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tanaka\Desktop\"/>
    </mc:Choice>
  </mc:AlternateContent>
  <bookViews>
    <workbookView xWindow="1530" yWindow="390" windowWidth="27810" windowHeight="12270"/>
  </bookViews>
  <sheets>
    <sheet name="使用量貼付先" sheetId="9" r:id="rId1"/>
    <sheet name="並替" sheetId="10" r:id="rId2"/>
  </sheets>
  <calcPr calcId="152511"/>
</workbook>
</file>

<file path=xl/calcChain.xml><?xml version="1.0" encoding="utf-8"?>
<calcChain xmlns="http://schemas.openxmlformats.org/spreadsheetml/2006/main">
  <c r="AW367" i="10" l="1"/>
  <c r="AV367" i="10"/>
  <c r="AU367" i="10"/>
  <c r="AT367" i="10"/>
  <c r="AS367" i="10"/>
  <c r="AR367" i="10"/>
  <c r="AQ367" i="10"/>
  <c r="AP367" i="10"/>
  <c r="AO367" i="10"/>
  <c r="AN367" i="10"/>
  <c r="AM367" i="10"/>
  <c r="AL367" i="10"/>
  <c r="AK367" i="10"/>
  <c r="AJ367" i="10"/>
  <c r="AI367" i="10"/>
  <c r="AH367" i="10"/>
  <c r="AG367" i="10"/>
  <c r="AF367" i="10"/>
  <c r="AE367" i="10"/>
  <c r="AD367" i="10"/>
  <c r="AC367" i="10"/>
  <c r="AB367" i="10"/>
  <c r="AA367" i="10"/>
  <c r="Z367" i="10"/>
  <c r="Y367" i="10"/>
  <c r="X367" i="10"/>
  <c r="W367" i="10"/>
  <c r="V367" i="10"/>
  <c r="U367" i="10"/>
  <c r="T367" i="10"/>
  <c r="S367" i="10"/>
  <c r="R367" i="10"/>
  <c r="Q367" i="10"/>
  <c r="P367" i="10"/>
  <c r="O367" i="10"/>
  <c r="N367" i="10"/>
  <c r="M367" i="10"/>
  <c r="L367" i="10"/>
  <c r="K367" i="10"/>
  <c r="J367" i="10"/>
  <c r="I367" i="10"/>
  <c r="H367" i="10"/>
  <c r="G367" i="10"/>
  <c r="F367" i="10"/>
  <c r="E367" i="10"/>
  <c r="D367" i="10"/>
  <c r="C367" i="10"/>
  <c r="B367" i="10"/>
  <c r="AW366" i="10"/>
  <c r="AV366" i="10"/>
  <c r="AU366" i="10"/>
  <c r="AT366" i="10"/>
  <c r="AS366" i="10"/>
  <c r="AR366" i="10"/>
  <c r="AQ366" i="10"/>
  <c r="AP366" i="10"/>
  <c r="AO366" i="10"/>
  <c r="AN366" i="10"/>
  <c r="AM366" i="10"/>
  <c r="AL366" i="10"/>
  <c r="AK366" i="10"/>
  <c r="AJ366" i="10"/>
  <c r="AI366" i="10"/>
  <c r="AH366" i="10"/>
  <c r="AG366" i="10"/>
  <c r="AF366" i="10"/>
  <c r="AE366" i="10"/>
  <c r="AD366" i="10"/>
  <c r="AC366" i="10"/>
  <c r="AB366" i="10"/>
  <c r="AA366" i="10"/>
  <c r="Z366" i="10"/>
  <c r="Y366" i="10"/>
  <c r="X366" i="10"/>
  <c r="W366" i="10"/>
  <c r="V366" i="10"/>
  <c r="U366" i="10"/>
  <c r="T366" i="10"/>
  <c r="S366" i="10"/>
  <c r="R366" i="10"/>
  <c r="Q366" i="10"/>
  <c r="P366" i="10"/>
  <c r="O366" i="10"/>
  <c r="N366" i="10"/>
  <c r="M366" i="10"/>
  <c r="L366" i="10"/>
  <c r="K366" i="10"/>
  <c r="J366" i="10"/>
  <c r="I366" i="10"/>
  <c r="H366" i="10"/>
  <c r="G366" i="10"/>
  <c r="F366" i="10"/>
  <c r="E366" i="10"/>
  <c r="D366" i="10"/>
  <c r="C366" i="10"/>
  <c r="B366" i="10"/>
  <c r="AW365" i="10"/>
  <c r="AV365" i="10"/>
  <c r="AU365" i="10"/>
  <c r="AT365" i="10"/>
  <c r="AS365" i="10"/>
  <c r="AR365" i="10"/>
  <c r="AQ365" i="10"/>
  <c r="AP365" i="10"/>
  <c r="AO365" i="10"/>
  <c r="AN365" i="10"/>
  <c r="AM365" i="10"/>
  <c r="AL365" i="10"/>
  <c r="AK365" i="10"/>
  <c r="AJ365" i="10"/>
  <c r="AI365" i="10"/>
  <c r="AH365" i="10"/>
  <c r="AG365" i="10"/>
  <c r="AF365" i="10"/>
  <c r="AE365" i="10"/>
  <c r="AD365" i="10"/>
  <c r="AC365" i="10"/>
  <c r="AB365" i="10"/>
  <c r="AA365" i="10"/>
  <c r="Z365" i="10"/>
  <c r="Y365" i="10"/>
  <c r="X365" i="10"/>
  <c r="W365" i="10"/>
  <c r="V365" i="10"/>
  <c r="U365" i="10"/>
  <c r="T365" i="10"/>
  <c r="S365" i="10"/>
  <c r="R365" i="10"/>
  <c r="Q365" i="10"/>
  <c r="P365" i="10"/>
  <c r="O365" i="10"/>
  <c r="N365" i="10"/>
  <c r="M365" i="10"/>
  <c r="L365" i="10"/>
  <c r="K365" i="10"/>
  <c r="J365" i="10"/>
  <c r="I365" i="10"/>
  <c r="H365" i="10"/>
  <c r="G365" i="10"/>
  <c r="F365" i="10"/>
  <c r="E365" i="10"/>
  <c r="D365" i="10"/>
  <c r="C365" i="10"/>
  <c r="B365" i="10"/>
  <c r="AW364" i="10"/>
  <c r="AV364" i="10"/>
  <c r="AU364" i="10"/>
  <c r="AT364" i="10"/>
  <c r="AS364" i="10"/>
  <c r="AR364" i="10"/>
  <c r="AQ364" i="10"/>
  <c r="AP364" i="10"/>
  <c r="AO364" i="10"/>
  <c r="AN364" i="10"/>
  <c r="AM364" i="10"/>
  <c r="AL364" i="10"/>
  <c r="AK364" i="10"/>
  <c r="AJ364" i="10"/>
  <c r="AI364" i="10"/>
  <c r="AH364" i="10"/>
  <c r="AG364" i="10"/>
  <c r="AF364" i="10"/>
  <c r="AE364" i="10"/>
  <c r="AD364" i="10"/>
  <c r="AC364" i="10"/>
  <c r="AB364" i="10"/>
  <c r="AA364" i="10"/>
  <c r="Z364" i="10"/>
  <c r="Y364" i="10"/>
  <c r="X364" i="10"/>
  <c r="W364" i="10"/>
  <c r="V364" i="10"/>
  <c r="U364" i="10"/>
  <c r="T364" i="10"/>
  <c r="S364" i="10"/>
  <c r="R364" i="10"/>
  <c r="Q364" i="10"/>
  <c r="P364" i="10"/>
  <c r="O364" i="10"/>
  <c r="N364" i="10"/>
  <c r="M364" i="10"/>
  <c r="L364" i="10"/>
  <c r="K364" i="10"/>
  <c r="J364" i="10"/>
  <c r="I364" i="10"/>
  <c r="H364" i="10"/>
  <c r="G364" i="10"/>
  <c r="F364" i="10"/>
  <c r="E364" i="10"/>
  <c r="D364" i="10"/>
  <c r="C364" i="10"/>
  <c r="B364" i="10"/>
  <c r="AW363" i="10"/>
  <c r="AV363" i="10"/>
  <c r="AU363" i="10"/>
  <c r="AT363" i="10"/>
  <c r="AS363" i="10"/>
  <c r="AR363" i="10"/>
  <c r="AQ363" i="10"/>
  <c r="AP363" i="10"/>
  <c r="AO363" i="10"/>
  <c r="AN363" i="10"/>
  <c r="AM363" i="10"/>
  <c r="AL363" i="10"/>
  <c r="AK363" i="10"/>
  <c r="AJ363" i="10"/>
  <c r="AI363" i="10"/>
  <c r="AH363" i="10"/>
  <c r="AG363" i="10"/>
  <c r="AF363" i="10"/>
  <c r="AE363" i="10"/>
  <c r="AD363" i="10"/>
  <c r="AC363" i="10"/>
  <c r="AB363" i="10"/>
  <c r="AA363" i="10"/>
  <c r="Z363" i="10"/>
  <c r="Y363" i="10"/>
  <c r="X363" i="10"/>
  <c r="W363" i="10"/>
  <c r="V363" i="10"/>
  <c r="U363" i="10"/>
  <c r="T363" i="10"/>
  <c r="S363" i="10"/>
  <c r="R363" i="10"/>
  <c r="Q363" i="10"/>
  <c r="P363" i="10"/>
  <c r="O363" i="10"/>
  <c r="N363" i="10"/>
  <c r="M363" i="10"/>
  <c r="L363" i="10"/>
  <c r="K363" i="10"/>
  <c r="J363" i="10"/>
  <c r="I363" i="10"/>
  <c r="H363" i="10"/>
  <c r="G363" i="10"/>
  <c r="F363" i="10"/>
  <c r="E363" i="10"/>
  <c r="D363" i="10"/>
  <c r="C363" i="10"/>
  <c r="B363" i="10"/>
  <c r="AW362" i="10"/>
  <c r="AV362" i="10"/>
  <c r="AU362" i="10"/>
  <c r="AT362" i="10"/>
  <c r="AS362" i="10"/>
  <c r="AR362" i="10"/>
  <c r="AQ362" i="10"/>
  <c r="AP362" i="10"/>
  <c r="AO362" i="10"/>
  <c r="AN362" i="10"/>
  <c r="AM362" i="10"/>
  <c r="AL362" i="10"/>
  <c r="AK362" i="10"/>
  <c r="AJ362" i="10"/>
  <c r="AI362" i="10"/>
  <c r="AH362" i="10"/>
  <c r="AG362" i="10"/>
  <c r="AF362" i="10"/>
  <c r="AE362" i="10"/>
  <c r="AD362" i="10"/>
  <c r="AC362" i="10"/>
  <c r="AB362" i="10"/>
  <c r="AA362" i="10"/>
  <c r="Z362" i="10"/>
  <c r="Y362" i="10"/>
  <c r="X362" i="10"/>
  <c r="W362" i="10"/>
  <c r="V362" i="10"/>
  <c r="U362" i="10"/>
  <c r="T362" i="10"/>
  <c r="S362" i="10"/>
  <c r="R362" i="10"/>
  <c r="Q362" i="10"/>
  <c r="P362" i="10"/>
  <c r="O362" i="10"/>
  <c r="N362" i="10"/>
  <c r="M362" i="10"/>
  <c r="L362" i="10"/>
  <c r="K362" i="10"/>
  <c r="J362" i="10"/>
  <c r="I362" i="10"/>
  <c r="H362" i="10"/>
  <c r="G362" i="10"/>
  <c r="F362" i="10"/>
  <c r="E362" i="10"/>
  <c r="D362" i="10"/>
  <c r="C362" i="10"/>
  <c r="B362" i="10"/>
  <c r="AW361" i="10"/>
  <c r="AV361" i="10"/>
  <c r="AU361" i="10"/>
  <c r="AT361" i="10"/>
  <c r="AS361" i="10"/>
  <c r="AR361" i="10"/>
  <c r="AQ361" i="10"/>
  <c r="AP361" i="10"/>
  <c r="AO361" i="10"/>
  <c r="AN361" i="10"/>
  <c r="AM361" i="10"/>
  <c r="AL361" i="10"/>
  <c r="AK361" i="10"/>
  <c r="AJ361" i="10"/>
  <c r="AI361" i="10"/>
  <c r="AH361" i="10"/>
  <c r="AG361" i="10"/>
  <c r="AF361" i="10"/>
  <c r="AE361" i="10"/>
  <c r="AD361" i="10"/>
  <c r="AC361" i="10"/>
  <c r="AB361" i="10"/>
  <c r="AA361" i="10"/>
  <c r="Z361" i="10"/>
  <c r="Y361" i="10"/>
  <c r="X361" i="10"/>
  <c r="W361" i="10"/>
  <c r="V361" i="10"/>
  <c r="U361" i="10"/>
  <c r="T361" i="10"/>
  <c r="S361" i="10"/>
  <c r="R361" i="10"/>
  <c r="Q361" i="10"/>
  <c r="P361" i="10"/>
  <c r="O361" i="10"/>
  <c r="N361" i="10"/>
  <c r="M361" i="10"/>
  <c r="L361" i="10"/>
  <c r="K361" i="10"/>
  <c r="J361" i="10"/>
  <c r="I361" i="10"/>
  <c r="H361" i="10"/>
  <c r="G361" i="10"/>
  <c r="F361" i="10"/>
  <c r="E361" i="10"/>
  <c r="D361" i="10"/>
  <c r="C361" i="10"/>
  <c r="B361" i="10"/>
  <c r="AW360" i="10"/>
  <c r="AV360" i="10"/>
  <c r="AU360" i="10"/>
  <c r="AT360" i="10"/>
  <c r="AS360" i="10"/>
  <c r="AR360" i="10"/>
  <c r="AQ360" i="10"/>
  <c r="AP360" i="10"/>
  <c r="AO360" i="10"/>
  <c r="AN360" i="10"/>
  <c r="AM360" i="10"/>
  <c r="AL360" i="10"/>
  <c r="AK360" i="10"/>
  <c r="AJ360" i="10"/>
  <c r="AI360" i="10"/>
  <c r="AH360" i="10"/>
  <c r="AG360" i="10"/>
  <c r="AF360" i="10"/>
  <c r="AE360" i="10"/>
  <c r="AD360" i="10"/>
  <c r="AC360" i="10"/>
  <c r="AB360" i="10"/>
  <c r="AA360" i="10"/>
  <c r="Z360" i="10"/>
  <c r="Y360" i="10"/>
  <c r="X360" i="10"/>
  <c r="W360" i="10"/>
  <c r="V360" i="10"/>
  <c r="U360" i="10"/>
  <c r="T360" i="10"/>
  <c r="S360" i="10"/>
  <c r="R360" i="10"/>
  <c r="Q360" i="10"/>
  <c r="P360" i="10"/>
  <c r="O360" i="10"/>
  <c r="N360" i="10"/>
  <c r="M360" i="10"/>
  <c r="L360" i="10"/>
  <c r="K360" i="10"/>
  <c r="J360" i="10"/>
  <c r="I360" i="10"/>
  <c r="H360" i="10"/>
  <c r="G360" i="10"/>
  <c r="F360" i="10"/>
  <c r="E360" i="10"/>
  <c r="D360" i="10"/>
  <c r="C360" i="10"/>
  <c r="B360" i="10"/>
  <c r="AW359" i="10"/>
  <c r="AV359" i="10"/>
  <c r="AU359" i="10"/>
  <c r="AT359" i="10"/>
  <c r="AS359" i="10"/>
  <c r="AR359" i="10"/>
  <c r="AQ359" i="10"/>
  <c r="AP359" i="10"/>
  <c r="AO359" i="10"/>
  <c r="AN359" i="10"/>
  <c r="AM359" i="10"/>
  <c r="AL359" i="10"/>
  <c r="AK359" i="10"/>
  <c r="AJ359" i="10"/>
  <c r="AI359" i="10"/>
  <c r="AH359" i="10"/>
  <c r="AG359" i="10"/>
  <c r="AF359" i="10"/>
  <c r="AE359" i="10"/>
  <c r="AD359" i="10"/>
  <c r="AC359" i="10"/>
  <c r="AB359" i="10"/>
  <c r="AA359" i="10"/>
  <c r="Z359" i="10"/>
  <c r="Y359" i="10"/>
  <c r="X359" i="10"/>
  <c r="W359" i="10"/>
  <c r="V359" i="10"/>
  <c r="U359" i="10"/>
  <c r="T359" i="10"/>
  <c r="S359" i="10"/>
  <c r="R359" i="10"/>
  <c r="Q359" i="10"/>
  <c r="P359" i="10"/>
  <c r="O359" i="10"/>
  <c r="N359" i="10"/>
  <c r="M359" i="10"/>
  <c r="L359" i="10"/>
  <c r="K359" i="10"/>
  <c r="J359" i="10"/>
  <c r="I359" i="10"/>
  <c r="H359" i="10"/>
  <c r="G359" i="10"/>
  <c r="F359" i="10"/>
  <c r="E359" i="10"/>
  <c r="D359" i="10"/>
  <c r="C359" i="10"/>
  <c r="B359" i="10"/>
  <c r="AW358" i="10"/>
  <c r="AV358" i="10"/>
  <c r="AU358" i="10"/>
  <c r="AT358" i="10"/>
  <c r="AS358" i="10"/>
  <c r="AR358" i="10"/>
  <c r="AQ358" i="10"/>
  <c r="AP358" i="10"/>
  <c r="AO358" i="10"/>
  <c r="AN358" i="10"/>
  <c r="AM358" i="10"/>
  <c r="AL358" i="10"/>
  <c r="AK358" i="10"/>
  <c r="AJ358" i="10"/>
  <c r="AI358" i="10"/>
  <c r="AH358" i="10"/>
  <c r="AG358" i="10"/>
  <c r="AF358" i="10"/>
  <c r="AE358" i="10"/>
  <c r="AD358" i="10"/>
  <c r="AC358" i="10"/>
  <c r="AB358" i="10"/>
  <c r="AA358" i="10"/>
  <c r="Z358" i="10"/>
  <c r="Y358" i="10"/>
  <c r="X358" i="10"/>
  <c r="W358" i="10"/>
  <c r="V358" i="10"/>
  <c r="U358" i="10"/>
  <c r="T358" i="10"/>
  <c r="S358" i="10"/>
  <c r="R358" i="10"/>
  <c r="Q358" i="10"/>
  <c r="P358" i="10"/>
  <c r="O358" i="10"/>
  <c r="N358" i="10"/>
  <c r="M358" i="10"/>
  <c r="L358" i="10"/>
  <c r="K358" i="10"/>
  <c r="J358" i="10"/>
  <c r="I358" i="10"/>
  <c r="H358" i="10"/>
  <c r="G358" i="10"/>
  <c r="F358" i="10"/>
  <c r="E358" i="10"/>
  <c r="D358" i="10"/>
  <c r="C358" i="10"/>
  <c r="B358" i="10"/>
  <c r="AW357" i="10"/>
  <c r="AV357" i="10"/>
  <c r="AU357" i="10"/>
  <c r="AT357" i="10"/>
  <c r="AS357" i="10"/>
  <c r="AR357" i="10"/>
  <c r="AQ357" i="10"/>
  <c r="AP357" i="10"/>
  <c r="AO357" i="10"/>
  <c r="AN357" i="10"/>
  <c r="AM357" i="10"/>
  <c r="AL357" i="10"/>
  <c r="AK357" i="10"/>
  <c r="AJ357" i="10"/>
  <c r="AI357" i="10"/>
  <c r="AH357" i="10"/>
  <c r="AG357" i="10"/>
  <c r="AF357" i="10"/>
  <c r="AE357" i="10"/>
  <c r="AD357" i="10"/>
  <c r="AC357" i="10"/>
  <c r="AB357" i="10"/>
  <c r="AA357" i="10"/>
  <c r="Z357" i="10"/>
  <c r="Y357" i="10"/>
  <c r="X357" i="10"/>
  <c r="W357" i="10"/>
  <c r="V357" i="10"/>
  <c r="U357" i="10"/>
  <c r="T357" i="10"/>
  <c r="S357" i="10"/>
  <c r="R357" i="10"/>
  <c r="Q357" i="10"/>
  <c r="P357" i="10"/>
  <c r="O357" i="10"/>
  <c r="N357" i="10"/>
  <c r="M357" i="10"/>
  <c r="L357" i="10"/>
  <c r="K357" i="10"/>
  <c r="J357" i="10"/>
  <c r="I357" i="10"/>
  <c r="H357" i="10"/>
  <c r="G357" i="10"/>
  <c r="F357" i="10"/>
  <c r="E357" i="10"/>
  <c r="D357" i="10"/>
  <c r="C357" i="10"/>
  <c r="B357" i="10"/>
  <c r="AW356" i="10"/>
  <c r="AV356" i="10"/>
  <c r="AU356" i="10"/>
  <c r="AT356" i="10"/>
  <c r="AS356" i="10"/>
  <c r="AR356" i="10"/>
  <c r="AQ356" i="10"/>
  <c r="AP356" i="10"/>
  <c r="AO356" i="10"/>
  <c r="AN356" i="10"/>
  <c r="AM356" i="10"/>
  <c r="AL356" i="10"/>
  <c r="AK356" i="10"/>
  <c r="AJ356" i="10"/>
  <c r="AI356" i="10"/>
  <c r="AH356" i="10"/>
  <c r="AG356" i="10"/>
  <c r="AF356" i="10"/>
  <c r="AE356" i="10"/>
  <c r="AD356" i="10"/>
  <c r="AC356" i="10"/>
  <c r="AB356" i="10"/>
  <c r="AA356" i="10"/>
  <c r="Z356" i="10"/>
  <c r="Y356" i="10"/>
  <c r="X356" i="10"/>
  <c r="W356" i="10"/>
  <c r="V356" i="10"/>
  <c r="U356" i="10"/>
  <c r="T356" i="10"/>
  <c r="S356" i="10"/>
  <c r="R356" i="10"/>
  <c r="Q356" i="10"/>
  <c r="P356" i="10"/>
  <c r="O356" i="10"/>
  <c r="N356" i="10"/>
  <c r="M356" i="10"/>
  <c r="L356" i="10"/>
  <c r="K356" i="10"/>
  <c r="J356" i="10"/>
  <c r="I356" i="10"/>
  <c r="H356" i="10"/>
  <c r="G356" i="10"/>
  <c r="F356" i="10"/>
  <c r="E356" i="10"/>
  <c r="D356" i="10"/>
  <c r="C356" i="10"/>
  <c r="B356" i="10"/>
  <c r="AW355" i="10"/>
  <c r="AV355" i="10"/>
  <c r="AU355" i="10"/>
  <c r="AT355" i="10"/>
  <c r="AS355" i="10"/>
  <c r="AR355" i="10"/>
  <c r="AQ355" i="10"/>
  <c r="AP355" i="10"/>
  <c r="AO355" i="10"/>
  <c r="AN355" i="10"/>
  <c r="AM355" i="10"/>
  <c r="AL355" i="10"/>
  <c r="AK355" i="10"/>
  <c r="AJ355" i="10"/>
  <c r="AI355" i="10"/>
  <c r="AH355" i="10"/>
  <c r="AG355" i="10"/>
  <c r="AF355" i="10"/>
  <c r="AE355" i="10"/>
  <c r="AD355" i="10"/>
  <c r="AC355" i="10"/>
  <c r="AB355" i="10"/>
  <c r="AA355" i="10"/>
  <c r="Z355" i="10"/>
  <c r="Y355" i="10"/>
  <c r="X355" i="10"/>
  <c r="W355" i="10"/>
  <c r="V355" i="10"/>
  <c r="U355" i="10"/>
  <c r="T355" i="10"/>
  <c r="S355" i="10"/>
  <c r="R355" i="10"/>
  <c r="Q355" i="10"/>
  <c r="P355" i="10"/>
  <c r="O355" i="10"/>
  <c r="N355" i="10"/>
  <c r="M355" i="10"/>
  <c r="L355" i="10"/>
  <c r="K355" i="10"/>
  <c r="J355" i="10"/>
  <c r="I355" i="10"/>
  <c r="H355" i="10"/>
  <c r="G355" i="10"/>
  <c r="F355" i="10"/>
  <c r="E355" i="10"/>
  <c r="D355" i="10"/>
  <c r="C355" i="10"/>
  <c r="B355" i="10"/>
  <c r="AW354" i="10"/>
  <c r="AV354" i="10"/>
  <c r="AU354" i="10"/>
  <c r="AT354" i="10"/>
  <c r="AS354" i="10"/>
  <c r="AR354" i="10"/>
  <c r="AQ354" i="10"/>
  <c r="AP354" i="10"/>
  <c r="AO354" i="10"/>
  <c r="AN354" i="10"/>
  <c r="AM354" i="10"/>
  <c r="AL354" i="10"/>
  <c r="AK354" i="10"/>
  <c r="AJ354" i="10"/>
  <c r="AI354" i="10"/>
  <c r="AH354" i="10"/>
  <c r="AG354" i="10"/>
  <c r="AF354" i="10"/>
  <c r="AE354" i="10"/>
  <c r="AD354" i="10"/>
  <c r="AC354" i="10"/>
  <c r="AB354" i="10"/>
  <c r="AA354" i="10"/>
  <c r="Z354" i="10"/>
  <c r="Y354" i="10"/>
  <c r="X354" i="10"/>
  <c r="W354" i="10"/>
  <c r="V354" i="10"/>
  <c r="U354" i="10"/>
  <c r="T354" i="10"/>
  <c r="S354" i="10"/>
  <c r="R354" i="10"/>
  <c r="Q354" i="10"/>
  <c r="P354" i="10"/>
  <c r="O354" i="10"/>
  <c r="N354" i="10"/>
  <c r="M354" i="10"/>
  <c r="L354" i="10"/>
  <c r="K354" i="10"/>
  <c r="J354" i="10"/>
  <c r="I354" i="10"/>
  <c r="H354" i="10"/>
  <c r="G354" i="10"/>
  <c r="F354" i="10"/>
  <c r="E354" i="10"/>
  <c r="D354" i="10"/>
  <c r="C354" i="10"/>
  <c r="B354" i="10"/>
  <c r="AW353" i="10"/>
  <c r="AV353" i="10"/>
  <c r="AU353" i="10"/>
  <c r="AT353" i="10"/>
  <c r="AS353" i="10"/>
  <c r="AR353" i="10"/>
  <c r="AQ353" i="10"/>
  <c r="AP353" i="10"/>
  <c r="AO353" i="10"/>
  <c r="AN353" i="10"/>
  <c r="AM353" i="10"/>
  <c r="AL353" i="10"/>
  <c r="AK353" i="10"/>
  <c r="AJ353" i="10"/>
  <c r="AI353" i="10"/>
  <c r="AH353" i="10"/>
  <c r="AG353" i="10"/>
  <c r="AF353" i="10"/>
  <c r="AE353" i="10"/>
  <c r="AD353" i="10"/>
  <c r="AC353" i="10"/>
  <c r="AB353" i="10"/>
  <c r="AA353" i="10"/>
  <c r="Z353" i="10"/>
  <c r="Y353" i="10"/>
  <c r="X353" i="10"/>
  <c r="W353" i="10"/>
  <c r="V353" i="10"/>
  <c r="U353" i="10"/>
  <c r="T353" i="10"/>
  <c r="S353" i="10"/>
  <c r="R353" i="10"/>
  <c r="Q353" i="10"/>
  <c r="P353" i="10"/>
  <c r="O353" i="10"/>
  <c r="N353" i="10"/>
  <c r="M353" i="10"/>
  <c r="L353" i="10"/>
  <c r="K353" i="10"/>
  <c r="J353" i="10"/>
  <c r="I353" i="10"/>
  <c r="H353" i="10"/>
  <c r="G353" i="10"/>
  <c r="F353" i="10"/>
  <c r="E353" i="10"/>
  <c r="D353" i="10"/>
  <c r="C353" i="10"/>
  <c r="B353" i="10"/>
  <c r="AW352" i="10"/>
  <c r="AV352" i="10"/>
  <c r="AU352" i="10"/>
  <c r="AT352" i="10"/>
  <c r="AS352" i="10"/>
  <c r="AR352" i="10"/>
  <c r="AQ352" i="10"/>
  <c r="AP352" i="10"/>
  <c r="AO352" i="10"/>
  <c r="AN352" i="10"/>
  <c r="AM352" i="10"/>
  <c r="AL352" i="10"/>
  <c r="AK352" i="10"/>
  <c r="AJ352" i="10"/>
  <c r="AI352" i="10"/>
  <c r="AH352" i="10"/>
  <c r="AG352" i="10"/>
  <c r="AF352" i="10"/>
  <c r="AE352" i="10"/>
  <c r="AD352" i="10"/>
  <c r="AC352" i="10"/>
  <c r="AB352" i="10"/>
  <c r="AA352" i="10"/>
  <c r="Z352" i="10"/>
  <c r="Y352" i="10"/>
  <c r="X352" i="10"/>
  <c r="W352" i="10"/>
  <c r="V352" i="10"/>
  <c r="U352" i="10"/>
  <c r="T352" i="10"/>
  <c r="S352" i="10"/>
  <c r="R352" i="10"/>
  <c r="Q352" i="10"/>
  <c r="P352" i="10"/>
  <c r="O352" i="10"/>
  <c r="N352" i="10"/>
  <c r="M352" i="10"/>
  <c r="L352" i="10"/>
  <c r="K352" i="10"/>
  <c r="J352" i="10"/>
  <c r="I352" i="10"/>
  <c r="H352" i="10"/>
  <c r="G352" i="10"/>
  <c r="F352" i="10"/>
  <c r="E352" i="10"/>
  <c r="D352" i="10"/>
  <c r="C352" i="10"/>
  <c r="B352" i="10"/>
  <c r="AW351" i="10"/>
  <c r="AV351" i="10"/>
  <c r="AU351" i="10"/>
  <c r="AT351" i="10"/>
  <c r="AS351" i="10"/>
  <c r="AR351" i="10"/>
  <c r="AQ351" i="10"/>
  <c r="AP351" i="10"/>
  <c r="AO351" i="10"/>
  <c r="AN351" i="10"/>
  <c r="AM351" i="10"/>
  <c r="AL351" i="10"/>
  <c r="AK351" i="10"/>
  <c r="AJ351" i="10"/>
  <c r="AI351" i="10"/>
  <c r="AH351" i="10"/>
  <c r="AG351" i="10"/>
  <c r="AF351" i="10"/>
  <c r="AE351" i="10"/>
  <c r="AD351" i="10"/>
  <c r="AC351" i="10"/>
  <c r="AB351" i="10"/>
  <c r="AA351" i="10"/>
  <c r="Z351" i="10"/>
  <c r="Y351" i="10"/>
  <c r="X351" i="10"/>
  <c r="W351" i="10"/>
  <c r="V351" i="10"/>
  <c r="U351" i="10"/>
  <c r="T351" i="10"/>
  <c r="S351" i="10"/>
  <c r="R351" i="10"/>
  <c r="Q351" i="10"/>
  <c r="P351" i="10"/>
  <c r="O351" i="10"/>
  <c r="N351" i="10"/>
  <c r="M351" i="10"/>
  <c r="L351" i="10"/>
  <c r="K351" i="10"/>
  <c r="J351" i="10"/>
  <c r="I351" i="10"/>
  <c r="H351" i="10"/>
  <c r="G351" i="10"/>
  <c r="F351" i="10"/>
  <c r="E351" i="10"/>
  <c r="D351" i="10"/>
  <c r="C351" i="10"/>
  <c r="B351" i="10"/>
  <c r="AW350" i="10"/>
  <c r="AV350" i="10"/>
  <c r="AU350" i="10"/>
  <c r="AT350" i="10"/>
  <c r="AS350" i="10"/>
  <c r="AR350" i="10"/>
  <c r="AQ350" i="10"/>
  <c r="AP350" i="10"/>
  <c r="AO350" i="10"/>
  <c r="AN350" i="10"/>
  <c r="AM350" i="10"/>
  <c r="AL350" i="10"/>
  <c r="AK350" i="10"/>
  <c r="AJ350" i="10"/>
  <c r="AI350" i="10"/>
  <c r="AH350" i="10"/>
  <c r="AG350" i="10"/>
  <c r="AF350" i="10"/>
  <c r="AE350" i="10"/>
  <c r="AD350" i="10"/>
  <c r="AC350" i="10"/>
  <c r="AB350" i="10"/>
  <c r="AA350" i="10"/>
  <c r="Z350" i="10"/>
  <c r="Y350" i="10"/>
  <c r="X350" i="10"/>
  <c r="W350" i="10"/>
  <c r="V350" i="10"/>
  <c r="U350" i="10"/>
  <c r="T350" i="10"/>
  <c r="S350" i="10"/>
  <c r="R350" i="10"/>
  <c r="Q350" i="10"/>
  <c r="P350" i="10"/>
  <c r="O350" i="10"/>
  <c r="N350" i="10"/>
  <c r="M350" i="10"/>
  <c r="L350" i="10"/>
  <c r="K350" i="10"/>
  <c r="J350" i="10"/>
  <c r="I350" i="10"/>
  <c r="H350" i="10"/>
  <c r="G350" i="10"/>
  <c r="F350" i="10"/>
  <c r="E350" i="10"/>
  <c r="D350" i="10"/>
  <c r="C350" i="10"/>
  <c r="B350" i="10"/>
  <c r="AW349" i="10"/>
  <c r="AV349" i="10"/>
  <c r="AU349" i="10"/>
  <c r="AT349" i="10"/>
  <c r="AS349" i="10"/>
  <c r="AR349" i="10"/>
  <c r="AQ349" i="10"/>
  <c r="AP349" i="10"/>
  <c r="AO349" i="10"/>
  <c r="AN349" i="10"/>
  <c r="AM349" i="10"/>
  <c r="AL349" i="10"/>
  <c r="AK349" i="10"/>
  <c r="AJ349" i="10"/>
  <c r="AI349" i="10"/>
  <c r="AH349" i="10"/>
  <c r="AG349" i="10"/>
  <c r="AF349" i="10"/>
  <c r="AE349" i="10"/>
  <c r="AD349" i="10"/>
  <c r="AC349" i="10"/>
  <c r="AB349" i="10"/>
  <c r="AA349" i="10"/>
  <c r="Z349" i="10"/>
  <c r="Y349" i="10"/>
  <c r="X349" i="10"/>
  <c r="W349" i="10"/>
  <c r="V349" i="10"/>
  <c r="U349" i="10"/>
  <c r="T349" i="10"/>
  <c r="S349" i="10"/>
  <c r="R349" i="10"/>
  <c r="Q349" i="10"/>
  <c r="P349" i="10"/>
  <c r="O349" i="10"/>
  <c r="N349" i="10"/>
  <c r="M349" i="10"/>
  <c r="L349" i="10"/>
  <c r="K349" i="10"/>
  <c r="J349" i="10"/>
  <c r="I349" i="10"/>
  <c r="H349" i="10"/>
  <c r="G349" i="10"/>
  <c r="F349" i="10"/>
  <c r="E349" i="10"/>
  <c r="D349" i="10"/>
  <c r="C349" i="10"/>
  <c r="B349" i="10"/>
  <c r="AW348" i="10"/>
  <c r="AV348" i="10"/>
  <c r="AU348" i="10"/>
  <c r="AT348" i="10"/>
  <c r="AS348" i="10"/>
  <c r="AR348" i="10"/>
  <c r="AQ348" i="10"/>
  <c r="AP348" i="10"/>
  <c r="AO348" i="10"/>
  <c r="AN348" i="10"/>
  <c r="AM348" i="10"/>
  <c r="AL348" i="10"/>
  <c r="AK348" i="10"/>
  <c r="AJ348" i="10"/>
  <c r="AI348" i="10"/>
  <c r="AH348" i="10"/>
  <c r="AG348" i="10"/>
  <c r="AF348" i="10"/>
  <c r="AE348" i="10"/>
  <c r="AD348" i="10"/>
  <c r="AC348" i="10"/>
  <c r="AB348" i="10"/>
  <c r="AA348" i="10"/>
  <c r="Z348" i="10"/>
  <c r="Y348" i="10"/>
  <c r="X348" i="10"/>
  <c r="W348" i="10"/>
  <c r="V348" i="10"/>
  <c r="U348" i="10"/>
  <c r="T348" i="10"/>
  <c r="S348" i="10"/>
  <c r="R348" i="10"/>
  <c r="Q348" i="10"/>
  <c r="P348" i="10"/>
  <c r="O348" i="10"/>
  <c r="N348" i="10"/>
  <c r="M348" i="10"/>
  <c r="L348" i="10"/>
  <c r="K348" i="10"/>
  <c r="J348" i="10"/>
  <c r="I348" i="10"/>
  <c r="H348" i="10"/>
  <c r="G348" i="10"/>
  <c r="F348" i="10"/>
  <c r="E348" i="10"/>
  <c r="D348" i="10"/>
  <c r="C348" i="10"/>
  <c r="B348" i="10"/>
  <c r="AW347" i="10"/>
  <c r="AV347" i="10"/>
  <c r="AU347" i="10"/>
  <c r="AT347" i="10"/>
  <c r="AS347" i="10"/>
  <c r="AR347" i="10"/>
  <c r="AQ347" i="10"/>
  <c r="AP347" i="10"/>
  <c r="AO347" i="10"/>
  <c r="AN347" i="10"/>
  <c r="AM347" i="10"/>
  <c r="AL347" i="10"/>
  <c r="AK347" i="10"/>
  <c r="AJ347" i="10"/>
  <c r="AI347" i="10"/>
  <c r="AH347" i="10"/>
  <c r="AG347" i="10"/>
  <c r="AF347" i="10"/>
  <c r="AE347" i="10"/>
  <c r="AD347" i="10"/>
  <c r="AC347" i="10"/>
  <c r="AB347" i="10"/>
  <c r="AA347" i="10"/>
  <c r="Z347" i="10"/>
  <c r="Y347" i="10"/>
  <c r="X347" i="10"/>
  <c r="W347" i="10"/>
  <c r="V347" i="10"/>
  <c r="U347" i="10"/>
  <c r="T347" i="10"/>
  <c r="S347" i="10"/>
  <c r="R347" i="10"/>
  <c r="Q347" i="10"/>
  <c r="P347" i="10"/>
  <c r="O347" i="10"/>
  <c r="N347" i="10"/>
  <c r="M347" i="10"/>
  <c r="L347" i="10"/>
  <c r="K347" i="10"/>
  <c r="J347" i="10"/>
  <c r="I347" i="10"/>
  <c r="H347" i="10"/>
  <c r="G347" i="10"/>
  <c r="F347" i="10"/>
  <c r="E347" i="10"/>
  <c r="D347" i="10"/>
  <c r="C347" i="10"/>
  <c r="B347" i="10"/>
  <c r="AW346" i="10"/>
  <c r="AV346" i="10"/>
  <c r="AU346" i="10"/>
  <c r="AT346" i="10"/>
  <c r="AS346" i="10"/>
  <c r="AR346" i="10"/>
  <c r="AQ346" i="10"/>
  <c r="AP346" i="10"/>
  <c r="AO346" i="10"/>
  <c r="AN346" i="10"/>
  <c r="AM346" i="10"/>
  <c r="AL346" i="10"/>
  <c r="AK346" i="10"/>
  <c r="AJ346" i="10"/>
  <c r="AI346" i="10"/>
  <c r="AH346" i="10"/>
  <c r="AG346" i="10"/>
  <c r="AF346" i="10"/>
  <c r="AE346" i="10"/>
  <c r="AD346" i="10"/>
  <c r="AC346" i="10"/>
  <c r="AB346" i="10"/>
  <c r="AA346" i="10"/>
  <c r="Z346" i="10"/>
  <c r="Y346" i="10"/>
  <c r="X346" i="10"/>
  <c r="W346" i="10"/>
  <c r="V346" i="10"/>
  <c r="U346" i="10"/>
  <c r="T346" i="10"/>
  <c r="S346" i="10"/>
  <c r="R346" i="10"/>
  <c r="Q346" i="10"/>
  <c r="P346" i="10"/>
  <c r="O346" i="10"/>
  <c r="N346" i="10"/>
  <c r="M346" i="10"/>
  <c r="L346" i="10"/>
  <c r="K346" i="10"/>
  <c r="J346" i="10"/>
  <c r="I346" i="10"/>
  <c r="H346" i="10"/>
  <c r="G346" i="10"/>
  <c r="F346" i="10"/>
  <c r="E346" i="10"/>
  <c r="D346" i="10"/>
  <c r="C346" i="10"/>
  <c r="B346" i="10"/>
  <c r="AW345" i="10"/>
  <c r="AV345" i="10"/>
  <c r="AU345" i="10"/>
  <c r="AT345" i="10"/>
  <c r="AS345" i="10"/>
  <c r="AR345" i="10"/>
  <c r="AQ345" i="10"/>
  <c r="AP345" i="10"/>
  <c r="AO345" i="10"/>
  <c r="AN345" i="10"/>
  <c r="AM345" i="10"/>
  <c r="AL345" i="10"/>
  <c r="AK345" i="10"/>
  <c r="AJ345" i="10"/>
  <c r="AI345" i="10"/>
  <c r="AH345" i="10"/>
  <c r="AG345" i="10"/>
  <c r="AF345" i="10"/>
  <c r="AE345" i="10"/>
  <c r="AD345" i="10"/>
  <c r="AC345" i="10"/>
  <c r="AB345" i="10"/>
  <c r="AA345" i="10"/>
  <c r="Z345" i="10"/>
  <c r="Y345" i="10"/>
  <c r="X345" i="10"/>
  <c r="W345" i="10"/>
  <c r="V345" i="10"/>
  <c r="U345" i="10"/>
  <c r="T345" i="10"/>
  <c r="S345" i="10"/>
  <c r="R345" i="10"/>
  <c r="Q345" i="10"/>
  <c r="P345" i="10"/>
  <c r="O345" i="10"/>
  <c r="N345" i="10"/>
  <c r="M345" i="10"/>
  <c r="L345" i="10"/>
  <c r="K345" i="10"/>
  <c r="J345" i="10"/>
  <c r="I345" i="10"/>
  <c r="H345" i="10"/>
  <c r="G345" i="10"/>
  <c r="F345" i="10"/>
  <c r="E345" i="10"/>
  <c r="D345" i="10"/>
  <c r="C345" i="10"/>
  <c r="B345" i="10"/>
  <c r="AW344" i="10"/>
  <c r="AV344" i="10"/>
  <c r="AU344" i="10"/>
  <c r="AT344" i="10"/>
  <c r="AS344" i="10"/>
  <c r="AR344" i="10"/>
  <c r="AQ344" i="10"/>
  <c r="AP344" i="10"/>
  <c r="AO344" i="10"/>
  <c r="AN344" i="10"/>
  <c r="AM344" i="10"/>
  <c r="AL344" i="10"/>
  <c r="AK344" i="10"/>
  <c r="AJ344" i="10"/>
  <c r="AI344" i="10"/>
  <c r="AH344" i="10"/>
  <c r="AG344" i="10"/>
  <c r="AF344" i="10"/>
  <c r="AE344" i="10"/>
  <c r="AD344" i="10"/>
  <c r="AC344" i="10"/>
  <c r="AB344" i="10"/>
  <c r="AA344" i="10"/>
  <c r="Z344" i="10"/>
  <c r="Y344" i="10"/>
  <c r="X344" i="10"/>
  <c r="W344" i="10"/>
  <c r="V344" i="10"/>
  <c r="U344" i="10"/>
  <c r="T344" i="10"/>
  <c r="S344" i="10"/>
  <c r="R344" i="10"/>
  <c r="Q344" i="10"/>
  <c r="P344" i="10"/>
  <c r="O344" i="10"/>
  <c r="N344" i="10"/>
  <c r="M344" i="10"/>
  <c r="L344" i="10"/>
  <c r="K344" i="10"/>
  <c r="J344" i="10"/>
  <c r="I344" i="10"/>
  <c r="H344" i="10"/>
  <c r="G344" i="10"/>
  <c r="F344" i="10"/>
  <c r="E344" i="10"/>
  <c r="D344" i="10"/>
  <c r="C344" i="10"/>
  <c r="B344" i="10"/>
  <c r="AW343" i="10"/>
  <c r="AV343" i="10"/>
  <c r="AU343" i="10"/>
  <c r="AT343" i="10"/>
  <c r="AS343" i="10"/>
  <c r="AR343" i="10"/>
  <c r="AQ343" i="10"/>
  <c r="AP343" i="10"/>
  <c r="AO343" i="10"/>
  <c r="AN343" i="10"/>
  <c r="AM343" i="10"/>
  <c r="AL343" i="10"/>
  <c r="AK343" i="10"/>
  <c r="AJ343" i="10"/>
  <c r="AI343" i="10"/>
  <c r="AH343" i="10"/>
  <c r="AG343" i="10"/>
  <c r="AF343" i="10"/>
  <c r="AE343" i="10"/>
  <c r="AD343" i="10"/>
  <c r="AC343" i="10"/>
  <c r="AB343" i="10"/>
  <c r="AA343" i="10"/>
  <c r="Z343" i="10"/>
  <c r="Y343" i="10"/>
  <c r="X343" i="10"/>
  <c r="W343" i="10"/>
  <c r="V343" i="10"/>
  <c r="U343" i="10"/>
  <c r="T343" i="10"/>
  <c r="S343" i="10"/>
  <c r="R343" i="10"/>
  <c r="Q343" i="10"/>
  <c r="P343" i="10"/>
  <c r="O343" i="10"/>
  <c r="N343" i="10"/>
  <c r="M343" i="10"/>
  <c r="L343" i="10"/>
  <c r="K343" i="10"/>
  <c r="J343" i="10"/>
  <c r="I343" i="10"/>
  <c r="H343" i="10"/>
  <c r="G343" i="10"/>
  <c r="F343" i="10"/>
  <c r="E343" i="10"/>
  <c r="D343" i="10"/>
  <c r="C343" i="10"/>
  <c r="B343" i="10"/>
  <c r="AW342" i="10"/>
  <c r="AV342" i="10"/>
  <c r="AU342" i="10"/>
  <c r="AT342" i="10"/>
  <c r="AS342" i="10"/>
  <c r="AR342" i="10"/>
  <c r="AQ342" i="10"/>
  <c r="AP342" i="10"/>
  <c r="AO342" i="10"/>
  <c r="AN342" i="10"/>
  <c r="AM342" i="10"/>
  <c r="AL342" i="10"/>
  <c r="AK342" i="10"/>
  <c r="AJ342" i="10"/>
  <c r="AI342" i="10"/>
  <c r="AH342" i="10"/>
  <c r="AG342" i="10"/>
  <c r="AF342" i="10"/>
  <c r="AE342" i="10"/>
  <c r="AD342" i="10"/>
  <c r="AC342" i="10"/>
  <c r="AB342" i="10"/>
  <c r="AA342" i="10"/>
  <c r="Z342" i="10"/>
  <c r="Y342" i="10"/>
  <c r="X342" i="10"/>
  <c r="W342" i="10"/>
  <c r="V342" i="10"/>
  <c r="U342" i="10"/>
  <c r="T342" i="10"/>
  <c r="S342" i="10"/>
  <c r="R342" i="10"/>
  <c r="Q342" i="10"/>
  <c r="P342" i="10"/>
  <c r="O342" i="10"/>
  <c r="N342" i="10"/>
  <c r="M342" i="10"/>
  <c r="L342" i="10"/>
  <c r="K342" i="10"/>
  <c r="J342" i="10"/>
  <c r="I342" i="10"/>
  <c r="H342" i="10"/>
  <c r="G342" i="10"/>
  <c r="F342" i="10"/>
  <c r="E342" i="10"/>
  <c r="D342" i="10"/>
  <c r="C342" i="10"/>
  <c r="B342" i="10"/>
  <c r="AW341" i="10"/>
  <c r="AV341" i="10"/>
  <c r="AU341" i="10"/>
  <c r="AT341" i="10"/>
  <c r="AS341" i="10"/>
  <c r="AR341" i="10"/>
  <c r="AQ341" i="10"/>
  <c r="AP341" i="10"/>
  <c r="AO341" i="10"/>
  <c r="AN341" i="10"/>
  <c r="AM341" i="10"/>
  <c r="AL341" i="10"/>
  <c r="AK341" i="10"/>
  <c r="AJ341" i="10"/>
  <c r="AI341" i="10"/>
  <c r="AH341" i="10"/>
  <c r="AG341" i="10"/>
  <c r="AF341" i="10"/>
  <c r="AE341" i="10"/>
  <c r="AD341" i="10"/>
  <c r="AC341" i="10"/>
  <c r="AB341" i="10"/>
  <c r="AA341" i="10"/>
  <c r="Z341" i="10"/>
  <c r="Y341" i="10"/>
  <c r="X341" i="10"/>
  <c r="W341" i="10"/>
  <c r="V341" i="10"/>
  <c r="U341" i="10"/>
  <c r="T341" i="10"/>
  <c r="S341" i="10"/>
  <c r="R341" i="10"/>
  <c r="Q341" i="10"/>
  <c r="P341" i="10"/>
  <c r="O341" i="10"/>
  <c r="N341" i="10"/>
  <c r="M341" i="10"/>
  <c r="L341" i="10"/>
  <c r="K341" i="10"/>
  <c r="J341" i="10"/>
  <c r="I341" i="10"/>
  <c r="H341" i="10"/>
  <c r="G341" i="10"/>
  <c r="F341" i="10"/>
  <c r="E341" i="10"/>
  <c r="D341" i="10"/>
  <c r="C341" i="10"/>
  <c r="B341" i="10"/>
  <c r="AW340" i="10"/>
  <c r="AV340" i="10"/>
  <c r="AU340" i="10"/>
  <c r="AT340" i="10"/>
  <c r="AS340" i="10"/>
  <c r="AR340" i="10"/>
  <c r="AQ340" i="10"/>
  <c r="AP340" i="10"/>
  <c r="AO340" i="10"/>
  <c r="AN340" i="10"/>
  <c r="AM340" i="10"/>
  <c r="AL340" i="10"/>
  <c r="AK340" i="10"/>
  <c r="AJ340" i="10"/>
  <c r="AI340" i="10"/>
  <c r="AH340" i="10"/>
  <c r="AG340" i="10"/>
  <c r="AF340" i="10"/>
  <c r="AE340" i="10"/>
  <c r="AD340" i="10"/>
  <c r="AC340" i="10"/>
  <c r="AB340" i="10"/>
  <c r="AA340" i="10"/>
  <c r="Z340" i="10"/>
  <c r="Y340" i="10"/>
  <c r="X340" i="10"/>
  <c r="W340" i="10"/>
  <c r="V340" i="10"/>
  <c r="U340" i="10"/>
  <c r="T340" i="10"/>
  <c r="S340" i="10"/>
  <c r="R340" i="10"/>
  <c r="Q340" i="10"/>
  <c r="P340" i="10"/>
  <c r="O340" i="10"/>
  <c r="N340" i="10"/>
  <c r="M340" i="10"/>
  <c r="L340" i="10"/>
  <c r="K340" i="10"/>
  <c r="J340" i="10"/>
  <c r="I340" i="10"/>
  <c r="H340" i="10"/>
  <c r="G340" i="10"/>
  <c r="F340" i="10"/>
  <c r="E340" i="10"/>
  <c r="D340" i="10"/>
  <c r="C340" i="10"/>
  <c r="B340" i="10"/>
  <c r="AW339" i="10"/>
  <c r="AV339" i="10"/>
  <c r="AU339" i="10"/>
  <c r="AT339" i="10"/>
  <c r="AS339" i="10"/>
  <c r="AR339" i="10"/>
  <c r="AQ339" i="10"/>
  <c r="AP339" i="10"/>
  <c r="AO339" i="10"/>
  <c r="AN339" i="10"/>
  <c r="AM339" i="10"/>
  <c r="AL339" i="10"/>
  <c r="AK339" i="10"/>
  <c r="AJ339" i="10"/>
  <c r="AI339" i="10"/>
  <c r="AH339" i="10"/>
  <c r="AG339" i="10"/>
  <c r="AF339" i="10"/>
  <c r="AE339" i="10"/>
  <c r="AD339" i="10"/>
  <c r="AC339" i="10"/>
  <c r="AB339" i="10"/>
  <c r="AA339" i="10"/>
  <c r="Z339" i="10"/>
  <c r="Y339" i="10"/>
  <c r="X339" i="10"/>
  <c r="W339" i="10"/>
  <c r="V339" i="10"/>
  <c r="U339" i="10"/>
  <c r="T339" i="10"/>
  <c r="S339" i="10"/>
  <c r="R339" i="10"/>
  <c r="Q339" i="10"/>
  <c r="P339" i="10"/>
  <c r="O339" i="10"/>
  <c r="N339" i="10"/>
  <c r="M339" i="10"/>
  <c r="L339" i="10"/>
  <c r="K339" i="10"/>
  <c r="J339" i="10"/>
  <c r="I339" i="10"/>
  <c r="H339" i="10"/>
  <c r="G339" i="10"/>
  <c r="F339" i="10"/>
  <c r="E339" i="10"/>
  <c r="D339" i="10"/>
  <c r="C339" i="10"/>
  <c r="B339" i="10"/>
  <c r="AW338" i="10"/>
  <c r="AV338" i="10"/>
  <c r="AU338" i="10"/>
  <c r="AT338" i="10"/>
  <c r="AS338" i="10"/>
  <c r="AR338" i="10"/>
  <c r="AQ338" i="10"/>
  <c r="AP338" i="10"/>
  <c r="AO338" i="10"/>
  <c r="AN338" i="10"/>
  <c r="AM338" i="10"/>
  <c r="AL338" i="10"/>
  <c r="AK338" i="10"/>
  <c r="AJ338" i="10"/>
  <c r="AI338" i="10"/>
  <c r="AH338" i="10"/>
  <c r="AG338" i="10"/>
  <c r="AF338" i="10"/>
  <c r="AE338" i="10"/>
  <c r="AD338" i="10"/>
  <c r="AC338" i="10"/>
  <c r="AB338" i="10"/>
  <c r="AA338" i="10"/>
  <c r="Z338" i="10"/>
  <c r="Y338" i="10"/>
  <c r="X338" i="10"/>
  <c r="W338" i="10"/>
  <c r="V338" i="10"/>
  <c r="U338" i="10"/>
  <c r="T338" i="10"/>
  <c r="S338" i="10"/>
  <c r="R338" i="10"/>
  <c r="Q338" i="10"/>
  <c r="P338" i="10"/>
  <c r="O338" i="10"/>
  <c r="N338" i="10"/>
  <c r="M338" i="10"/>
  <c r="L338" i="10"/>
  <c r="K338" i="10"/>
  <c r="J338" i="10"/>
  <c r="I338" i="10"/>
  <c r="H338" i="10"/>
  <c r="G338" i="10"/>
  <c r="F338" i="10"/>
  <c r="E338" i="10"/>
  <c r="D338" i="10"/>
  <c r="C338" i="10"/>
  <c r="B338" i="10"/>
  <c r="AW337" i="10"/>
  <c r="AV337" i="10"/>
  <c r="AU337" i="10"/>
  <c r="AT337" i="10"/>
  <c r="AS337" i="10"/>
  <c r="AR337" i="10"/>
  <c r="AQ337" i="10"/>
  <c r="AP337" i="10"/>
  <c r="AO337" i="10"/>
  <c r="AN337" i="10"/>
  <c r="AM337" i="10"/>
  <c r="AL337" i="10"/>
  <c r="AK337" i="10"/>
  <c r="AJ337" i="10"/>
  <c r="AI337" i="10"/>
  <c r="AH337" i="10"/>
  <c r="AG337" i="10"/>
  <c r="AF337" i="10"/>
  <c r="AE337" i="10"/>
  <c r="AD337" i="10"/>
  <c r="AC337" i="10"/>
  <c r="AB337" i="10"/>
  <c r="AA337" i="10"/>
  <c r="Z337" i="10"/>
  <c r="Y337" i="10"/>
  <c r="X337" i="10"/>
  <c r="W337" i="10"/>
  <c r="V337" i="10"/>
  <c r="U337" i="10"/>
  <c r="T337" i="10"/>
  <c r="S337" i="10"/>
  <c r="R337" i="10"/>
  <c r="Q337" i="10"/>
  <c r="P337" i="10"/>
  <c r="O337" i="10"/>
  <c r="N337" i="10"/>
  <c r="M337" i="10"/>
  <c r="L337" i="10"/>
  <c r="K337" i="10"/>
  <c r="J337" i="10"/>
  <c r="I337" i="10"/>
  <c r="H337" i="10"/>
  <c r="G337" i="10"/>
  <c r="F337" i="10"/>
  <c r="E337" i="10"/>
  <c r="D337" i="10"/>
  <c r="C337" i="10"/>
  <c r="B337" i="10"/>
  <c r="AW336" i="10"/>
  <c r="AV336" i="10"/>
  <c r="AU336" i="10"/>
  <c r="AT336" i="10"/>
  <c r="AS336" i="10"/>
  <c r="AR336" i="10"/>
  <c r="AQ336" i="10"/>
  <c r="AP336" i="10"/>
  <c r="AO336" i="10"/>
  <c r="AN336" i="10"/>
  <c r="AM336" i="10"/>
  <c r="AL336" i="10"/>
  <c r="AK336" i="10"/>
  <c r="AJ336" i="10"/>
  <c r="AI336" i="10"/>
  <c r="AH336" i="10"/>
  <c r="AG336" i="10"/>
  <c r="AF336" i="10"/>
  <c r="AE336" i="10"/>
  <c r="AD336" i="10"/>
  <c r="AC336" i="10"/>
  <c r="AB336" i="10"/>
  <c r="AA336" i="10"/>
  <c r="Z336" i="10"/>
  <c r="Y336" i="10"/>
  <c r="X336" i="10"/>
  <c r="W336" i="10"/>
  <c r="V336" i="10"/>
  <c r="U336" i="10"/>
  <c r="T336" i="10"/>
  <c r="S336" i="10"/>
  <c r="R336" i="10"/>
  <c r="Q336" i="10"/>
  <c r="P336" i="10"/>
  <c r="O336" i="10"/>
  <c r="N336" i="10"/>
  <c r="M336" i="10"/>
  <c r="L336" i="10"/>
  <c r="K336" i="10"/>
  <c r="J336" i="10"/>
  <c r="I336" i="10"/>
  <c r="H336" i="10"/>
  <c r="G336" i="10"/>
  <c r="F336" i="10"/>
  <c r="E336" i="10"/>
  <c r="D336" i="10"/>
  <c r="C336" i="10"/>
  <c r="B336" i="10"/>
  <c r="AW335" i="10"/>
  <c r="AV335" i="10"/>
  <c r="AU335" i="10"/>
  <c r="AT335" i="10"/>
  <c r="AS335" i="10"/>
  <c r="AR335" i="10"/>
  <c r="AQ335" i="10"/>
  <c r="AP335" i="10"/>
  <c r="AO335" i="10"/>
  <c r="AN335" i="10"/>
  <c r="AM335" i="10"/>
  <c r="AL335" i="10"/>
  <c r="AK335" i="10"/>
  <c r="AJ335" i="10"/>
  <c r="AI335" i="10"/>
  <c r="AH335" i="10"/>
  <c r="AG335" i="10"/>
  <c r="AF335" i="10"/>
  <c r="AE335" i="10"/>
  <c r="AD335" i="10"/>
  <c r="AC335" i="10"/>
  <c r="AB335" i="10"/>
  <c r="AA335" i="10"/>
  <c r="Z335" i="10"/>
  <c r="Y335" i="10"/>
  <c r="X335" i="10"/>
  <c r="W335" i="10"/>
  <c r="V335" i="10"/>
  <c r="U335" i="10"/>
  <c r="T335" i="10"/>
  <c r="S335" i="10"/>
  <c r="R335" i="10"/>
  <c r="Q335" i="10"/>
  <c r="P335" i="10"/>
  <c r="O335" i="10"/>
  <c r="N335" i="10"/>
  <c r="M335" i="10"/>
  <c r="L335" i="10"/>
  <c r="K335" i="10"/>
  <c r="J335" i="10"/>
  <c r="I335" i="10"/>
  <c r="H335" i="10"/>
  <c r="G335" i="10"/>
  <c r="F335" i="10"/>
  <c r="E335" i="10"/>
  <c r="D335" i="10"/>
  <c r="C335" i="10"/>
  <c r="B335" i="10"/>
  <c r="AW334" i="10"/>
  <c r="AV334" i="10"/>
  <c r="AU334" i="10"/>
  <c r="AT334" i="10"/>
  <c r="AS334" i="10"/>
  <c r="AR334" i="10"/>
  <c r="AQ334" i="10"/>
  <c r="AP334" i="10"/>
  <c r="AO334" i="10"/>
  <c r="AN334" i="10"/>
  <c r="AM334" i="10"/>
  <c r="AL334" i="10"/>
  <c r="AK334" i="10"/>
  <c r="AJ334" i="10"/>
  <c r="AI334" i="10"/>
  <c r="AH334" i="10"/>
  <c r="AG334" i="10"/>
  <c r="AF334" i="10"/>
  <c r="AE334" i="10"/>
  <c r="AD334" i="10"/>
  <c r="AC334" i="10"/>
  <c r="AB334" i="10"/>
  <c r="AA334" i="10"/>
  <c r="Z334" i="10"/>
  <c r="Y334" i="10"/>
  <c r="X334" i="10"/>
  <c r="W334" i="10"/>
  <c r="V334" i="10"/>
  <c r="U334" i="10"/>
  <c r="T334" i="10"/>
  <c r="S334" i="10"/>
  <c r="R334" i="10"/>
  <c r="Q334" i="10"/>
  <c r="P334" i="10"/>
  <c r="O334" i="10"/>
  <c r="N334" i="10"/>
  <c r="M334" i="10"/>
  <c r="L334" i="10"/>
  <c r="K334" i="10"/>
  <c r="J334" i="10"/>
  <c r="I334" i="10"/>
  <c r="H334" i="10"/>
  <c r="G334" i="10"/>
  <c r="F334" i="10"/>
  <c r="E334" i="10"/>
  <c r="D334" i="10"/>
  <c r="C334" i="10"/>
  <c r="B334" i="10"/>
  <c r="AW333" i="10"/>
  <c r="AV333" i="10"/>
  <c r="AU333" i="10"/>
  <c r="AT333" i="10"/>
  <c r="AS333" i="10"/>
  <c r="AR333" i="10"/>
  <c r="AQ333" i="10"/>
  <c r="AP333" i="10"/>
  <c r="AO333" i="10"/>
  <c r="AN333" i="10"/>
  <c r="AM333" i="10"/>
  <c r="AL333" i="10"/>
  <c r="AK333" i="10"/>
  <c r="AJ333" i="10"/>
  <c r="AI333" i="10"/>
  <c r="AH333" i="10"/>
  <c r="AG333" i="10"/>
  <c r="AF333" i="10"/>
  <c r="AE333" i="10"/>
  <c r="AD333" i="10"/>
  <c r="AC333" i="10"/>
  <c r="AB333" i="10"/>
  <c r="AA333" i="10"/>
  <c r="Z333" i="10"/>
  <c r="Y333" i="10"/>
  <c r="X333" i="10"/>
  <c r="W333" i="10"/>
  <c r="V333" i="10"/>
  <c r="U333" i="10"/>
  <c r="T333" i="10"/>
  <c r="S333" i="10"/>
  <c r="R333" i="10"/>
  <c r="Q333" i="10"/>
  <c r="P333" i="10"/>
  <c r="O333" i="10"/>
  <c r="N333" i="10"/>
  <c r="M333" i="10"/>
  <c r="L333" i="10"/>
  <c r="K333" i="10"/>
  <c r="J333" i="10"/>
  <c r="I333" i="10"/>
  <c r="H333" i="10"/>
  <c r="G333" i="10"/>
  <c r="F333" i="10"/>
  <c r="E333" i="10"/>
  <c r="D333" i="10"/>
  <c r="C333" i="10"/>
  <c r="B333" i="10"/>
  <c r="AW332" i="10"/>
  <c r="AV332" i="10"/>
  <c r="AU332" i="10"/>
  <c r="AT332" i="10"/>
  <c r="AS332" i="10"/>
  <c r="AR332" i="10"/>
  <c r="AQ332" i="10"/>
  <c r="AP332" i="10"/>
  <c r="AO332" i="10"/>
  <c r="AN332" i="10"/>
  <c r="AM332" i="10"/>
  <c r="AL332" i="10"/>
  <c r="AK332" i="10"/>
  <c r="AJ332" i="10"/>
  <c r="AI332" i="10"/>
  <c r="AH332" i="10"/>
  <c r="AG332" i="10"/>
  <c r="AF332" i="10"/>
  <c r="AE332" i="10"/>
  <c r="AD332" i="10"/>
  <c r="AC332" i="10"/>
  <c r="AB332" i="10"/>
  <c r="AA332" i="10"/>
  <c r="Z332" i="10"/>
  <c r="Y332" i="10"/>
  <c r="X332" i="10"/>
  <c r="W332" i="10"/>
  <c r="V332" i="10"/>
  <c r="U332" i="10"/>
  <c r="T332" i="10"/>
  <c r="S332" i="10"/>
  <c r="R332" i="10"/>
  <c r="Q332" i="10"/>
  <c r="P332" i="10"/>
  <c r="O332" i="10"/>
  <c r="N332" i="10"/>
  <c r="M332" i="10"/>
  <c r="L332" i="10"/>
  <c r="K332" i="10"/>
  <c r="J332" i="10"/>
  <c r="I332" i="10"/>
  <c r="H332" i="10"/>
  <c r="G332" i="10"/>
  <c r="F332" i="10"/>
  <c r="E332" i="10"/>
  <c r="D332" i="10"/>
  <c r="C332" i="10"/>
  <c r="B332" i="10"/>
  <c r="AW331" i="10"/>
  <c r="AV331" i="10"/>
  <c r="AU331" i="10"/>
  <c r="AT331" i="10"/>
  <c r="AS331" i="10"/>
  <c r="AR331" i="10"/>
  <c r="AQ331" i="10"/>
  <c r="AP331" i="10"/>
  <c r="AO331" i="10"/>
  <c r="AN331" i="10"/>
  <c r="AM331" i="10"/>
  <c r="AL331" i="10"/>
  <c r="AK331" i="10"/>
  <c r="AJ331" i="10"/>
  <c r="AI331" i="10"/>
  <c r="AH331" i="10"/>
  <c r="AG331" i="10"/>
  <c r="AF331" i="10"/>
  <c r="AE331" i="10"/>
  <c r="AD331" i="10"/>
  <c r="AC331" i="10"/>
  <c r="AB331" i="10"/>
  <c r="AA331" i="10"/>
  <c r="Z331" i="10"/>
  <c r="Y331" i="10"/>
  <c r="X331" i="10"/>
  <c r="W331" i="10"/>
  <c r="V331" i="10"/>
  <c r="U331" i="10"/>
  <c r="T331" i="10"/>
  <c r="S331" i="10"/>
  <c r="R331" i="10"/>
  <c r="Q331" i="10"/>
  <c r="P331" i="10"/>
  <c r="O331" i="10"/>
  <c r="N331" i="10"/>
  <c r="M331" i="10"/>
  <c r="L331" i="10"/>
  <c r="K331" i="10"/>
  <c r="J331" i="10"/>
  <c r="I331" i="10"/>
  <c r="H331" i="10"/>
  <c r="G331" i="10"/>
  <c r="F331" i="10"/>
  <c r="E331" i="10"/>
  <c r="D331" i="10"/>
  <c r="C331" i="10"/>
  <c r="B331" i="10"/>
  <c r="AW330" i="10"/>
  <c r="AV330" i="10"/>
  <c r="AU330" i="10"/>
  <c r="AT330" i="10"/>
  <c r="AS330" i="10"/>
  <c r="AR330" i="10"/>
  <c r="AQ330" i="10"/>
  <c r="AP330" i="10"/>
  <c r="AO330" i="10"/>
  <c r="AN330" i="10"/>
  <c r="AM330" i="10"/>
  <c r="AL330" i="10"/>
  <c r="AK330" i="10"/>
  <c r="AJ330" i="10"/>
  <c r="AI330" i="10"/>
  <c r="AH330" i="10"/>
  <c r="AG330" i="10"/>
  <c r="AF330" i="10"/>
  <c r="AE330" i="10"/>
  <c r="AD330" i="10"/>
  <c r="AC330" i="10"/>
  <c r="AB330" i="10"/>
  <c r="AA330" i="10"/>
  <c r="Z330" i="10"/>
  <c r="Y330" i="10"/>
  <c r="X330" i="10"/>
  <c r="W330" i="10"/>
  <c r="V330" i="10"/>
  <c r="U330" i="10"/>
  <c r="T330" i="10"/>
  <c r="S330" i="10"/>
  <c r="R330" i="10"/>
  <c r="Q330" i="10"/>
  <c r="P330" i="10"/>
  <c r="O330" i="10"/>
  <c r="N330" i="10"/>
  <c r="M330" i="10"/>
  <c r="L330" i="10"/>
  <c r="K330" i="10"/>
  <c r="J330" i="10"/>
  <c r="I330" i="10"/>
  <c r="H330" i="10"/>
  <c r="G330" i="10"/>
  <c r="F330" i="10"/>
  <c r="E330" i="10"/>
  <c r="D330" i="10"/>
  <c r="C330" i="10"/>
  <c r="B330" i="10"/>
  <c r="AW329" i="10"/>
  <c r="AV329" i="10"/>
  <c r="AU329" i="10"/>
  <c r="AT329" i="10"/>
  <c r="AS329" i="10"/>
  <c r="AR329" i="10"/>
  <c r="AQ329" i="10"/>
  <c r="AP329" i="10"/>
  <c r="AO329" i="10"/>
  <c r="AN329" i="10"/>
  <c r="AM329" i="10"/>
  <c r="AL329" i="10"/>
  <c r="AK329" i="10"/>
  <c r="AJ329" i="10"/>
  <c r="AI329" i="10"/>
  <c r="AH329" i="10"/>
  <c r="AG329" i="10"/>
  <c r="AF329" i="10"/>
  <c r="AE329" i="10"/>
  <c r="AD329" i="10"/>
  <c r="AC329" i="10"/>
  <c r="AB329" i="10"/>
  <c r="AA329" i="10"/>
  <c r="Z329" i="10"/>
  <c r="Y329" i="10"/>
  <c r="X329" i="10"/>
  <c r="W329" i="10"/>
  <c r="V329" i="10"/>
  <c r="U329" i="10"/>
  <c r="T329" i="10"/>
  <c r="S329" i="10"/>
  <c r="R329" i="10"/>
  <c r="Q329" i="10"/>
  <c r="P329" i="10"/>
  <c r="O329" i="10"/>
  <c r="N329" i="10"/>
  <c r="M329" i="10"/>
  <c r="L329" i="10"/>
  <c r="K329" i="10"/>
  <c r="J329" i="10"/>
  <c r="I329" i="10"/>
  <c r="H329" i="10"/>
  <c r="G329" i="10"/>
  <c r="F329" i="10"/>
  <c r="E329" i="10"/>
  <c r="D329" i="10"/>
  <c r="C329" i="10"/>
  <c r="B329" i="10"/>
  <c r="AW328" i="10"/>
  <c r="AV328" i="10"/>
  <c r="AU328" i="10"/>
  <c r="AT328" i="10"/>
  <c r="AS328" i="10"/>
  <c r="AR328" i="10"/>
  <c r="AQ328" i="10"/>
  <c r="AP328" i="10"/>
  <c r="AO328" i="10"/>
  <c r="AN328" i="10"/>
  <c r="AM328" i="10"/>
  <c r="AL328" i="10"/>
  <c r="AK328" i="10"/>
  <c r="AJ328" i="10"/>
  <c r="AI328" i="10"/>
  <c r="AH328" i="10"/>
  <c r="AG328" i="10"/>
  <c r="AF328" i="10"/>
  <c r="AE328" i="10"/>
  <c r="AD328" i="10"/>
  <c r="AC328" i="10"/>
  <c r="AB328" i="10"/>
  <c r="AA328" i="10"/>
  <c r="Z328" i="10"/>
  <c r="Y328" i="10"/>
  <c r="X328" i="10"/>
  <c r="W328" i="10"/>
  <c r="V328" i="10"/>
  <c r="U328" i="10"/>
  <c r="T328" i="10"/>
  <c r="S328" i="10"/>
  <c r="R328" i="10"/>
  <c r="Q328" i="10"/>
  <c r="P328" i="10"/>
  <c r="O328" i="10"/>
  <c r="N328" i="10"/>
  <c r="M328" i="10"/>
  <c r="L328" i="10"/>
  <c r="K328" i="10"/>
  <c r="J328" i="10"/>
  <c r="I328" i="10"/>
  <c r="H328" i="10"/>
  <c r="G328" i="10"/>
  <c r="F328" i="10"/>
  <c r="E328" i="10"/>
  <c r="D328" i="10"/>
  <c r="C328" i="10"/>
  <c r="B328" i="10"/>
  <c r="AW327" i="10"/>
  <c r="AV327" i="10"/>
  <c r="AU327" i="10"/>
  <c r="AT327" i="10"/>
  <c r="AS327" i="10"/>
  <c r="AR327" i="10"/>
  <c r="AQ327" i="10"/>
  <c r="AP327" i="10"/>
  <c r="AO327" i="10"/>
  <c r="AN327" i="10"/>
  <c r="AM327" i="10"/>
  <c r="AL327" i="10"/>
  <c r="AK327" i="10"/>
  <c r="AJ327" i="10"/>
  <c r="AI327" i="10"/>
  <c r="AH327" i="10"/>
  <c r="AG327" i="10"/>
  <c r="AF327" i="10"/>
  <c r="AE327" i="10"/>
  <c r="AD327" i="10"/>
  <c r="AC327" i="10"/>
  <c r="AB327" i="10"/>
  <c r="AA327" i="10"/>
  <c r="Z327" i="10"/>
  <c r="Y327" i="10"/>
  <c r="X327" i="10"/>
  <c r="W327" i="10"/>
  <c r="V327" i="10"/>
  <c r="U327" i="10"/>
  <c r="T327" i="10"/>
  <c r="S327" i="10"/>
  <c r="R327" i="10"/>
  <c r="Q327" i="10"/>
  <c r="P327" i="10"/>
  <c r="O327" i="10"/>
  <c r="N327" i="10"/>
  <c r="M327" i="10"/>
  <c r="L327" i="10"/>
  <c r="K327" i="10"/>
  <c r="J327" i="10"/>
  <c r="I327" i="10"/>
  <c r="H327" i="10"/>
  <c r="G327" i="10"/>
  <c r="F327" i="10"/>
  <c r="E327" i="10"/>
  <c r="D327" i="10"/>
  <c r="C327" i="10"/>
  <c r="B327" i="10"/>
  <c r="AW326" i="10"/>
  <c r="AV326" i="10"/>
  <c r="AU326" i="10"/>
  <c r="AT326" i="10"/>
  <c r="AS326" i="10"/>
  <c r="AR326" i="10"/>
  <c r="AQ326" i="10"/>
  <c r="AP326" i="10"/>
  <c r="AO326" i="10"/>
  <c r="AN326" i="10"/>
  <c r="AM326" i="10"/>
  <c r="AL326" i="10"/>
  <c r="AK326" i="10"/>
  <c r="AJ326" i="10"/>
  <c r="AI326" i="10"/>
  <c r="AH326" i="10"/>
  <c r="AG326" i="10"/>
  <c r="AF326" i="10"/>
  <c r="AE326" i="10"/>
  <c r="AD326" i="10"/>
  <c r="AC326" i="10"/>
  <c r="AB326" i="10"/>
  <c r="AA326" i="10"/>
  <c r="Z326" i="10"/>
  <c r="Y326" i="10"/>
  <c r="X326" i="10"/>
  <c r="W326" i="10"/>
  <c r="V326" i="10"/>
  <c r="U326" i="10"/>
  <c r="T326" i="10"/>
  <c r="S326" i="10"/>
  <c r="R326" i="10"/>
  <c r="Q326" i="10"/>
  <c r="P326" i="10"/>
  <c r="O326" i="10"/>
  <c r="N326" i="10"/>
  <c r="M326" i="10"/>
  <c r="L326" i="10"/>
  <c r="K326" i="10"/>
  <c r="J326" i="10"/>
  <c r="I326" i="10"/>
  <c r="H326" i="10"/>
  <c r="G326" i="10"/>
  <c r="F326" i="10"/>
  <c r="E326" i="10"/>
  <c r="D326" i="10"/>
  <c r="C326" i="10"/>
  <c r="B326" i="10"/>
  <c r="AW325" i="10"/>
  <c r="AV325" i="10"/>
  <c r="AU325" i="10"/>
  <c r="AT325" i="10"/>
  <c r="AS325" i="10"/>
  <c r="AR325" i="10"/>
  <c r="AQ325" i="10"/>
  <c r="AP325" i="10"/>
  <c r="AO325" i="10"/>
  <c r="AN325" i="10"/>
  <c r="AM325" i="10"/>
  <c r="AL325" i="10"/>
  <c r="AK325" i="10"/>
  <c r="AJ325" i="10"/>
  <c r="AI325" i="10"/>
  <c r="AH325" i="10"/>
  <c r="AG325" i="10"/>
  <c r="AF325" i="10"/>
  <c r="AE325" i="10"/>
  <c r="AD325" i="10"/>
  <c r="AC325" i="10"/>
  <c r="AB325" i="10"/>
  <c r="AA325" i="10"/>
  <c r="Z325" i="10"/>
  <c r="Y325" i="10"/>
  <c r="X325" i="10"/>
  <c r="W325" i="10"/>
  <c r="V325" i="10"/>
  <c r="U325" i="10"/>
  <c r="T325" i="10"/>
  <c r="S325" i="10"/>
  <c r="R325" i="10"/>
  <c r="Q325" i="10"/>
  <c r="P325" i="10"/>
  <c r="O325" i="10"/>
  <c r="N325" i="10"/>
  <c r="M325" i="10"/>
  <c r="L325" i="10"/>
  <c r="K325" i="10"/>
  <c r="J325" i="10"/>
  <c r="I325" i="10"/>
  <c r="H325" i="10"/>
  <c r="G325" i="10"/>
  <c r="F325" i="10"/>
  <c r="E325" i="10"/>
  <c r="D325" i="10"/>
  <c r="C325" i="10"/>
  <c r="B325" i="10"/>
  <c r="AW324" i="10"/>
  <c r="AV324" i="10"/>
  <c r="AU324" i="10"/>
  <c r="AT324" i="10"/>
  <c r="AS324" i="10"/>
  <c r="AR324" i="10"/>
  <c r="AQ324" i="10"/>
  <c r="AP324" i="10"/>
  <c r="AO324" i="10"/>
  <c r="AN324" i="10"/>
  <c r="AM324" i="10"/>
  <c r="AL324" i="10"/>
  <c r="AK324" i="10"/>
  <c r="AJ324" i="10"/>
  <c r="AI324" i="10"/>
  <c r="AH324" i="10"/>
  <c r="AG324" i="10"/>
  <c r="AF324" i="10"/>
  <c r="AE324" i="10"/>
  <c r="AD324" i="10"/>
  <c r="AC324" i="10"/>
  <c r="AB324" i="10"/>
  <c r="AA324" i="10"/>
  <c r="Z324" i="10"/>
  <c r="Y324" i="10"/>
  <c r="X324" i="10"/>
  <c r="W324" i="10"/>
  <c r="V324" i="10"/>
  <c r="U324" i="10"/>
  <c r="T324" i="10"/>
  <c r="S324" i="10"/>
  <c r="R324" i="10"/>
  <c r="Q324" i="10"/>
  <c r="P324" i="10"/>
  <c r="O324" i="10"/>
  <c r="N324" i="10"/>
  <c r="M324" i="10"/>
  <c r="L324" i="10"/>
  <c r="K324" i="10"/>
  <c r="J324" i="10"/>
  <c r="I324" i="10"/>
  <c r="H324" i="10"/>
  <c r="G324" i="10"/>
  <c r="F324" i="10"/>
  <c r="E324" i="10"/>
  <c r="D324" i="10"/>
  <c r="C324" i="10"/>
  <c r="B324" i="10"/>
  <c r="AW323" i="10"/>
  <c r="AV323" i="10"/>
  <c r="AU323" i="10"/>
  <c r="AT323" i="10"/>
  <c r="AS323" i="10"/>
  <c r="AR323" i="10"/>
  <c r="AQ323" i="10"/>
  <c r="AP323" i="10"/>
  <c r="AO323" i="10"/>
  <c r="AN323" i="10"/>
  <c r="AM323" i="10"/>
  <c r="AL323" i="10"/>
  <c r="AK323" i="10"/>
  <c r="AJ323" i="10"/>
  <c r="AI323" i="10"/>
  <c r="AH323" i="10"/>
  <c r="AG323" i="10"/>
  <c r="AF323" i="10"/>
  <c r="AE323" i="10"/>
  <c r="AD323" i="10"/>
  <c r="AC323" i="10"/>
  <c r="AB323" i="10"/>
  <c r="AA323" i="10"/>
  <c r="Z323" i="10"/>
  <c r="Y323" i="10"/>
  <c r="X323" i="10"/>
  <c r="W323" i="10"/>
  <c r="V323" i="10"/>
  <c r="U323" i="10"/>
  <c r="T323" i="10"/>
  <c r="S323" i="10"/>
  <c r="R323" i="10"/>
  <c r="Q323" i="10"/>
  <c r="P323" i="10"/>
  <c r="O323" i="10"/>
  <c r="N323" i="10"/>
  <c r="M323" i="10"/>
  <c r="L323" i="10"/>
  <c r="K323" i="10"/>
  <c r="J323" i="10"/>
  <c r="I323" i="10"/>
  <c r="H323" i="10"/>
  <c r="G323" i="10"/>
  <c r="F323" i="10"/>
  <c r="E323" i="10"/>
  <c r="D323" i="10"/>
  <c r="C323" i="10"/>
  <c r="B323" i="10"/>
  <c r="AW322" i="10"/>
  <c r="AV322" i="10"/>
  <c r="AU322" i="10"/>
  <c r="AT322" i="10"/>
  <c r="AS322" i="10"/>
  <c r="AR322" i="10"/>
  <c r="AQ322" i="10"/>
  <c r="AP322" i="10"/>
  <c r="AO322" i="10"/>
  <c r="AN322" i="10"/>
  <c r="AM322" i="10"/>
  <c r="AL322" i="10"/>
  <c r="AK322" i="10"/>
  <c r="AJ322" i="10"/>
  <c r="AI322" i="10"/>
  <c r="AH322" i="10"/>
  <c r="AG322" i="10"/>
  <c r="AF322" i="10"/>
  <c r="AE322" i="10"/>
  <c r="AD322" i="10"/>
  <c r="AC322" i="10"/>
  <c r="AB322" i="10"/>
  <c r="AA322" i="10"/>
  <c r="Z322" i="10"/>
  <c r="Y322" i="10"/>
  <c r="X322" i="10"/>
  <c r="W322" i="10"/>
  <c r="V322" i="10"/>
  <c r="U322" i="10"/>
  <c r="T322" i="10"/>
  <c r="S322" i="10"/>
  <c r="R322" i="10"/>
  <c r="Q322" i="10"/>
  <c r="P322" i="10"/>
  <c r="O322" i="10"/>
  <c r="N322" i="10"/>
  <c r="M322" i="10"/>
  <c r="L322" i="10"/>
  <c r="K322" i="10"/>
  <c r="J322" i="10"/>
  <c r="I322" i="10"/>
  <c r="H322" i="10"/>
  <c r="G322" i="10"/>
  <c r="F322" i="10"/>
  <c r="E322" i="10"/>
  <c r="D322" i="10"/>
  <c r="C322" i="10"/>
  <c r="B322" i="10"/>
  <c r="AW321" i="10"/>
  <c r="AV321" i="10"/>
  <c r="AU321" i="10"/>
  <c r="AT321" i="10"/>
  <c r="AS321" i="10"/>
  <c r="AR321" i="10"/>
  <c r="AQ321" i="10"/>
  <c r="AP321" i="10"/>
  <c r="AO321" i="10"/>
  <c r="AN321" i="10"/>
  <c r="AM321" i="10"/>
  <c r="AL321" i="10"/>
  <c r="AK321" i="10"/>
  <c r="AJ321" i="10"/>
  <c r="AI321" i="10"/>
  <c r="AH321" i="10"/>
  <c r="AG321" i="10"/>
  <c r="AF321" i="10"/>
  <c r="AE321" i="10"/>
  <c r="AD321" i="10"/>
  <c r="AC321" i="10"/>
  <c r="AB321" i="10"/>
  <c r="AA321" i="10"/>
  <c r="Z321" i="10"/>
  <c r="Y321" i="10"/>
  <c r="X321" i="10"/>
  <c r="W321" i="10"/>
  <c r="V321" i="10"/>
  <c r="U321" i="10"/>
  <c r="T321" i="10"/>
  <c r="S321" i="10"/>
  <c r="R321" i="10"/>
  <c r="Q321" i="10"/>
  <c r="P321" i="10"/>
  <c r="O321" i="10"/>
  <c r="N321" i="10"/>
  <c r="M321" i="10"/>
  <c r="L321" i="10"/>
  <c r="K321" i="10"/>
  <c r="J321" i="10"/>
  <c r="I321" i="10"/>
  <c r="H321" i="10"/>
  <c r="G321" i="10"/>
  <c r="F321" i="10"/>
  <c r="E321" i="10"/>
  <c r="D321" i="10"/>
  <c r="C321" i="10"/>
  <c r="B321" i="10"/>
  <c r="AW320" i="10"/>
  <c r="AV320" i="10"/>
  <c r="AU320" i="10"/>
  <c r="AT320" i="10"/>
  <c r="AS320" i="10"/>
  <c r="AR320" i="10"/>
  <c r="AQ320" i="10"/>
  <c r="AP320" i="10"/>
  <c r="AO320" i="10"/>
  <c r="AN320" i="10"/>
  <c r="AM320" i="10"/>
  <c r="AL320" i="10"/>
  <c r="AK320" i="10"/>
  <c r="AJ320" i="10"/>
  <c r="AI320" i="10"/>
  <c r="AH320" i="10"/>
  <c r="AG320" i="10"/>
  <c r="AF320" i="10"/>
  <c r="AE320" i="10"/>
  <c r="AD320" i="10"/>
  <c r="AC320" i="10"/>
  <c r="AB320" i="10"/>
  <c r="AA320" i="10"/>
  <c r="Z320" i="10"/>
  <c r="Y320" i="10"/>
  <c r="X320" i="10"/>
  <c r="W320" i="10"/>
  <c r="V320" i="10"/>
  <c r="U320" i="10"/>
  <c r="T320" i="10"/>
  <c r="S320" i="10"/>
  <c r="R320" i="10"/>
  <c r="Q320" i="10"/>
  <c r="P320" i="10"/>
  <c r="O320" i="10"/>
  <c r="N320" i="10"/>
  <c r="M320" i="10"/>
  <c r="L320" i="10"/>
  <c r="K320" i="10"/>
  <c r="J320" i="10"/>
  <c r="I320" i="10"/>
  <c r="H320" i="10"/>
  <c r="G320" i="10"/>
  <c r="F320" i="10"/>
  <c r="E320" i="10"/>
  <c r="D320" i="10"/>
  <c r="C320" i="10"/>
  <c r="B320" i="10"/>
  <c r="AW319" i="10"/>
  <c r="AV319" i="10"/>
  <c r="AU319" i="10"/>
  <c r="AT319" i="10"/>
  <c r="AS319" i="10"/>
  <c r="AR319" i="10"/>
  <c r="AQ319" i="10"/>
  <c r="AP319" i="10"/>
  <c r="AO319" i="10"/>
  <c r="AN319" i="10"/>
  <c r="AM319" i="10"/>
  <c r="AL319" i="10"/>
  <c r="AK319" i="10"/>
  <c r="AJ319" i="10"/>
  <c r="AI319" i="10"/>
  <c r="AH319" i="10"/>
  <c r="AG319" i="10"/>
  <c r="AF319" i="10"/>
  <c r="AE319" i="10"/>
  <c r="AD319" i="10"/>
  <c r="AC319" i="10"/>
  <c r="AB319" i="10"/>
  <c r="AA319" i="10"/>
  <c r="Z319" i="10"/>
  <c r="Y319" i="10"/>
  <c r="X319" i="10"/>
  <c r="W319" i="10"/>
  <c r="V319" i="10"/>
  <c r="U319" i="10"/>
  <c r="T319" i="10"/>
  <c r="S319" i="10"/>
  <c r="R319" i="10"/>
  <c r="Q319" i="10"/>
  <c r="P319" i="10"/>
  <c r="O319" i="10"/>
  <c r="N319" i="10"/>
  <c r="M319" i="10"/>
  <c r="L319" i="10"/>
  <c r="K319" i="10"/>
  <c r="J319" i="10"/>
  <c r="I319" i="10"/>
  <c r="H319" i="10"/>
  <c r="G319" i="10"/>
  <c r="F319" i="10"/>
  <c r="E319" i="10"/>
  <c r="D319" i="10"/>
  <c r="C319" i="10"/>
  <c r="B319" i="10"/>
  <c r="AW318" i="10"/>
  <c r="AV318" i="10"/>
  <c r="AU318" i="10"/>
  <c r="AT318" i="10"/>
  <c r="AS318" i="10"/>
  <c r="AR318" i="10"/>
  <c r="AQ318" i="10"/>
  <c r="AP318" i="10"/>
  <c r="AO318" i="10"/>
  <c r="AN318" i="10"/>
  <c r="AM318" i="10"/>
  <c r="AL318" i="10"/>
  <c r="AK318" i="10"/>
  <c r="AJ318" i="10"/>
  <c r="AI318" i="10"/>
  <c r="AH318" i="10"/>
  <c r="AG318" i="10"/>
  <c r="AF318" i="10"/>
  <c r="AE318" i="10"/>
  <c r="AD318" i="10"/>
  <c r="AC318" i="10"/>
  <c r="AB318" i="10"/>
  <c r="AA318" i="10"/>
  <c r="Z318" i="10"/>
  <c r="Y318" i="10"/>
  <c r="X318" i="10"/>
  <c r="W318" i="10"/>
  <c r="V318" i="10"/>
  <c r="U318" i="10"/>
  <c r="T318" i="10"/>
  <c r="S318" i="10"/>
  <c r="R318" i="10"/>
  <c r="Q318" i="10"/>
  <c r="P318" i="10"/>
  <c r="O318" i="10"/>
  <c r="N318" i="10"/>
  <c r="M318" i="10"/>
  <c r="L318" i="10"/>
  <c r="K318" i="10"/>
  <c r="J318" i="10"/>
  <c r="I318" i="10"/>
  <c r="H318" i="10"/>
  <c r="G318" i="10"/>
  <c r="F318" i="10"/>
  <c r="E318" i="10"/>
  <c r="D318" i="10"/>
  <c r="C318" i="10"/>
  <c r="B318" i="10"/>
  <c r="AW317" i="10"/>
  <c r="AV317" i="10"/>
  <c r="AU317" i="10"/>
  <c r="AT317" i="10"/>
  <c r="AS317" i="10"/>
  <c r="AR317" i="10"/>
  <c r="AQ317" i="10"/>
  <c r="AP317" i="10"/>
  <c r="AO317" i="10"/>
  <c r="AN317" i="10"/>
  <c r="AM317" i="10"/>
  <c r="AL317" i="10"/>
  <c r="AK317" i="10"/>
  <c r="AJ317" i="10"/>
  <c r="AI317" i="10"/>
  <c r="AH317" i="10"/>
  <c r="AG317" i="10"/>
  <c r="AF317" i="10"/>
  <c r="AE317" i="10"/>
  <c r="AD317" i="10"/>
  <c r="AC317" i="10"/>
  <c r="AB317" i="10"/>
  <c r="AA317" i="10"/>
  <c r="Z317" i="10"/>
  <c r="Y317" i="10"/>
  <c r="X317" i="10"/>
  <c r="W317" i="10"/>
  <c r="V317" i="10"/>
  <c r="U317" i="10"/>
  <c r="T317" i="10"/>
  <c r="S317" i="10"/>
  <c r="R317" i="10"/>
  <c r="Q317" i="10"/>
  <c r="P317" i="10"/>
  <c r="O317" i="10"/>
  <c r="N317" i="10"/>
  <c r="M317" i="10"/>
  <c r="L317" i="10"/>
  <c r="K317" i="10"/>
  <c r="J317" i="10"/>
  <c r="I317" i="10"/>
  <c r="H317" i="10"/>
  <c r="G317" i="10"/>
  <c r="F317" i="10"/>
  <c r="E317" i="10"/>
  <c r="D317" i="10"/>
  <c r="C317" i="10"/>
  <c r="B317" i="10"/>
  <c r="AW316" i="10"/>
  <c r="AV316" i="10"/>
  <c r="AU316" i="10"/>
  <c r="AT316" i="10"/>
  <c r="AS316" i="10"/>
  <c r="AR316" i="10"/>
  <c r="AQ316" i="10"/>
  <c r="AP316" i="10"/>
  <c r="AO316" i="10"/>
  <c r="AN316" i="10"/>
  <c r="AM316" i="10"/>
  <c r="AL316" i="10"/>
  <c r="AK316" i="10"/>
  <c r="AJ316" i="10"/>
  <c r="AI316" i="10"/>
  <c r="AH316" i="10"/>
  <c r="AG316" i="10"/>
  <c r="AF316" i="10"/>
  <c r="AE316" i="10"/>
  <c r="AD316" i="10"/>
  <c r="AC316" i="10"/>
  <c r="AB316" i="10"/>
  <c r="AA316" i="10"/>
  <c r="Z316" i="10"/>
  <c r="Y316" i="10"/>
  <c r="X316" i="10"/>
  <c r="W316" i="10"/>
  <c r="V316" i="10"/>
  <c r="U316" i="10"/>
  <c r="T316" i="10"/>
  <c r="S316" i="10"/>
  <c r="R316" i="10"/>
  <c r="Q316" i="10"/>
  <c r="P316" i="10"/>
  <c r="O316" i="10"/>
  <c r="N316" i="10"/>
  <c r="M316" i="10"/>
  <c r="L316" i="10"/>
  <c r="K316" i="10"/>
  <c r="J316" i="10"/>
  <c r="I316" i="10"/>
  <c r="H316" i="10"/>
  <c r="G316" i="10"/>
  <c r="F316" i="10"/>
  <c r="E316" i="10"/>
  <c r="D316" i="10"/>
  <c r="C316" i="10"/>
  <c r="B316" i="10"/>
  <c r="AW315" i="10"/>
  <c r="AV315" i="10"/>
  <c r="AU315" i="10"/>
  <c r="AT315" i="10"/>
  <c r="AS315" i="10"/>
  <c r="AR315" i="10"/>
  <c r="AQ315" i="10"/>
  <c r="AP315" i="10"/>
  <c r="AO315" i="10"/>
  <c r="AN315" i="10"/>
  <c r="AM315" i="10"/>
  <c r="AL315" i="10"/>
  <c r="AK315" i="10"/>
  <c r="AJ315" i="10"/>
  <c r="AI315" i="10"/>
  <c r="AH315" i="10"/>
  <c r="AG315" i="10"/>
  <c r="AF315" i="10"/>
  <c r="AE315" i="10"/>
  <c r="AD315" i="10"/>
  <c r="AC315" i="10"/>
  <c r="AB315" i="10"/>
  <c r="AA315" i="10"/>
  <c r="Z315" i="10"/>
  <c r="Y315" i="10"/>
  <c r="X315" i="10"/>
  <c r="W315" i="10"/>
  <c r="V315" i="10"/>
  <c r="U315" i="10"/>
  <c r="T315" i="10"/>
  <c r="S315" i="10"/>
  <c r="R315" i="10"/>
  <c r="Q315" i="10"/>
  <c r="P315" i="10"/>
  <c r="O315" i="10"/>
  <c r="N315" i="10"/>
  <c r="M315" i="10"/>
  <c r="L315" i="10"/>
  <c r="K315" i="10"/>
  <c r="J315" i="10"/>
  <c r="I315" i="10"/>
  <c r="H315" i="10"/>
  <c r="G315" i="10"/>
  <c r="F315" i="10"/>
  <c r="E315" i="10"/>
  <c r="D315" i="10"/>
  <c r="C315" i="10"/>
  <c r="B315" i="10"/>
  <c r="AW314" i="10"/>
  <c r="AV314" i="10"/>
  <c r="AU314" i="10"/>
  <c r="AT314" i="10"/>
  <c r="AS314" i="10"/>
  <c r="AR314" i="10"/>
  <c r="AQ314" i="10"/>
  <c r="AP314" i="10"/>
  <c r="AO314" i="10"/>
  <c r="AN314" i="10"/>
  <c r="AM314" i="10"/>
  <c r="AL314" i="10"/>
  <c r="AK314" i="10"/>
  <c r="AJ314" i="10"/>
  <c r="AI314" i="10"/>
  <c r="AH314" i="10"/>
  <c r="AG314" i="10"/>
  <c r="AF314" i="10"/>
  <c r="AE314" i="10"/>
  <c r="AD314" i="10"/>
  <c r="AC314" i="10"/>
  <c r="AB314" i="10"/>
  <c r="AA314" i="10"/>
  <c r="Z314" i="10"/>
  <c r="Y314" i="10"/>
  <c r="X314" i="10"/>
  <c r="W314" i="10"/>
  <c r="V314" i="10"/>
  <c r="U314" i="10"/>
  <c r="T314" i="10"/>
  <c r="S314" i="10"/>
  <c r="R314" i="10"/>
  <c r="Q314" i="10"/>
  <c r="P314" i="10"/>
  <c r="O314" i="10"/>
  <c r="N314" i="10"/>
  <c r="M314" i="10"/>
  <c r="L314" i="10"/>
  <c r="K314" i="10"/>
  <c r="J314" i="10"/>
  <c r="I314" i="10"/>
  <c r="H314" i="10"/>
  <c r="G314" i="10"/>
  <c r="F314" i="10"/>
  <c r="E314" i="10"/>
  <c r="D314" i="10"/>
  <c r="C314" i="10"/>
  <c r="B314" i="10"/>
  <c r="AW313" i="10"/>
  <c r="AV313" i="10"/>
  <c r="AU313" i="10"/>
  <c r="AT313" i="10"/>
  <c r="AS313" i="10"/>
  <c r="AR313" i="10"/>
  <c r="AQ313" i="10"/>
  <c r="AP313" i="10"/>
  <c r="AO313" i="10"/>
  <c r="AN313" i="10"/>
  <c r="AM313" i="10"/>
  <c r="AL313" i="10"/>
  <c r="AK313" i="10"/>
  <c r="AJ313" i="10"/>
  <c r="AI313" i="10"/>
  <c r="AH313" i="10"/>
  <c r="AG313" i="10"/>
  <c r="AF313" i="10"/>
  <c r="AE313" i="10"/>
  <c r="AD313" i="10"/>
  <c r="AC313" i="10"/>
  <c r="AB313" i="10"/>
  <c r="AA313" i="10"/>
  <c r="Z313" i="10"/>
  <c r="Y313" i="10"/>
  <c r="X313" i="10"/>
  <c r="W313" i="10"/>
  <c r="V313" i="10"/>
  <c r="U313" i="10"/>
  <c r="T313" i="10"/>
  <c r="S313" i="10"/>
  <c r="R313" i="10"/>
  <c r="Q313" i="10"/>
  <c r="P313" i="10"/>
  <c r="O313" i="10"/>
  <c r="N313" i="10"/>
  <c r="M313" i="10"/>
  <c r="L313" i="10"/>
  <c r="K313" i="10"/>
  <c r="J313" i="10"/>
  <c r="I313" i="10"/>
  <c r="H313" i="10"/>
  <c r="G313" i="10"/>
  <c r="F313" i="10"/>
  <c r="E313" i="10"/>
  <c r="D313" i="10"/>
  <c r="C313" i="10"/>
  <c r="B313" i="10"/>
  <c r="AW312" i="10"/>
  <c r="AV312" i="10"/>
  <c r="AU312" i="10"/>
  <c r="AT312" i="10"/>
  <c r="AS312" i="10"/>
  <c r="AR312" i="10"/>
  <c r="AQ312" i="10"/>
  <c r="AP312" i="10"/>
  <c r="AO312" i="10"/>
  <c r="AN312" i="10"/>
  <c r="AM312" i="10"/>
  <c r="AL312" i="10"/>
  <c r="AK312" i="10"/>
  <c r="AJ312" i="10"/>
  <c r="AI312" i="10"/>
  <c r="AH312" i="10"/>
  <c r="AG312" i="10"/>
  <c r="AF312" i="10"/>
  <c r="AE312" i="10"/>
  <c r="AD312" i="10"/>
  <c r="AC312" i="10"/>
  <c r="AB312" i="10"/>
  <c r="AA312" i="10"/>
  <c r="Z312" i="10"/>
  <c r="Y312" i="10"/>
  <c r="X312" i="10"/>
  <c r="W312" i="10"/>
  <c r="V312" i="10"/>
  <c r="U312" i="10"/>
  <c r="T312" i="10"/>
  <c r="S312" i="10"/>
  <c r="R312" i="10"/>
  <c r="Q312" i="10"/>
  <c r="P312" i="10"/>
  <c r="O312" i="10"/>
  <c r="N312" i="10"/>
  <c r="M312" i="10"/>
  <c r="L312" i="10"/>
  <c r="K312" i="10"/>
  <c r="J312" i="10"/>
  <c r="I312" i="10"/>
  <c r="H312" i="10"/>
  <c r="G312" i="10"/>
  <c r="F312" i="10"/>
  <c r="E312" i="10"/>
  <c r="D312" i="10"/>
  <c r="C312" i="10"/>
  <c r="B312" i="10"/>
  <c r="AW311" i="10"/>
  <c r="AV311" i="10"/>
  <c r="AU311" i="10"/>
  <c r="AT311" i="10"/>
  <c r="AS311" i="10"/>
  <c r="AR311" i="10"/>
  <c r="AQ311" i="10"/>
  <c r="AP311" i="10"/>
  <c r="AO311" i="10"/>
  <c r="AN311" i="10"/>
  <c r="AM311" i="10"/>
  <c r="AL311" i="10"/>
  <c r="AK311" i="10"/>
  <c r="AJ311" i="10"/>
  <c r="AI311" i="10"/>
  <c r="AH311" i="10"/>
  <c r="AG311" i="10"/>
  <c r="AF311" i="10"/>
  <c r="AE311" i="10"/>
  <c r="AD311" i="10"/>
  <c r="AC311" i="10"/>
  <c r="AB311" i="10"/>
  <c r="AA311" i="10"/>
  <c r="Z311" i="10"/>
  <c r="Y311" i="10"/>
  <c r="X311" i="10"/>
  <c r="W311" i="10"/>
  <c r="V311" i="10"/>
  <c r="U311" i="10"/>
  <c r="T311" i="10"/>
  <c r="S311" i="10"/>
  <c r="R311" i="10"/>
  <c r="Q311" i="10"/>
  <c r="P311" i="10"/>
  <c r="O311" i="10"/>
  <c r="N311" i="10"/>
  <c r="M311" i="10"/>
  <c r="L311" i="10"/>
  <c r="K311" i="10"/>
  <c r="J311" i="10"/>
  <c r="I311" i="10"/>
  <c r="H311" i="10"/>
  <c r="G311" i="10"/>
  <c r="F311" i="10"/>
  <c r="E311" i="10"/>
  <c r="D311" i="10"/>
  <c r="C311" i="10"/>
  <c r="B311" i="10"/>
  <c r="AW310" i="10"/>
  <c r="AV310" i="10"/>
  <c r="AU310" i="10"/>
  <c r="AT310" i="10"/>
  <c r="AS310" i="10"/>
  <c r="AR310" i="10"/>
  <c r="AQ310" i="10"/>
  <c r="AP310" i="10"/>
  <c r="AO310" i="10"/>
  <c r="AN310" i="10"/>
  <c r="AM310" i="10"/>
  <c r="AL310" i="10"/>
  <c r="AK310" i="10"/>
  <c r="AJ310" i="10"/>
  <c r="AI310" i="10"/>
  <c r="AH310" i="10"/>
  <c r="AG310" i="10"/>
  <c r="AF310" i="10"/>
  <c r="AE310" i="10"/>
  <c r="AD310" i="10"/>
  <c r="AC310" i="10"/>
  <c r="AB310" i="10"/>
  <c r="AA310" i="10"/>
  <c r="Z310" i="10"/>
  <c r="Y310" i="10"/>
  <c r="X310" i="10"/>
  <c r="W310" i="10"/>
  <c r="V310" i="10"/>
  <c r="U310" i="10"/>
  <c r="T310" i="10"/>
  <c r="S310" i="10"/>
  <c r="R310" i="10"/>
  <c r="Q310" i="10"/>
  <c r="P310" i="10"/>
  <c r="O310" i="10"/>
  <c r="N310" i="10"/>
  <c r="M310" i="10"/>
  <c r="L310" i="10"/>
  <c r="K310" i="10"/>
  <c r="J310" i="10"/>
  <c r="I310" i="10"/>
  <c r="H310" i="10"/>
  <c r="G310" i="10"/>
  <c r="F310" i="10"/>
  <c r="E310" i="10"/>
  <c r="D310" i="10"/>
  <c r="C310" i="10"/>
  <c r="B310" i="10"/>
  <c r="AW309" i="10"/>
  <c r="AV309" i="10"/>
  <c r="AU309" i="10"/>
  <c r="AT309" i="10"/>
  <c r="AS309" i="10"/>
  <c r="AR309" i="10"/>
  <c r="AQ309" i="10"/>
  <c r="AP309" i="10"/>
  <c r="AO309" i="10"/>
  <c r="AN309" i="10"/>
  <c r="AM309" i="10"/>
  <c r="AL309" i="10"/>
  <c r="AK309" i="10"/>
  <c r="AJ309" i="10"/>
  <c r="AI309" i="10"/>
  <c r="AH309" i="10"/>
  <c r="AG309" i="10"/>
  <c r="AF309" i="10"/>
  <c r="AE309" i="10"/>
  <c r="AD309" i="10"/>
  <c r="AC309" i="10"/>
  <c r="AB309" i="10"/>
  <c r="AA309" i="10"/>
  <c r="Z309" i="10"/>
  <c r="Y309" i="10"/>
  <c r="X309" i="10"/>
  <c r="W309" i="10"/>
  <c r="V309" i="10"/>
  <c r="U309" i="10"/>
  <c r="T309" i="10"/>
  <c r="S309" i="10"/>
  <c r="R309" i="10"/>
  <c r="Q309" i="10"/>
  <c r="P309" i="10"/>
  <c r="O309" i="10"/>
  <c r="N309" i="10"/>
  <c r="M309" i="10"/>
  <c r="L309" i="10"/>
  <c r="K309" i="10"/>
  <c r="J309" i="10"/>
  <c r="I309" i="10"/>
  <c r="H309" i="10"/>
  <c r="G309" i="10"/>
  <c r="F309" i="10"/>
  <c r="E309" i="10"/>
  <c r="D309" i="10"/>
  <c r="C309" i="10"/>
  <c r="B309" i="10"/>
  <c r="AW308" i="10"/>
  <c r="AV308" i="10"/>
  <c r="AU308" i="10"/>
  <c r="AT308" i="10"/>
  <c r="AS308" i="10"/>
  <c r="AR308" i="10"/>
  <c r="AQ308" i="10"/>
  <c r="AP308" i="10"/>
  <c r="AO308" i="10"/>
  <c r="AN308" i="10"/>
  <c r="AM308" i="10"/>
  <c r="AL308" i="10"/>
  <c r="AK308" i="10"/>
  <c r="AJ308" i="10"/>
  <c r="AI308" i="10"/>
  <c r="AH308" i="10"/>
  <c r="AG308" i="10"/>
  <c r="AF308" i="10"/>
  <c r="AE308" i="10"/>
  <c r="AD308" i="10"/>
  <c r="AC308" i="10"/>
  <c r="AB308" i="10"/>
  <c r="AA308" i="10"/>
  <c r="Z308" i="10"/>
  <c r="Y308" i="10"/>
  <c r="X308" i="10"/>
  <c r="W308" i="10"/>
  <c r="V308" i="10"/>
  <c r="U308" i="10"/>
  <c r="T308" i="10"/>
  <c r="S308" i="10"/>
  <c r="R308" i="10"/>
  <c r="Q308" i="10"/>
  <c r="P308" i="10"/>
  <c r="O308" i="10"/>
  <c r="N308" i="10"/>
  <c r="M308" i="10"/>
  <c r="L308" i="10"/>
  <c r="K308" i="10"/>
  <c r="J308" i="10"/>
  <c r="I308" i="10"/>
  <c r="H308" i="10"/>
  <c r="G308" i="10"/>
  <c r="F308" i="10"/>
  <c r="E308" i="10"/>
  <c r="D308" i="10"/>
  <c r="C308" i="10"/>
  <c r="B308" i="10"/>
  <c r="AW307" i="10"/>
  <c r="AV307" i="10"/>
  <c r="AU307" i="10"/>
  <c r="AT307" i="10"/>
  <c r="AS307" i="10"/>
  <c r="AR307" i="10"/>
  <c r="AQ307" i="10"/>
  <c r="AP307" i="10"/>
  <c r="AO307" i="10"/>
  <c r="AN307" i="10"/>
  <c r="AM307" i="10"/>
  <c r="AL307" i="10"/>
  <c r="AK307" i="10"/>
  <c r="AJ307" i="10"/>
  <c r="AI307" i="10"/>
  <c r="AH307" i="10"/>
  <c r="AG307" i="10"/>
  <c r="AF307" i="10"/>
  <c r="AE307" i="10"/>
  <c r="AD307" i="10"/>
  <c r="AC307" i="10"/>
  <c r="AB307" i="10"/>
  <c r="AA307" i="10"/>
  <c r="Z307" i="10"/>
  <c r="Y307" i="10"/>
  <c r="X307" i="10"/>
  <c r="W307" i="10"/>
  <c r="V307" i="10"/>
  <c r="U307" i="10"/>
  <c r="T307" i="10"/>
  <c r="S307" i="10"/>
  <c r="R307" i="10"/>
  <c r="Q307" i="10"/>
  <c r="P307" i="10"/>
  <c r="O307" i="10"/>
  <c r="N307" i="10"/>
  <c r="M307" i="10"/>
  <c r="L307" i="10"/>
  <c r="K307" i="10"/>
  <c r="J307" i="10"/>
  <c r="I307" i="10"/>
  <c r="H307" i="10"/>
  <c r="G307" i="10"/>
  <c r="F307" i="10"/>
  <c r="E307" i="10"/>
  <c r="D307" i="10"/>
  <c r="C307" i="10"/>
  <c r="B307" i="10"/>
  <c r="AW306" i="10"/>
  <c r="AV306" i="10"/>
  <c r="AU306" i="10"/>
  <c r="AT306" i="10"/>
  <c r="AS306" i="10"/>
  <c r="AR306" i="10"/>
  <c r="AQ306" i="10"/>
  <c r="AP306" i="10"/>
  <c r="AO306" i="10"/>
  <c r="AN306" i="10"/>
  <c r="AM306" i="10"/>
  <c r="AL306" i="10"/>
  <c r="AK306" i="10"/>
  <c r="AJ306" i="10"/>
  <c r="AI306" i="10"/>
  <c r="AH306" i="10"/>
  <c r="AG306" i="10"/>
  <c r="AF306" i="10"/>
  <c r="AE306" i="10"/>
  <c r="AD306" i="10"/>
  <c r="AC306" i="10"/>
  <c r="AB306" i="10"/>
  <c r="AA306" i="10"/>
  <c r="Z306" i="10"/>
  <c r="Y306" i="10"/>
  <c r="X306" i="10"/>
  <c r="W306" i="10"/>
  <c r="V306" i="10"/>
  <c r="U306" i="10"/>
  <c r="T306" i="10"/>
  <c r="S306" i="10"/>
  <c r="R306" i="10"/>
  <c r="Q306" i="10"/>
  <c r="P306" i="10"/>
  <c r="O306" i="10"/>
  <c r="N306" i="10"/>
  <c r="M306" i="10"/>
  <c r="L306" i="10"/>
  <c r="K306" i="10"/>
  <c r="J306" i="10"/>
  <c r="I306" i="10"/>
  <c r="H306" i="10"/>
  <c r="G306" i="10"/>
  <c r="F306" i="10"/>
  <c r="E306" i="10"/>
  <c r="D306" i="10"/>
  <c r="C306" i="10"/>
  <c r="B306" i="10"/>
  <c r="AW305" i="10"/>
  <c r="AV305" i="10"/>
  <c r="AU305" i="10"/>
  <c r="AT305" i="10"/>
  <c r="AS305" i="10"/>
  <c r="AR305" i="10"/>
  <c r="AQ305" i="10"/>
  <c r="AP305" i="10"/>
  <c r="AO305" i="10"/>
  <c r="AN305" i="10"/>
  <c r="AM305" i="10"/>
  <c r="AL305" i="10"/>
  <c r="AK305" i="10"/>
  <c r="AJ305" i="10"/>
  <c r="AI305" i="10"/>
  <c r="AH305" i="10"/>
  <c r="AG305" i="10"/>
  <c r="AF305" i="10"/>
  <c r="AE305" i="10"/>
  <c r="AD305" i="10"/>
  <c r="AC305" i="10"/>
  <c r="AB305" i="10"/>
  <c r="AA305" i="10"/>
  <c r="Z305" i="10"/>
  <c r="Y305" i="10"/>
  <c r="X305" i="10"/>
  <c r="W305" i="10"/>
  <c r="V305" i="10"/>
  <c r="U305" i="10"/>
  <c r="T305" i="10"/>
  <c r="S305" i="10"/>
  <c r="R305" i="10"/>
  <c r="Q305" i="10"/>
  <c r="P305" i="10"/>
  <c r="O305" i="10"/>
  <c r="N305" i="10"/>
  <c r="M305" i="10"/>
  <c r="L305" i="10"/>
  <c r="K305" i="10"/>
  <c r="J305" i="10"/>
  <c r="I305" i="10"/>
  <c r="H305" i="10"/>
  <c r="G305" i="10"/>
  <c r="F305" i="10"/>
  <c r="E305" i="10"/>
  <c r="D305" i="10"/>
  <c r="C305" i="10"/>
  <c r="B305" i="10"/>
  <c r="AW304" i="10"/>
  <c r="AV304" i="10"/>
  <c r="AU304" i="10"/>
  <c r="AT304" i="10"/>
  <c r="AS304" i="10"/>
  <c r="AR304" i="10"/>
  <c r="AQ304" i="10"/>
  <c r="AP304" i="10"/>
  <c r="AO304" i="10"/>
  <c r="AN304" i="10"/>
  <c r="AM304" i="10"/>
  <c r="AL304" i="10"/>
  <c r="AK304" i="10"/>
  <c r="AJ304" i="10"/>
  <c r="AI304" i="10"/>
  <c r="AH304" i="10"/>
  <c r="AG304" i="10"/>
  <c r="AF304" i="10"/>
  <c r="AE304" i="10"/>
  <c r="AD304" i="10"/>
  <c r="AC304" i="10"/>
  <c r="AB304" i="10"/>
  <c r="AA304" i="10"/>
  <c r="Z304" i="10"/>
  <c r="Y304" i="10"/>
  <c r="X304" i="10"/>
  <c r="W304" i="10"/>
  <c r="V304" i="10"/>
  <c r="U304" i="10"/>
  <c r="T304" i="10"/>
  <c r="S304" i="10"/>
  <c r="R304" i="10"/>
  <c r="Q304" i="10"/>
  <c r="P304" i="10"/>
  <c r="O304" i="10"/>
  <c r="N304" i="10"/>
  <c r="M304" i="10"/>
  <c r="L304" i="10"/>
  <c r="K304" i="10"/>
  <c r="J304" i="10"/>
  <c r="I304" i="10"/>
  <c r="H304" i="10"/>
  <c r="G304" i="10"/>
  <c r="F304" i="10"/>
  <c r="E304" i="10"/>
  <c r="D304" i="10"/>
  <c r="C304" i="10"/>
  <c r="B304" i="10"/>
  <c r="AW303" i="10"/>
  <c r="AV303" i="10"/>
  <c r="AU303" i="10"/>
  <c r="AT303" i="10"/>
  <c r="AS303" i="10"/>
  <c r="AR303" i="10"/>
  <c r="AQ303" i="10"/>
  <c r="AP303" i="10"/>
  <c r="AO303" i="10"/>
  <c r="AN303" i="10"/>
  <c r="AM303" i="10"/>
  <c r="AL303" i="10"/>
  <c r="AK303" i="10"/>
  <c r="AJ303" i="10"/>
  <c r="AI303" i="10"/>
  <c r="AH303" i="10"/>
  <c r="AG303" i="10"/>
  <c r="AF303" i="10"/>
  <c r="AE303" i="10"/>
  <c r="AD303" i="10"/>
  <c r="AC303" i="10"/>
  <c r="AB303" i="10"/>
  <c r="AA303" i="10"/>
  <c r="Z303" i="10"/>
  <c r="Y303" i="10"/>
  <c r="X303" i="10"/>
  <c r="W303" i="10"/>
  <c r="V303" i="10"/>
  <c r="U303" i="10"/>
  <c r="T303" i="10"/>
  <c r="S303" i="10"/>
  <c r="R303" i="10"/>
  <c r="Q303" i="10"/>
  <c r="P303" i="10"/>
  <c r="O303" i="10"/>
  <c r="N303" i="10"/>
  <c r="M303" i="10"/>
  <c r="L303" i="10"/>
  <c r="K303" i="10"/>
  <c r="J303" i="10"/>
  <c r="I303" i="10"/>
  <c r="H303" i="10"/>
  <c r="G303" i="10"/>
  <c r="F303" i="10"/>
  <c r="E303" i="10"/>
  <c r="D303" i="10"/>
  <c r="C303" i="10"/>
  <c r="B303" i="10"/>
  <c r="AW302" i="10"/>
  <c r="AV302" i="10"/>
  <c r="AU302" i="10"/>
  <c r="AT302" i="10"/>
  <c r="AS302" i="10"/>
  <c r="AR302" i="10"/>
  <c r="AQ302" i="10"/>
  <c r="AP302" i="10"/>
  <c r="AO302" i="10"/>
  <c r="AN302" i="10"/>
  <c r="AM302" i="10"/>
  <c r="AL302" i="10"/>
  <c r="AK302" i="10"/>
  <c r="AJ302" i="10"/>
  <c r="AI302" i="10"/>
  <c r="AH302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B302" i="10"/>
  <c r="AW301" i="10"/>
  <c r="AV301" i="10"/>
  <c r="AU301" i="10"/>
  <c r="AT301" i="10"/>
  <c r="AS301" i="10"/>
  <c r="AR301" i="10"/>
  <c r="AQ301" i="10"/>
  <c r="AP301" i="10"/>
  <c r="AO301" i="10"/>
  <c r="AN301" i="10"/>
  <c r="AM301" i="10"/>
  <c r="AL301" i="10"/>
  <c r="AK301" i="10"/>
  <c r="AJ301" i="10"/>
  <c r="AI301" i="10"/>
  <c r="AH301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301" i="10"/>
  <c r="B301" i="10"/>
  <c r="AW300" i="10"/>
  <c r="AV300" i="10"/>
  <c r="AU300" i="10"/>
  <c r="AT300" i="10"/>
  <c r="AS300" i="10"/>
  <c r="AR300" i="10"/>
  <c r="AQ300" i="10"/>
  <c r="AP300" i="10"/>
  <c r="AO300" i="10"/>
  <c r="AN300" i="10"/>
  <c r="AM300" i="10"/>
  <c r="AL300" i="10"/>
  <c r="AK300" i="10"/>
  <c r="AJ300" i="10"/>
  <c r="AI300" i="10"/>
  <c r="AH300" i="10"/>
  <c r="AG300" i="10"/>
  <c r="AF300" i="10"/>
  <c r="AE300" i="10"/>
  <c r="AD300" i="10"/>
  <c r="AC300" i="10"/>
  <c r="AB300" i="10"/>
  <c r="AA300" i="10"/>
  <c r="Z300" i="10"/>
  <c r="Y300" i="10"/>
  <c r="X300" i="10"/>
  <c r="W300" i="10"/>
  <c r="V300" i="10"/>
  <c r="U300" i="10"/>
  <c r="T300" i="10"/>
  <c r="S300" i="10"/>
  <c r="R300" i="10"/>
  <c r="Q300" i="10"/>
  <c r="P300" i="10"/>
  <c r="O300" i="10"/>
  <c r="N300" i="10"/>
  <c r="M300" i="10"/>
  <c r="L300" i="10"/>
  <c r="K300" i="10"/>
  <c r="J300" i="10"/>
  <c r="I300" i="10"/>
  <c r="H300" i="10"/>
  <c r="G300" i="10"/>
  <c r="F300" i="10"/>
  <c r="E300" i="10"/>
  <c r="D300" i="10"/>
  <c r="C300" i="10"/>
  <c r="B300" i="10"/>
  <c r="AW299" i="10"/>
  <c r="AV299" i="10"/>
  <c r="AU299" i="10"/>
  <c r="AT299" i="10"/>
  <c r="AS299" i="10"/>
  <c r="AR299" i="10"/>
  <c r="AQ299" i="10"/>
  <c r="AP299" i="10"/>
  <c r="AO299" i="10"/>
  <c r="AN299" i="10"/>
  <c r="AM299" i="10"/>
  <c r="AL299" i="10"/>
  <c r="AK299" i="10"/>
  <c r="AJ299" i="10"/>
  <c r="AI299" i="10"/>
  <c r="AH299" i="10"/>
  <c r="AG299" i="10"/>
  <c r="AF299" i="10"/>
  <c r="AE299" i="10"/>
  <c r="AD299" i="10"/>
  <c r="AC299" i="10"/>
  <c r="AB299" i="10"/>
  <c r="AA299" i="10"/>
  <c r="Z299" i="10"/>
  <c r="Y299" i="10"/>
  <c r="X299" i="10"/>
  <c r="W299" i="10"/>
  <c r="V299" i="10"/>
  <c r="U299" i="10"/>
  <c r="T299" i="10"/>
  <c r="S299" i="10"/>
  <c r="R299" i="10"/>
  <c r="Q299" i="10"/>
  <c r="P299" i="10"/>
  <c r="O299" i="10"/>
  <c r="N299" i="10"/>
  <c r="M299" i="10"/>
  <c r="L299" i="10"/>
  <c r="K299" i="10"/>
  <c r="J299" i="10"/>
  <c r="I299" i="10"/>
  <c r="H299" i="10"/>
  <c r="G299" i="10"/>
  <c r="F299" i="10"/>
  <c r="E299" i="10"/>
  <c r="D299" i="10"/>
  <c r="C299" i="10"/>
  <c r="B299" i="10"/>
  <c r="AW298" i="10"/>
  <c r="AV298" i="10"/>
  <c r="AU298" i="10"/>
  <c r="AT298" i="10"/>
  <c r="AS298" i="10"/>
  <c r="AR298" i="10"/>
  <c r="AQ298" i="10"/>
  <c r="AP298" i="10"/>
  <c r="AO298" i="10"/>
  <c r="AN298" i="10"/>
  <c r="AM298" i="10"/>
  <c r="AL298" i="10"/>
  <c r="AK298" i="10"/>
  <c r="AJ298" i="10"/>
  <c r="AI298" i="10"/>
  <c r="AH298" i="10"/>
  <c r="AG298" i="10"/>
  <c r="AF298" i="10"/>
  <c r="AE298" i="10"/>
  <c r="AD298" i="10"/>
  <c r="AC298" i="10"/>
  <c r="AB298" i="10"/>
  <c r="AA298" i="10"/>
  <c r="Z298" i="10"/>
  <c r="Y298" i="10"/>
  <c r="X298" i="10"/>
  <c r="W298" i="10"/>
  <c r="V298" i="10"/>
  <c r="U298" i="10"/>
  <c r="T298" i="10"/>
  <c r="S298" i="10"/>
  <c r="R298" i="10"/>
  <c r="Q298" i="10"/>
  <c r="P298" i="10"/>
  <c r="O298" i="10"/>
  <c r="N298" i="10"/>
  <c r="M298" i="10"/>
  <c r="L298" i="10"/>
  <c r="K298" i="10"/>
  <c r="J298" i="10"/>
  <c r="I298" i="10"/>
  <c r="H298" i="10"/>
  <c r="G298" i="10"/>
  <c r="F298" i="10"/>
  <c r="E298" i="10"/>
  <c r="D298" i="10"/>
  <c r="C298" i="10"/>
  <c r="B298" i="10"/>
  <c r="AW297" i="10"/>
  <c r="AV297" i="10"/>
  <c r="AU297" i="10"/>
  <c r="AT297" i="10"/>
  <c r="AS297" i="10"/>
  <c r="AR297" i="10"/>
  <c r="AQ297" i="10"/>
  <c r="AP297" i="10"/>
  <c r="AO297" i="10"/>
  <c r="AN297" i="10"/>
  <c r="AM297" i="10"/>
  <c r="AL297" i="10"/>
  <c r="AK297" i="10"/>
  <c r="AJ297" i="10"/>
  <c r="AI297" i="10"/>
  <c r="AH297" i="10"/>
  <c r="AG297" i="10"/>
  <c r="AF297" i="10"/>
  <c r="AE297" i="10"/>
  <c r="AD297" i="10"/>
  <c r="AC297" i="10"/>
  <c r="AB297" i="10"/>
  <c r="AA297" i="10"/>
  <c r="Z297" i="10"/>
  <c r="Y297" i="10"/>
  <c r="X297" i="10"/>
  <c r="W297" i="10"/>
  <c r="V297" i="10"/>
  <c r="U297" i="10"/>
  <c r="T297" i="10"/>
  <c r="S297" i="10"/>
  <c r="R297" i="10"/>
  <c r="Q297" i="10"/>
  <c r="P297" i="10"/>
  <c r="O297" i="10"/>
  <c r="N297" i="10"/>
  <c r="M297" i="10"/>
  <c r="L297" i="10"/>
  <c r="K297" i="10"/>
  <c r="J297" i="10"/>
  <c r="I297" i="10"/>
  <c r="H297" i="10"/>
  <c r="G297" i="10"/>
  <c r="F297" i="10"/>
  <c r="E297" i="10"/>
  <c r="D297" i="10"/>
  <c r="C297" i="10"/>
  <c r="B297" i="10"/>
  <c r="AW296" i="10"/>
  <c r="AV296" i="10"/>
  <c r="AU296" i="10"/>
  <c r="AT296" i="10"/>
  <c r="AS296" i="10"/>
  <c r="AR296" i="10"/>
  <c r="AQ296" i="10"/>
  <c r="AP296" i="10"/>
  <c r="AO296" i="10"/>
  <c r="AN296" i="10"/>
  <c r="AM296" i="10"/>
  <c r="AL296" i="10"/>
  <c r="AK296" i="10"/>
  <c r="AJ296" i="10"/>
  <c r="AI296" i="10"/>
  <c r="AH296" i="10"/>
  <c r="AG296" i="10"/>
  <c r="AF296" i="10"/>
  <c r="AE296" i="10"/>
  <c r="AD296" i="10"/>
  <c r="AC296" i="10"/>
  <c r="AB296" i="10"/>
  <c r="AA296" i="10"/>
  <c r="Z296" i="10"/>
  <c r="Y296" i="10"/>
  <c r="X296" i="10"/>
  <c r="W296" i="10"/>
  <c r="V296" i="10"/>
  <c r="U296" i="10"/>
  <c r="T296" i="10"/>
  <c r="S296" i="10"/>
  <c r="R296" i="10"/>
  <c r="Q296" i="10"/>
  <c r="P296" i="10"/>
  <c r="O296" i="10"/>
  <c r="N296" i="10"/>
  <c r="M296" i="10"/>
  <c r="L296" i="10"/>
  <c r="K296" i="10"/>
  <c r="J296" i="10"/>
  <c r="I296" i="10"/>
  <c r="H296" i="10"/>
  <c r="G296" i="10"/>
  <c r="F296" i="10"/>
  <c r="E296" i="10"/>
  <c r="D296" i="10"/>
  <c r="C296" i="10"/>
  <c r="B296" i="10"/>
  <c r="AW295" i="10"/>
  <c r="AV295" i="10"/>
  <c r="AU295" i="10"/>
  <c r="AT295" i="10"/>
  <c r="AS295" i="10"/>
  <c r="AR295" i="10"/>
  <c r="AQ295" i="10"/>
  <c r="AP295" i="10"/>
  <c r="AO295" i="10"/>
  <c r="AN295" i="10"/>
  <c r="AM295" i="10"/>
  <c r="AL295" i="10"/>
  <c r="AK295" i="10"/>
  <c r="AJ295" i="10"/>
  <c r="AI295" i="10"/>
  <c r="AH295" i="10"/>
  <c r="AG295" i="10"/>
  <c r="AF295" i="10"/>
  <c r="AE295" i="10"/>
  <c r="AD295" i="10"/>
  <c r="AC295" i="10"/>
  <c r="AB295" i="10"/>
  <c r="AA295" i="10"/>
  <c r="Z295" i="10"/>
  <c r="Y295" i="10"/>
  <c r="X295" i="10"/>
  <c r="W295" i="10"/>
  <c r="V295" i="10"/>
  <c r="U295" i="10"/>
  <c r="T295" i="10"/>
  <c r="S295" i="10"/>
  <c r="R295" i="10"/>
  <c r="Q295" i="10"/>
  <c r="P295" i="10"/>
  <c r="O295" i="10"/>
  <c r="N295" i="10"/>
  <c r="M295" i="10"/>
  <c r="L295" i="10"/>
  <c r="K295" i="10"/>
  <c r="J295" i="10"/>
  <c r="I295" i="10"/>
  <c r="H295" i="10"/>
  <c r="G295" i="10"/>
  <c r="F295" i="10"/>
  <c r="E295" i="10"/>
  <c r="D295" i="10"/>
  <c r="C295" i="10"/>
  <c r="B295" i="10"/>
  <c r="AW294" i="10"/>
  <c r="AV294" i="10"/>
  <c r="AU294" i="10"/>
  <c r="AT294" i="10"/>
  <c r="AS294" i="10"/>
  <c r="AR294" i="10"/>
  <c r="AQ294" i="10"/>
  <c r="AP294" i="10"/>
  <c r="AO294" i="10"/>
  <c r="AN294" i="10"/>
  <c r="AM294" i="10"/>
  <c r="AL294" i="10"/>
  <c r="AK294" i="10"/>
  <c r="AJ294" i="10"/>
  <c r="AI294" i="10"/>
  <c r="AH294" i="10"/>
  <c r="AG294" i="10"/>
  <c r="AF294" i="10"/>
  <c r="AE294" i="10"/>
  <c r="AD294" i="10"/>
  <c r="AC294" i="10"/>
  <c r="AB294" i="10"/>
  <c r="AA294" i="10"/>
  <c r="Z294" i="10"/>
  <c r="Y294" i="10"/>
  <c r="X294" i="10"/>
  <c r="W294" i="10"/>
  <c r="V294" i="10"/>
  <c r="U294" i="10"/>
  <c r="T294" i="10"/>
  <c r="S294" i="10"/>
  <c r="R294" i="10"/>
  <c r="Q294" i="10"/>
  <c r="P294" i="10"/>
  <c r="O294" i="10"/>
  <c r="N294" i="10"/>
  <c r="M294" i="10"/>
  <c r="L294" i="10"/>
  <c r="K294" i="10"/>
  <c r="J294" i="10"/>
  <c r="I294" i="10"/>
  <c r="H294" i="10"/>
  <c r="G294" i="10"/>
  <c r="F294" i="10"/>
  <c r="E294" i="10"/>
  <c r="D294" i="10"/>
  <c r="C294" i="10"/>
  <c r="B294" i="10"/>
  <c r="AW293" i="10"/>
  <c r="AV293" i="10"/>
  <c r="AU293" i="10"/>
  <c r="AT293" i="10"/>
  <c r="AS293" i="10"/>
  <c r="AR293" i="10"/>
  <c r="AQ293" i="10"/>
  <c r="AP293" i="10"/>
  <c r="AO293" i="10"/>
  <c r="AN293" i="10"/>
  <c r="AM293" i="10"/>
  <c r="AL293" i="10"/>
  <c r="AK293" i="10"/>
  <c r="AJ293" i="10"/>
  <c r="AI293" i="10"/>
  <c r="AH293" i="10"/>
  <c r="AG293" i="10"/>
  <c r="AF293" i="10"/>
  <c r="AE293" i="10"/>
  <c r="AD293" i="10"/>
  <c r="AC293" i="10"/>
  <c r="AB293" i="10"/>
  <c r="AA293" i="10"/>
  <c r="Z293" i="10"/>
  <c r="Y293" i="10"/>
  <c r="X293" i="10"/>
  <c r="W293" i="10"/>
  <c r="V293" i="10"/>
  <c r="U293" i="10"/>
  <c r="T293" i="10"/>
  <c r="S293" i="10"/>
  <c r="R293" i="10"/>
  <c r="Q293" i="10"/>
  <c r="P293" i="10"/>
  <c r="O293" i="10"/>
  <c r="N293" i="10"/>
  <c r="M293" i="10"/>
  <c r="L293" i="10"/>
  <c r="K293" i="10"/>
  <c r="J293" i="10"/>
  <c r="I293" i="10"/>
  <c r="H293" i="10"/>
  <c r="G293" i="10"/>
  <c r="F293" i="10"/>
  <c r="E293" i="10"/>
  <c r="D293" i="10"/>
  <c r="C293" i="10"/>
  <c r="B293" i="10"/>
  <c r="AW292" i="10"/>
  <c r="AV292" i="10"/>
  <c r="AU292" i="10"/>
  <c r="AT292" i="10"/>
  <c r="AS292" i="10"/>
  <c r="AR292" i="10"/>
  <c r="AQ292" i="10"/>
  <c r="AP292" i="10"/>
  <c r="AO292" i="10"/>
  <c r="AN292" i="10"/>
  <c r="AM292" i="10"/>
  <c r="AL292" i="10"/>
  <c r="AK292" i="10"/>
  <c r="AJ292" i="10"/>
  <c r="AI292" i="10"/>
  <c r="AH292" i="10"/>
  <c r="AG292" i="10"/>
  <c r="AF292" i="10"/>
  <c r="AE292" i="10"/>
  <c r="AD292" i="10"/>
  <c r="AC292" i="10"/>
  <c r="AB292" i="10"/>
  <c r="AA292" i="10"/>
  <c r="Z292" i="10"/>
  <c r="Y292" i="10"/>
  <c r="X292" i="10"/>
  <c r="W292" i="10"/>
  <c r="V292" i="10"/>
  <c r="U292" i="10"/>
  <c r="T292" i="10"/>
  <c r="S292" i="10"/>
  <c r="R292" i="10"/>
  <c r="Q292" i="10"/>
  <c r="P292" i="10"/>
  <c r="O292" i="10"/>
  <c r="N292" i="10"/>
  <c r="M292" i="10"/>
  <c r="L292" i="10"/>
  <c r="K292" i="10"/>
  <c r="J292" i="10"/>
  <c r="I292" i="10"/>
  <c r="H292" i="10"/>
  <c r="G292" i="10"/>
  <c r="F292" i="10"/>
  <c r="E292" i="10"/>
  <c r="D292" i="10"/>
  <c r="C292" i="10"/>
  <c r="B292" i="10"/>
  <c r="AW291" i="10"/>
  <c r="AV291" i="10"/>
  <c r="AU291" i="10"/>
  <c r="AT291" i="10"/>
  <c r="AS291" i="10"/>
  <c r="AR291" i="10"/>
  <c r="AQ291" i="10"/>
  <c r="AP291" i="10"/>
  <c r="AO291" i="10"/>
  <c r="AN291" i="10"/>
  <c r="AM291" i="10"/>
  <c r="AL291" i="10"/>
  <c r="AK291" i="10"/>
  <c r="AJ291" i="10"/>
  <c r="AI291" i="10"/>
  <c r="AH291" i="10"/>
  <c r="AG291" i="10"/>
  <c r="AF291" i="10"/>
  <c r="AE291" i="10"/>
  <c r="AD291" i="10"/>
  <c r="AC291" i="10"/>
  <c r="AB291" i="10"/>
  <c r="AA291" i="10"/>
  <c r="Z291" i="10"/>
  <c r="Y291" i="10"/>
  <c r="X291" i="10"/>
  <c r="W291" i="10"/>
  <c r="V291" i="10"/>
  <c r="U291" i="10"/>
  <c r="T291" i="10"/>
  <c r="S291" i="10"/>
  <c r="R291" i="10"/>
  <c r="Q291" i="10"/>
  <c r="P291" i="10"/>
  <c r="O291" i="10"/>
  <c r="N291" i="10"/>
  <c r="M291" i="10"/>
  <c r="L291" i="10"/>
  <c r="K291" i="10"/>
  <c r="J291" i="10"/>
  <c r="I291" i="10"/>
  <c r="H291" i="10"/>
  <c r="G291" i="10"/>
  <c r="F291" i="10"/>
  <c r="E291" i="10"/>
  <c r="D291" i="10"/>
  <c r="C291" i="10"/>
  <c r="B291" i="10"/>
  <c r="AW290" i="10"/>
  <c r="AV290" i="10"/>
  <c r="AU290" i="10"/>
  <c r="AT290" i="10"/>
  <c r="AS290" i="10"/>
  <c r="AR290" i="10"/>
  <c r="AQ290" i="10"/>
  <c r="AP290" i="10"/>
  <c r="AO290" i="10"/>
  <c r="AN290" i="10"/>
  <c r="AM290" i="10"/>
  <c r="AL290" i="10"/>
  <c r="AK290" i="10"/>
  <c r="AJ290" i="10"/>
  <c r="AI290" i="10"/>
  <c r="AH290" i="10"/>
  <c r="AG290" i="10"/>
  <c r="AF290" i="10"/>
  <c r="AE290" i="10"/>
  <c r="AD290" i="10"/>
  <c r="AC290" i="10"/>
  <c r="AB290" i="10"/>
  <c r="AA290" i="10"/>
  <c r="Z290" i="10"/>
  <c r="Y290" i="10"/>
  <c r="X290" i="10"/>
  <c r="W290" i="10"/>
  <c r="V290" i="10"/>
  <c r="U290" i="10"/>
  <c r="T290" i="10"/>
  <c r="S290" i="10"/>
  <c r="R290" i="10"/>
  <c r="Q290" i="10"/>
  <c r="P290" i="10"/>
  <c r="O290" i="10"/>
  <c r="N290" i="10"/>
  <c r="M290" i="10"/>
  <c r="L290" i="10"/>
  <c r="K290" i="10"/>
  <c r="J290" i="10"/>
  <c r="I290" i="10"/>
  <c r="H290" i="10"/>
  <c r="G290" i="10"/>
  <c r="F290" i="10"/>
  <c r="E290" i="10"/>
  <c r="D290" i="10"/>
  <c r="C290" i="10"/>
  <c r="B290" i="10"/>
  <c r="AW289" i="10"/>
  <c r="AV289" i="10"/>
  <c r="AU289" i="10"/>
  <c r="AT289" i="10"/>
  <c r="AS289" i="10"/>
  <c r="AR289" i="10"/>
  <c r="AQ289" i="10"/>
  <c r="AP289" i="10"/>
  <c r="AO289" i="10"/>
  <c r="AN289" i="10"/>
  <c r="AM289" i="10"/>
  <c r="AL289" i="10"/>
  <c r="AK289" i="10"/>
  <c r="AJ289" i="10"/>
  <c r="AI289" i="10"/>
  <c r="AH289" i="10"/>
  <c r="AG289" i="10"/>
  <c r="AF289" i="10"/>
  <c r="AE289" i="10"/>
  <c r="AD289" i="10"/>
  <c r="AC289" i="10"/>
  <c r="AB289" i="10"/>
  <c r="AA289" i="10"/>
  <c r="Z289" i="10"/>
  <c r="Y289" i="10"/>
  <c r="X289" i="10"/>
  <c r="W289" i="10"/>
  <c r="V289" i="10"/>
  <c r="U289" i="10"/>
  <c r="T289" i="10"/>
  <c r="S289" i="10"/>
  <c r="R289" i="10"/>
  <c r="Q289" i="10"/>
  <c r="P289" i="10"/>
  <c r="O289" i="10"/>
  <c r="N289" i="10"/>
  <c r="M289" i="10"/>
  <c r="L289" i="10"/>
  <c r="K289" i="10"/>
  <c r="J289" i="10"/>
  <c r="I289" i="10"/>
  <c r="H289" i="10"/>
  <c r="G289" i="10"/>
  <c r="F289" i="10"/>
  <c r="E289" i="10"/>
  <c r="D289" i="10"/>
  <c r="C289" i="10"/>
  <c r="B289" i="10"/>
  <c r="AW288" i="10"/>
  <c r="AV288" i="10"/>
  <c r="AU288" i="10"/>
  <c r="AT288" i="10"/>
  <c r="AS288" i="10"/>
  <c r="AR288" i="10"/>
  <c r="AQ288" i="10"/>
  <c r="AP288" i="10"/>
  <c r="AO288" i="10"/>
  <c r="AN288" i="10"/>
  <c r="AM288" i="10"/>
  <c r="AL288" i="10"/>
  <c r="AK288" i="10"/>
  <c r="AJ288" i="10"/>
  <c r="AI288" i="10"/>
  <c r="AH288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B288" i="10"/>
  <c r="AW287" i="10"/>
  <c r="AV287" i="10"/>
  <c r="AU287" i="10"/>
  <c r="AT287" i="10"/>
  <c r="AS287" i="10"/>
  <c r="AR287" i="10"/>
  <c r="AQ287" i="10"/>
  <c r="AP287" i="10"/>
  <c r="AO287" i="10"/>
  <c r="AN287" i="10"/>
  <c r="AM287" i="10"/>
  <c r="AL287" i="10"/>
  <c r="AK287" i="10"/>
  <c r="AJ287" i="10"/>
  <c r="AI287" i="10"/>
  <c r="AH287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B287" i="10"/>
  <c r="AW286" i="10"/>
  <c r="AV286" i="10"/>
  <c r="AU286" i="10"/>
  <c r="AT286" i="10"/>
  <c r="AS286" i="10"/>
  <c r="AR286" i="10"/>
  <c r="AQ286" i="10"/>
  <c r="AP286" i="10"/>
  <c r="AO286" i="10"/>
  <c r="AN286" i="10"/>
  <c r="AM286" i="10"/>
  <c r="AL286" i="10"/>
  <c r="AK286" i="10"/>
  <c r="AJ286" i="10"/>
  <c r="AI286" i="10"/>
  <c r="AH286" i="10"/>
  <c r="AG286" i="10"/>
  <c r="AF286" i="10"/>
  <c r="AE286" i="10"/>
  <c r="AD286" i="10"/>
  <c r="AC286" i="10"/>
  <c r="AB286" i="10"/>
  <c r="AA286" i="10"/>
  <c r="Z286" i="10"/>
  <c r="Y286" i="10"/>
  <c r="X286" i="10"/>
  <c r="W286" i="10"/>
  <c r="V286" i="10"/>
  <c r="U286" i="10"/>
  <c r="T286" i="10"/>
  <c r="S286" i="10"/>
  <c r="R286" i="10"/>
  <c r="Q286" i="10"/>
  <c r="P286" i="10"/>
  <c r="O286" i="10"/>
  <c r="N286" i="10"/>
  <c r="M286" i="10"/>
  <c r="L286" i="10"/>
  <c r="K286" i="10"/>
  <c r="J286" i="10"/>
  <c r="I286" i="10"/>
  <c r="H286" i="10"/>
  <c r="G286" i="10"/>
  <c r="F286" i="10"/>
  <c r="E286" i="10"/>
  <c r="D286" i="10"/>
  <c r="C286" i="10"/>
  <c r="B286" i="10"/>
  <c r="AW285" i="10"/>
  <c r="AV285" i="10"/>
  <c r="AU285" i="10"/>
  <c r="AT285" i="10"/>
  <c r="AS285" i="10"/>
  <c r="AR285" i="10"/>
  <c r="AQ285" i="10"/>
  <c r="AP285" i="10"/>
  <c r="AO285" i="10"/>
  <c r="AN285" i="10"/>
  <c r="AM285" i="10"/>
  <c r="AL285" i="10"/>
  <c r="AK285" i="10"/>
  <c r="AJ285" i="10"/>
  <c r="AI285" i="10"/>
  <c r="AH285" i="10"/>
  <c r="AG285" i="10"/>
  <c r="AF285" i="10"/>
  <c r="AE285" i="10"/>
  <c r="AD285" i="10"/>
  <c r="AC285" i="10"/>
  <c r="AB285" i="10"/>
  <c r="AA285" i="10"/>
  <c r="Z285" i="10"/>
  <c r="Y285" i="10"/>
  <c r="X285" i="10"/>
  <c r="W285" i="10"/>
  <c r="V285" i="10"/>
  <c r="U285" i="10"/>
  <c r="T285" i="10"/>
  <c r="S285" i="10"/>
  <c r="R285" i="10"/>
  <c r="Q285" i="10"/>
  <c r="P285" i="10"/>
  <c r="O285" i="10"/>
  <c r="N285" i="10"/>
  <c r="M285" i="10"/>
  <c r="L285" i="10"/>
  <c r="K285" i="10"/>
  <c r="J285" i="10"/>
  <c r="I285" i="10"/>
  <c r="H285" i="10"/>
  <c r="G285" i="10"/>
  <c r="F285" i="10"/>
  <c r="E285" i="10"/>
  <c r="D285" i="10"/>
  <c r="C285" i="10"/>
  <c r="B285" i="10"/>
  <c r="AW284" i="10"/>
  <c r="AV284" i="10"/>
  <c r="AU284" i="10"/>
  <c r="AT284" i="10"/>
  <c r="AS284" i="10"/>
  <c r="AR284" i="10"/>
  <c r="AQ284" i="10"/>
  <c r="AP284" i="10"/>
  <c r="AO284" i="10"/>
  <c r="AN284" i="10"/>
  <c r="AM284" i="10"/>
  <c r="AL284" i="10"/>
  <c r="AK284" i="10"/>
  <c r="AJ284" i="10"/>
  <c r="AI284" i="10"/>
  <c r="AH284" i="10"/>
  <c r="AG284" i="10"/>
  <c r="AF284" i="10"/>
  <c r="AE284" i="10"/>
  <c r="AD284" i="10"/>
  <c r="AC284" i="10"/>
  <c r="AB284" i="10"/>
  <c r="AA284" i="10"/>
  <c r="Z284" i="10"/>
  <c r="Y284" i="10"/>
  <c r="X284" i="10"/>
  <c r="W284" i="10"/>
  <c r="V284" i="10"/>
  <c r="U284" i="10"/>
  <c r="T284" i="10"/>
  <c r="S284" i="10"/>
  <c r="R284" i="10"/>
  <c r="Q284" i="10"/>
  <c r="P284" i="10"/>
  <c r="O284" i="10"/>
  <c r="N284" i="10"/>
  <c r="M284" i="10"/>
  <c r="L284" i="10"/>
  <c r="K284" i="10"/>
  <c r="J284" i="10"/>
  <c r="I284" i="10"/>
  <c r="H284" i="10"/>
  <c r="G284" i="10"/>
  <c r="F284" i="10"/>
  <c r="E284" i="10"/>
  <c r="D284" i="10"/>
  <c r="C284" i="10"/>
  <c r="B284" i="10"/>
  <c r="AW283" i="10"/>
  <c r="AV283" i="10"/>
  <c r="AU283" i="10"/>
  <c r="AT283" i="10"/>
  <c r="AS283" i="10"/>
  <c r="AR283" i="10"/>
  <c r="AQ283" i="10"/>
  <c r="AP283" i="10"/>
  <c r="AO283" i="10"/>
  <c r="AN283" i="10"/>
  <c r="AM283" i="10"/>
  <c r="AL283" i="10"/>
  <c r="AK283" i="10"/>
  <c r="AJ283" i="10"/>
  <c r="AI283" i="10"/>
  <c r="AH283" i="10"/>
  <c r="AG283" i="10"/>
  <c r="AF283" i="10"/>
  <c r="AE283" i="10"/>
  <c r="AD283" i="10"/>
  <c r="AC283" i="10"/>
  <c r="AB283" i="10"/>
  <c r="AA283" i="10"/>
  <c r="Z283" i="10"/>
  <c r="Y283" i="10"/>
  <c r="X283" i="10"/>
  <c r="W283" i="10"/>
  <c r="V283" i="10"/>
  <c r="U283" i="10"/>
  <c r="T283" i="10"/>
  <c r="S283" i="10"/>
  <c r="R283" i="10"/>
  <c r="Q283" i="10"/>
  <c r="P283" i="10"/>
  <c r="O283" i="10"/>
  <c r="N283" i="10"/>
  <c r="M283" i="10"/>
  <c r="L283" i="10"/>
  <c r="K283" i="10"/>
  <c r="J283" i="10"/>
  <c r="I283" i="10"/>
  <c r="H283" i="10"/>
  <c r="G283" i="10"/>
  <c r="F283" i="10"/>
  <c r="E283" i="10"/>
  <c r="D283" i="10"/>
  <c r="C283" i="10"/>
  <c r="B283" i="10"/>
  <c r="AW282" i="10"/>
  <c r="AV282" i="10"/>
  <c r="AU282" i="10"/>
  <c r="AT282" i="10"/>
  <c r="AS282" i="10"/>
  <c r="AR282" i="10"/>
  <c r="AQ282" i="10"/>
  <c r="AP282" i="10"/>
  <c r="AO282" i="10"/>
  <c r="AN282" i="10"/>
  <c r="AM282" i="10"/>
  <c r="AL282" i="10"/>
  <c r="AK282" i="10"/>
  <c r="AJ282" i="10"/>
  <c r="AI282" i="10"/>
  <c r="AH282" i="10"/>
  <c r="AG282" i="10"/>
  <c r="AF282" i="10"/>
  <c r="AE282" i="10"/>
  <c r="AD282" i="10"/>
  <c r="AC282" i="10"/>
  <c r="AB282" i="10"/>
  <c r="AA282" i="10"/>
  <c r="Z282" i="10"/>
  <c r="Y282" i="10"/>
  <c r="X282" i="10"/>
  <c r="W282" i="10"/>
  <c r="V282" i="10"/>
  <c r="U282" i="10"/>
  <c r="T282" i="10"/>
  <c r="S282" i="10"/>
  <c r="R282" i="10"/>
  <c r="Q282" i="10"/>
  <c r="P282" i="10"/>
  <c r="O282" i="10"/>
  <c r="N282" i="10"/>
  <c r="M282" i="10"/>
  <c r="L282" i="10"/>
  <c r="K282" i="10"/>
  <c r="J282" i="10"/>
  <c r="I282" i="10"/>
  <c r="H282" i="10"/>
  <c r="G282" i="10"/>
  <c r="F282" i="10"/>
  <c r="E282" i="10"/>
  <c r="D282" i="10"/>
  <c r="C282" i="10"/>
  <c r="B282" i="10"/>
  <c r="AW281" i="10"/>
  <c r="AV281" i="10"/>
  <c r="AU281" i="10"/>
  <c r="AT281" i="10"/>
  <c r="AS281" i="10"/>
  <c r="AR281" i="10"/>
  <c r="AQ281" i="10"/>
  <c r="AP281" i="10"/>
  <c r="AO281" i="10"/>
  <c r="AN281" i="10"/>
  <c r="AM281" i="10"/>
  <c r="AL281" i="10"/>
  <c r="AK281" i="10"/>
  <c r="AJ281" i="10"/>
  <c r="AI281" i="10"/>
  <c r="AH281" i="10"/>
  <c r="AG281" i="10"/>
  <c r="AF281" i="10"/>
  <c r="AE281" i="10"/>
  <c r="AD281" i="10"/>
  <c r="AC281" i="10"/>
  <c r="AB281" i="10"/>
  <c r="AA281" i="10"/>
  <c r="Z281" i="10"/>
  <c r="Y281" i="10"/>
  <c r="X281" i="10"/>
  <c r="W281" i="10"/>
  <c r="V281" i="10"/>
  <c r="U281" i="10"/>
  <c r="T281" i="10"/>
  <c r="S281" i="10"/>
  <c r="R281" i="10"/>
  <c r="Q281" i="10"/>
  <c r="P281" i="10"/>
  <c r="O281" i="10"/>
  <c r="N281" i="10"/>
  <c r="M281" i="10"/>
  <c r="L281" i="10"/>
  <c r="K281" i="10"/>
  <c r="J281" i="10"/>
  <c r="I281" i="10"/>
  <c r="H281" i="10"/>
  <c r="G281" i="10"/>
  <c r="F281" i="10"/>
  <c r="E281" i="10"/>
  <c r="D281" i="10"/>
  <c r="C281" i="10"/>
  <c r="B281" i="10"/>
  <c r="AW280" i="10"/>
  <c r="AV280" i="10"/>
  <c r="AU280" i="10"/>
  <c r="AT280" i="10"/>
  <c r="AS280" i="10"/>
  <c r="AR280" i="10"/>
  <c r="AQ280" i="10"/>
  <c r="AP280" i="10"/>
  <c r="AO280" i="10"/>
  <c r="AN280" i="10"/>
  <c r="AM280" i="10"/>
  <c r="AL280" i="10"/>
  <c r="AK280" i="10"/>
  <c r="AJ280" i="10"/>
  <c r="AI280" i="10"/>
  <c r="AH280" i="10"/>
  <c r="AG280" i="10"/>
  <c r="AF280" i="10"/>
  <c r="AE280" i="10"/>
  <c r="AD280" i="10"/>
  <c r="AC280" i="10"/>
  <c r="AB280" i="10"/>
  <c r="AA280" i="10"/>
  <c r="Z280" i="10"/>
  <c r="Y280" i="10"/>
  <c r="X280" i="10"/>
  <c r="W280" i="10"/>
  <c r="V280" i="10"/>
  <c r="U280" i="10"/>
  <c r="T280" i="10"/>
  <c r="S280" i="10"/>
  <c r="R280" i="10"/>
  <c r="Q280" i="10"/>
  <c r="P280" i="10"/>
  <c r="O280" i="10"/>
  <c r="N280" i="10"/>
  <c r="M280" i="10"/>
  <c r="L280" i="10"/>
  <c r="K280" i="10"/>
  <c r="J280" i="10"/>
  <c r="I280" i="10"/>
  <c r="H280" i="10"/>
  <c r="G280" i="10"/>
  <c r="F280" i="10"/>
  <c r="E280" i="10"/>
  <c r="D280" i="10"/>
  <c r="C280" i="10"/>
  <c r="B280" i="10"/>
  <c r="AW279" i="10"/>
  <c r="AV279" i="10"/>
  <c r="AU279" i="10"/>
  <c r="AT279" i="10"/>
  <c r="AS279" i="10"/>
  <c r="AR279" i="10"/>
  <c r="AQ279" i="10"/>
  <c r="AP279" i="10"/>
  <c r="AO279" i="10"/>
  <c r="AN279" i="10"/>
  <c r="AM279" i="10"/>
  <c r="AL279" i="10"/>
  <c r="AK279" i="10"/>
  <c r="AJ279" i="10"/>
  <c r="AI279" i="10"/>
  <c r="AH279" i="10"/>
  <c r="AG279" i="10"/>
  <c r="AF279" i="10"/>
  <c r="AE279" i="10"/>
  <c r="AD279" i="10"/>
  <c r="AC279" i="10"/>
  <c r="AB279" i="10"/>
  <c r="AA279" i="10"/>
  <c r="Z279" i="10"/>
  <c r="Y279" i="10"/>
  <c r="X279" i="10"/>
  <c r="W279" i="10"/>
  <c r="V279" i="10"/>
  <c r="U279" i="10"/>
  <c r="T279" i="10"/>
  <c r="S279" i="10"/>
  <c r="R279" i="10"/>
  <c r="Q279" i="10"/>
  <c r="P279" i="10"/>
  <c r="O279" i="10"/>
  <c r="N279" i="10"/>
  <c r="M279" i="10"/>
  <c r="L279" i="10"/>
  <c r="K279" i="10"/>
  <c r="J279" i="10"/>
  <c r="I279" i="10"/>
  <c r="H279" i="10"/>
  <c r="G279" i="10"/>
  <c r="F279" i="10"/>
  <c r="E279" i="10"/>
  <c r="D279" i="10"/>
  <c r="C279" i="10"/>
  <c r="B279" i="10"/>
  <c r="AW278" i="10"/>
  <c r="AV278" i="10"/>
  <c r="AU278" i="10"/>
  <c r="AT278" i="10"/>
  <c r="AS278" i="10"/>
  <c r="AR278" i="10"/>
  <c r="AQ278" i="10"/>
  <c r="AP278" i="10"/>
  <c r="AO278" i="10"/>
  <c r="AN278" i="10"/>
  <c r="AM278" i="10"/>
  <c r="AL278" i="10"/>
  <c r="AK278" i="10"/>
  <c r="AJ278" i="10"/>
  <c r="AI278" i="10"/>
  <c r="AH278" i="10"/>
  <c r="AG278" i="10"/>
  <c r="AF278" i="10"/>
  <c r="AE278" i="10"/>
  <c r="AD278" i="10"/>
  <c r="AC278" i="10"/>
  <c r="AB278" i="10"/>
  <c r="AA278" i="10"/>
  <c r="Z278" i="10"/>
  <c r="Y278" i="10"/>
  <c r="X278" i="10"/>
  <c r="W278" i="10"/>
  <c r="V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H278" i="10"/>
  <c r="G278" i="10"/>
  <c r="F278" i="10"/>
  <c r="E278" i="10"/>
  <c r="D278" i="10"/>
  <c r="C278" i="10"/>
  <c r="B278" i="10"/>
  <c r="AW277" i="10"/>
  <c r="AV277" i="10"/>
  <c r="AU277" i="10"/>
  <c r="AT277" i="10"/>
  <c r="AS277" i="10"/>
  <c r="AR277" i="10"/>
  <c r="AQ277" i="10"/>
  <c r="AP277" i="10"/>
  <c r="AO277" i="10"/>
  <c r="AN277" i="10"/>
  <c r="AM277" i="10"/>
  <c r="AL277" i="10"/>
  <c r="AK277" i="10"/>
  <c r="AJ277" i="10"/>
  <c r="AI277" i="10"/>
  <c r="AH277" i="10"/>
  <c r="AG277" i="10"/>
  <c r="AF277" i="10"/>
  <c r="AE277" i="10"/>
  <c r="AD277" i="10"/>
  <c r="AC277" i="10"/>
  <c r="AB277" i="10"/>
  <c r="AA277" i="10"/>
  <c r="Z277" i="10"/>
  <c r="Y277" i="10"/>
  <c r="X277" i="10"/>
  <c r="W277" i="10"/>
  <c r="V277" i="10"/>
  <c r="U277" i="10"/>
  <c r="T277" i="10"/>
  <c r="S277" i="10"/>
  <c r="R277" i="10"/>
  <c r="Q277" i="10"/>
  <c r="P277" i="10"/>
  <c r="O277" i="10"/>
  <c r="N277" i="10"/>
  <c r="M277" i="10"/>
  <c r="L277" i="10"/>
  <c r="K277" i="10"/>
  <c r="J277" i="10"/>
  <c r="I277" i="10"/>
  <c r="H277" i="10"/>
  <c r="G277" i="10"/>
  <c r="F277" i="10"/>
  <c r="E277" i="10"/>
  <c r="D277" i="10"/>
  <c r="C277" i="10"/>
  <c r="B277" i="10"/>
  <c r="AW276" i="10"/>
  <c r="AV276" i="10"/>
  <c r="AU276" i="10"/>
  <c r="AT276" i="10"/>
  <c r="AS276" i="10"/>
  <c r="AR276" i="10"/>
  <c r="AQ276" i="10"/>
  <c r="AP276" i="10"/>
  <c r="AO276" i="10"/>
  <c r="AN276" i="10"/>
  <c r="AM276" i="10"/>
  <c r="AL276" i="10"/>
  <c r="AK276" i="10"/>
  <c r="AJ276" i="10"/>
  <c r="AI276" i="10"/>
  <c r="AH276" i="10"/>
  <c r="AG276" i="10"/>
  <c r="AF276" i="10"/>
  <c r="AE276" i="10"/>
  <c r="AD276" i="10"/>
  <c r="AC276" i="10"/>
  <c r="AB276" i="10"/>
  <c r="AA276" i="10"/>
  <c r="Z276" i="10"/>
  <c r="Y276" i="10"/>
  <c r="X276" i="10"/>
  <c r="W276" i="10"/>
  <c r="V276" i="10"/>
  <c r="U276" i="10"/>
  <c r="T276" i="10"/>
  <c r="S276" i="10"/>
  <c r="R276" i="10"/>
  <c r="Q276" i="10"/>
  <c r="P276" i="10"/>
  <c r="O276" i="10"/>
  <c r="N276" i="10"/>
  <c r="M276" i="10"/>
  <c r="L276" i="10"/>
  <c r="K276" i="10"/>
  <c r="J276" i="10"/>
  <c r="I276" i="10"/>
  <c r="H276" i="10"/>
  <c r="G276" i="10"/>
  <c r="F276" i="10"/>
  <c r="E276" i="10"/>
  <c r="D276" i="10"/>
  <c r="C276" i="10"/>
  <c r="B276" i="10"/>
  <c r="AW275" i="10"/>
  <c r="AV275" i="10"/>
  <c r="AU275" i="10"/>
  <c r="AT275" i="10"/>
  <c r="AS275" i="10"/>
  <c r="AR275" i="10"/>
  <c r="AQ275" i="10"/>
  <c r="AP275" i="10"/>
  <c r="AO275" i="10"/>
  <c r="AN275" i="10"/>
  <c r="AM275" i="10"/>
  <c r="AL275" i="10"/>
  <c r="AK275" i="10"/>
  <c r="AJ275" i="10"/>
  <c r="AI275" i="10"/>
  <c r="AH275" i="10"/>
  <c r="AG275" i="10"/>
  <c r="AF275" i="10"/>
  <c r="AE275" i="10"/>
  <c r="AD275" i="10"/>
  <c r="AC275" i="10"/>
  <c r="AB275" i="10"/>
  <c r="AA275" i="10"/>
  <c r="Z275" i="10"/>
  <c r="Y275" i="10"/>
  <c r="X275" i="10"/>
  <c r="W275" i="10"/>
  <c r="V275" i="10"/>
  <c r="U275" i="10"/>
  <c r="T275" i="10"/>
  <c r="S275" i="10"/>
  <c r="R275" i="10"/>
  <c r="Q275" i="10"/>
  <c r="P275" i="10"/>
  <c r="O275" i="10"/>
  <c r="N275" i="10"/>
  <c r="M275" i="10"/>
  <c r="L275" i="10"/>
  <c r="K275" i="10"/>
  <c r="J275" i="10"/>
  <c r="I275" i="10"/>
  <c r="H275" i="10"/>
  <c r="G275" i="10"/>
  <c r="F275" i="10"/>
  <c r="E275" i="10"/>
  <c r="D275" i="10"/>
  <c r="C275" i="10"/>
  <c r="B275" i="10"/>
  <c r="AW274" i="10"/>
  <c r="AV274" i="10"/>
  <c r="AU274" i="10"/>
  <c r="AT274" i="10"/>
  <c r="AS274" i="10"/>
  <c r="AR274" i="10"/>
  <c r="AQ274" i="10"/>
  <c r="AP274" i="10"/>
  <c r="AO274" i="10"/>
  <c r="AN274" i="10"/>
  <c r="AM274" i="10"/>
  <c r="AL274" i="10"/>
  <c r="AK274" i="10"/>
  <c r="AJ274" i="10"/>
  <c r="AI274" i="10"/>
  <c r="AH274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B274" i="10"/>
  <c r="AW273" i="10"/>
  <c r="AV273" i="10"/>
  <c r="AU273" i="10"/>
  <c r="AT273" i="10"/>
  <c r="AS273" i="10"/>
  <c r="AR273" i="10"/>
  <c r="AQ273" i="10"/>
  <c r="AP273" i="10"/>
  <c r="AO273" i="10"/>
  <c r="AN273" i="10"/>
  <c r="AM273" i="10"/>
  <c r="AL273" i="10"/>
  <c r="AK273" i="10"/>
  <c r="AJ273" i="10"/>
  <c r="AI273" i="10"/>
  <c r="AH273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B273" i="10"/>
  <c r="AW272" i="10"/>
  <c r="AV272" i="10"/>
  <c r="AU272" i="10"/>
  <c r="AT272" i="10"/>
  <c r="AS272" i="10"/>
  <c r="AR272" i="10"/>
  <c r="AQ272" i="10"/>
  <c r="AP272" i="10"/>
  <c r="AO272" i="10"/>
  <c r="AN272" i="10"/>
  <c r="AM272" i="10"/>
  <c r="AL272" i="10"/>
  <c r="AK272" i="10"/>
  <c r="AJ272" i="10"/>
  <c r="AI272" i="10"/>
  <c r="AH272" i="10"/>
  <c r="AG272" i="10"/>
  <c r="AF272" i="10"/>
  <c r="AE272" i="10"/>
  <c r="AD272" i="10"/>
  <c r="AC272" i="10"/>
  <c r="AB272" i="10"/>
  <c r="AA272" i="10"/>
  <c r="Z272" i="10"/>
  <c r="Y272" i="10"/>
  <c r="X272" i="10"/>
  <c r="W272" i="10"/>
  <c r="V272" i="10"/>
  <c r="U272" i="10"/>
  <c r="T272" i="10"/>
  <c r="S272" i="10"/>
  <c r="R272" i="10"/>
  <c r="Q272" i="10"/>
  <c r="P272" i="10"/>
  <c r="O272" i="10"/>
  <c r="N272" i="10"/>
  <c r="M272" i="10"/>
  <c r="L272" i="10"/>
  <c r="K272" i="10"/>
  <c r="J272" i="10"/>
  <c r="I272" i="10"/>
  <c r="H272" i="10"/>
  <c r="G272" i="10"/>
  <c r="F272" i="10"/>
  <c r="E272" i="10"/>
  <c r="D272" i="10"/>
  <c r="C272" i="10"/>
  <c r="B272" i="10"/>
  <c r="AW271" i="10"/>
  <c r="AV271" i="10"/>
  <c r="AU271" i="10"/>
  <c r="AT271" i="10"/>
  <c r="AS271" i="10"/>
  <c r="AR271" i="10"/>
  <c r="AQ271" i="10"/>
  <c r="AP271" i="10"/>
  <c r="AO271" i="10"/>
  <c r="AN271" i="10"/>
  <c r="AM271" i="10"/>
  <c r="AL271" i="10"/>
  <c r="AK271" i="10"/>
  <c r="AJ271" i="10"/>
  <c r="AI271" i="10"/>
  <c r="AH271" i="10"/>
  <c r="AG271" i="10"/>
  <c r="AF271" i="10"/>
  <c r="AE271" i="10"/>
  <c r="AD271" i="10"/>
  <c r="AC271" i="10"/>
  <c r="AB271" i="10"/>
  <c r="AA271" i="10"/>
  <c r="Z271" i="10"/>
  <c r="Y271" i="10"/>
  <c r="X271" i="10"/>
  <c r="W271" i="10"/>
  <c r="V271" i="10"/>
  <c r="U271" i="10"/>
  <c r="T271" i="10"/>
  <c r="S271" i="10"/>
  <c r="R271" i="10"/>
  <c r="Q271" i="10"/>
  <c r="P271" i="10"/>
  <c r="O271" i="10"/>
  <c r="N271" i="10"/>
  <c r="M271" i="10"/>
  <c r="L271" i="10"/>
  <c r="K271" i="10"/>
  <c r="J271" i="10"/>
  <c r="I271" i="10"/>
  <c r="H271" i="10"/>
  <c r="G271" i="10"/>
  <c r="F271" i="10"/>
  <c r="E271" i="10"/>
  <c r="D271" i="10"/>
  <c r="C271" i="10"/>
  <c r="B271" i="10"/>
  <c r="AW270" i="10"/>
  <c r="AV270" i="10"/>
  <c r="AU270" i="10"/>
  <c r="AT270" i="10"/>
  <c r="AS270" i="10"/>
  <c r="AR270" i="10"/>
  <c r="AQ270" i="10"/>
  <c r="AP270" i="10"/>
  <c r="AO270" i="10"/>
  <c r="AN270" i="10"/>
  <c r="AM270" i="10"/>
  <c r="AL270" i="10"/>
  <c r="AK270" i="10"/>
  <c r="AJ270" i="10"/>
  <c r="AI270" i="10"/>
  <c r="AH270" i="10"/>
  <c r="AG270" i="10"/>
  <c r="AF270" i="10"/>
  <c r="AE270" i="10"/>
  <c r="AD270" i="10"/>
  <c r="AC270" i="10"/>
  <c r="AB270" i="10"/>
  <c r="AA270" i="10"/>
  <c r="Z270" i="10"/>
  <c r="Y270" i="10"/>
  <c r="X270" i="10"/>
  <c r="W270" i="10"/>
  <c r="V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H270" i="10"/>
  <c r="G270" i="10"/>
  <c r="F270" i="10"/>
  <c r="E270" i="10"/>
  <c r="D270" i="10"/>
  <c r="C270" i="10"/>
  <c r="B270" i="10"/>
  <c r="AW269" i="10"/>
  <c r="AV269" i="10"/>
  <c r="AU269" i="10"/>
  <c r="AT269" i="10"/>
  <c r="AS269" i="10"/>
  <c r="AR269" i="10"/>
  <c r="AQ269" i="10"/>
  <c r="AP269" i="10"/>
  <c r="AO269" i="10"/>
  <c r="AN269" i="10"/>
  <c r="AM269" i="10"/>
  <c r="AL269" i="10"/>
  <c r="AK269" i="10"/>
  <c r="AJ269" i="10"/>
  <c r="AI269" i="10"/>
  <c r="AH269" i="10"/>
  <c r="AG269" i="10"/>
  <c r="AF269" i="10"/>
  <c r="AE269" i="10"/>
  <c r="AD269" i="10"/>
  <c r="AC269" i="10"/>
  <c r="AB269" i="10"/>
  <c r="AA269" i="10"/>
  <c r="Z269" i="10"/>
  <c r="Y269" i="10"/>
  <c r="X269" i="10"/>
  <c r="W269" i="10"/>
  <c r="V269" i="10"/>
  <c r="U269" i="10"/>
  <c r="T269" i="10"/>
  <c r="S269" i="10"/>
  <c r="R269" i="10"/>
  <c r="Q269" i="10"/>
  <c r="P269" i="10"/>
  <c r="O269" i="10"/>
  <c r="N269" i="10"/>
  <c r="M269" i="10"/>
  <c r="L269" i="10"/>
  <c r="K269" i="10"/>
  <c r="J269" i="10"/>
  <c r="I269" i="10"/>
  <c r="H269" i="10"/>
  <c r="G269" i="10"/>
  <c r="F269" i="10"/>
  <c r="E269" i="10"/>
  <c r="D269" i="10"/>
  <c r="C269" i="10"/>
  <c r="B269" i="10"/>
  <c r="AW268" i="10"/>
  <c r="AV268" i="10"/>
  <c r="AU268" i="10"/>
  <c r="AT268" i="10"/>
  <c r="AS268" i="10"/>
  <c r="AR268" i="10"/>
  <c r="AQ268" i="10"/>
  <c r="AP268" i="10"/>
  <c r="AO268" i="10"/>
  <c r="AN268" i="10"/>
  <c r="AM268" i="10"/>
  <c r="AL268" i="10"/>
  <c r="AK268" i="10"/>
  <c r="AJ268" i="10"/>
  <c r="AI268" i="10"/>
  <c r="AH268" i="10"/>
  <c r="AG268" i="10"/>
  <c r="AF268" i="10"/>
  <c r="AE268" i="10"/>
  <c r="AD268" i="10"/>
  <c r="AC268" i="10"/>
  <c r="AB268" i="10"/>
  <c r="AA268" i="10"/>
  <c r="Z268" i="10"/>
  <c r="Y268" i="10"/>
  <c r="X268" i="10"/>
  <c r="W268" i="10"/>
  <c r="V268" i="10"/>
  <c r="U268" i="10"/>
  <c r="T268" i="10"/>
  <c r="S268" i="10"/>
  <c r="R268" i="10"/>
  <c r="Q268" i="10"/>
  <c r="P268" i="10"/>
  <c r="O268" i="10"/>
  <c r="N268" i="10"/>
  <c r="M268" i="10"/>
  <c r="L268" i="10"/>
  <c r="K268" i="10"/>
  <c r="J268" i="10"/>
  <c r="I268" i="10"/>
  <c r="H268" i="10"/>
  <c r="G268" i="10"/>
  <c r="F268" i="10"/>
  <c r="E268" i="10"/>
  <c r="D268" i="10"/>
  <c r="C268" i="10"/>
  <c r="B268" i="10"/>
  <c r="AW267" i="10"/>
  <c r="AV267" i="10"/>
  <c r="AU267" i="10"/>
  <c r="AT267" i="10"/>
  <c r="AS267" i="10"/>
  <c r="AR267" i="10"/>
  <c r="AQ267" i="10"/>
  <c r="AP267" i="10"/>
  <c r="AO267" i="10"/>
  <c r="AN267" i="10"/>
  <c r="AM267" i="10"/>
  <c r="AL267" i="10"/>
  <c r="AK267" i="10"/>
  <c r="AJ267" i="10"/>
  <c r="AI267" i="10"/>
  <c r="AH267" i="10"/>
  <c r="AG267" i="10"/>
  <c r="AF267" i="10"/>
  <c r="AE267" i="10"/>
  <c r="AD267" i="10"/>
  <c r="AC267" i="10"/>
  <c r="AB267" i="10"/>
  <c r="AA267" i="10"/>
  <c r="Z267" i="10"/>
  <c r="Y267" i="10"/>
  <c r="X267" i="10"/>
  <c r="W267" i="10"/>
  <c r="V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H267" i="10"/>
  <c r="G267" i="10"/>
  <c r="F267" i="10"/>
  <c r="E267" i="10"/>
  <c r="D267" i="10"/>
  <c r="C267" i="10"/>
  <c r="B267" i="10"/>
  <c r="AW266" i="10"/>
  <c r="AV266" i="10"/>
  <c r="AU266" i="10"/>
  <c r="AT266" i="10"/>
  <c r="AS266" i="10"/>
  <c r="AR266" i="10"/>
  <c r="AQ266" i="10"/>
  <c r="AP266" i="10"/>
  <c r="AO266" i="10"/>
  <c r="AN266" i="10"/>
  <c r="AM266" i="10"/>
  <c r="AL266" i="10"/>
  <c r="AK266" i="10"/>
  <c r="AJ266" i="10"/>
  <c r="AI266" i="10"/>
  <c r="AH266" i="10"/>
  <c r="AG266" i="10"/>
  <c r="AF266" i="10"/>
  <c r="AE266" i="10"/>
  <c r="AD266" i="10"/>
  <c r="AC266" i="10"/>
  <c r="AB266" i="10"/>
  <c r="AA266" i="10"/>
  <c r="Z266" i="10"/>
  <c r="Y266" i="10"/>
  <c r="X266" i="10"/>
  <c r="W266" i="10"/>
  <c r="V266" i="10"/>
  <c r="U266" i="10"/>
  <c r="T266" i="10"/>
  <c r="S266" i="10"/>
  <c r="R266" i="10"/>
  <c r="Q266" i="10"/>
  <c r="P266" i="10"/>
  <c r="O266" i="10"/>
  <c r="N266" i="10"/>
  <c r="M266" i="10"/>
  <c r="L266" i="10"/>
  <c r="K266" i="10"/>
  <c r="J266" i="10"/>
  <c r="I266" i="10"/>
  <c r="H266" i="10"/>
  <c r="G266" i="10"/>
  <c r="F266" i="10"/>
  <c r="E266" i="10"/>
  <c r="D266" i="10"/>
  <c r="C266" i="10"/>
  <c r="B266" i="10"/>
  <c r="AW265" i="10"/>
  <c r="AV265" i="10"/>
  <c r="AU265" i="10"/>
  <c r="AT265" i="10"/>
  <c r="AS265" i="10"/>
  <c r="AR265" i="10"/>
  <c r="AQ265" i="10"/>
  <c r="AP265" i="10"/>
  <c r="AO265" i="10"/>
  <c r="AN265" i="10"/>
  <c r="AM265" i="10"/>
  <c r="AL265" i="10"/>
  <c r="AK265" i="10"/>
  <c r="AJ265" i="10"/>
  <c r="AI265" i="10"/>
  <c r="AH265" i="10"/>
  <c r="AG265" i="10"/>
  <c r="AF265" i="10"/>
  <c r="AE265" i="10"/>
  <c r="AD265" i="10"/>
  <c r="AC265" i="10"/>
  <c r="AB265" i="10"/>
  <c r="AA265" i="10"/>
  <c r="Z265" i="10"/>
  <c r="Y265" i="10"/>
  <c r="X265" i="10"/>
  <c r="W265" i="10"/>
  <c r="V265" i="10"/>
  <c r="U265" i="10"/>
  <c r="T265" i="10"/>
  <c r="S265" i="10"/>
  <c r="R265" i="10"/>
  <c r="Q265" i="10"/>
  <c r="P265" i="10"/>
  <c r="O265" i="10"/>
  <c r="N265" i="10"/>
  <c r="M265" i="10"/>
  <c r="L265" i="10"/>
  <c r="K265" i="10"/>
  <c r="J265" i="10"/>
  <c r="I265" i="10"/>
  <c r="H265" i="10"/>
  <c r="G265" i="10"/>
  <c r="F265" i="10"/>
  <c r="E265" i="10"/>
  <c r="D265" i="10"/>
  <c r="C265" i="10"/>
  <c r="B265" i="10"/>
  <c r="AW264" i="10"/>
  <c r="AV264" i="10"/>
  <c r="AU264" i="10"/>
  <c r="AT264" i="10"/>
  <c r="AS264" i="10"/>
  <c r="AR264" i="10"/>
  <c r="AQ264" i="10"/>
  <c r="AP264" i="10"/>
  <c r="AO264" i="10"/>
  <c r="AN264" i="10"/>
  <c r="AM264" i="10"/>
  <c r="AL264" i="10"/>
  <c r="AK264" i="10"/>
  <c r="AJ264" i="10"/>
  <c r="AI264" i="10"/>
  <c r="AH264" i="10"/>
  <c r="AG264" i="10"/>
  <c r="AF264" i="10"/>
  <c r="AE264" i="10"/>
  <c r="AD264" i="10"/>
  <c r="AC264" i="10"/>
  <c r="AB264" i="10"/>
  <c r="AA264" i="10"/>
  <c r="Z264" i="10"/>
  <c r="Y264" i="10"/>
  <c r="X264" i="10"/>
  <c r="W264" i="10"/>
  <c r="V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H264" i="10"/>
  <c r="G264" i="10"/>
  <c r="F264" i="10"/>
  <c r="E264" i="10"/>
  <c r="D264" i="10"/>
  <c r="C264" i="10"/>
  <c r="B264" i="10"/>
  <c r="AW263" i="10"/>
  <c r="AV263" i="10"/>
  <c r="AU263" i="10"/>
  <c r="AT263" i="10"/>
  <c r="AS263" i="10"/>
  <c r="AR263" i="10"/>
  <c r="AQ263" i="10"/>
  <c r="AP263" i="10"/>
  <c r="AO263" i="10"/>
  <c r="AN263" i="10"/>
  <c r="AM263" i="10"/>
  <c r="AL263" i="10"/>
  <c r="AK263" i="10"/>
  <c r="AJ263" i="10"/>
  <c r="AI263" i="10"/>
  <c r="AH263" i="10"/>
  <c r="AG263" i="10"/>
  <c r="AF263" i="10"/>
  <c r="AE263" i="10"/>
  <c r="AD263" i="10"/>
  <c r="AC263" i="10"/>
  <c r="AB263" i="10"/>
  <c r="AA263" i="10"/>
  <c r="Z263" i="10"/>
  <c r="Y263" i="10"/>
  <c r="X263" i="10"/>
  <c r="W263" i="10"/>
  <c r="V263" i="10"/>
  <c r="U263" i="10"/>
  <c r="T263" i="10"/>
  <c r="S263" i="10"/>
  <c r="R263" i="10"/>
  <c r="Q263" i="10"/>
  <c r="P263" i="10"/>
  <c r="O263" i="10"/>
  <c r="N263" i="10"/>
  <c r="M263" i="10"/>
  <c r="L263" i="10"/>
  <c r="K263" i="10"/>
  <c r="J263" i="10"/>
  <c r="I263" i="10"/>
  <c r="H263" i="10"/>
  <c r="G263" i="10"/>
  <c r="F263" i="10"/>
  <c r="E263" i="10"/>
  <c r="D263" i="10"/>
  <c r="C263" i="10"/>
  <c r="B263" i="10"/>
  <c r="AW262" i="10"/>
  <c r="AV262" i="10"/>
  <c r="AU262" i="10"/>
  <c r="AT262" i="10"/>
  <c r="AS262" i="10"/>
  <c r="AR262" i="10"/>
  <c r="AQ262" i="10"/>
  <c r="AP262" i="10"/>
  <c r="AO262" i="10"/>
  <c r="AN262" i="10"/>
  <c r="AM262" i="10"/>
  <c r="AL262" i="10"/>
  <c r="AK262" i="10"/>
  <c r="AJ262" i="10"/>
  <c r="AI262" i="10"/>
  <c r="AH262" i="10"/>
  <c r="AG262" i="10"/>
  <c r="AF262" i="10"/>
  <c r="AE262" i="10"/>
  <c r="AD262" i="10"/>
  <c r="AC262" i="10"/>
  <c r="AB262" i="10"/>
  <c r="AA262" i="10"/>
  <c r="Z262" i="10"/>
  <c r="Y262" i="10"/>
  <c r="X262" i="10"/>
  <c r="W262" i="10"/>
  <c r="V262" i="10"/>
  <c r="U262" i="10"/>
  <c r="T262" i="10"/>
  <c r="S262" i="10"/>
  <c r="R262" i="10"/>
  <c r="Q262" i="10"/>
  <c r="P262" i="10"/>
  <c r="O262" i="10"/>
  <c r="N262" i="10"/>
  <c r="M262" i="10"/>
  <c r="L262" i="10"/>
  <c r="K262" i="10"/>
  <c r="J262" i="10"/>
  <c r="I262" i="10"/>
  <c r="H262" i="10"/>
  <c r="G262" i="10"/>
  <c r="F262" i="10"/>
  <c r="E262" i="10"/>
  <c r="D262" i="10"/>
  <c r="C262" i="10"/>
  <c r="B262" i="10"/>
  <c r="AW261" i="10"/>
  <c r="AV261" i="10"/>
  <c r="AU261" i="10"/>
  <c r="AT261" i="10"/>
  <c r="AS261" i="10"/>
  <c r="AR261" i="10"/>
  <c r="AQ261" i="10"/>
  <c r="AP261" i="10"/>
  <c r="AO261" i="10"/>
  <c r="AN261" i="10"/>
  <c r="AM261" i="10"/>
  <c r="AL261" i="10"/>
  <c r="AK261" i="10"/>
  <c r="AJ261" i="10"/>
  <c r="AI261" i="10"/>
  <c r="AH261" i="10"/>
  <c r="AG261" i="10"/>
  <c r="AF261" i="10"/>
  <c r="AE261" i="10"/>
  <c r="AD261" i="10"/>
  <c r="AC261" i="10"/>
  <c r="AB261" i="10"/>
  <c r="AA261" i="10"/>
  <c r="Z261" i="10"/>
  <c r="Y261" i="10"/>
  <c r="X261" i="10"/>
  <c r="W261" i="10"/>
  <c r="V261" i="10"/>
  <c r="U261" i="10"/>
  <c r="T261" i="10"/>
  <c r="S261" i="10"/>
  <c r="R261" i="10"/>
  <c r="Q261" i="10"/>
  <c r="P261" i="10"/>
  <c r="O261" i="10"/>
  <c r="N261" i="10"/>
  <c r="M261" i="10"/>
  <c r="L261" i="10"/>
  <c r="K261" i="10"/>
  <c r="J261" i="10"/>
  <c r="I261" i="10"/>
  <c r="H261" i="10"/>
  <c r="G261" i="10"/>
  <c r="F261" i="10"/>
  <c r="E261" i="10"/>
  <c r="D261" i="10"/>
  <c r="C261" i="10"/>
  <c r="B261" i="10"/>
  <c r="AW260" i="10"/>
  <c r="AV260" i="10"/>
  <c r="AU260" i="10"/>
  <c r="AT260" i="10"/>
  <c r="AS260" i="10"/>
  <c r="AR260" i="10"/>
  <c r="AQ260" i="10"/>
  <c r="AP260" i="10"/>
  <c r="AO260" i="10"/>
  <c r="AN260" i="10"/>
  <c r="AM260" i="10"/>
  <c r="AL260" i="10"/>
  <c r="AK260" i="10"/>
  <c r="AJ260" i="10"/>
  <c r="AI260" i="10"/>
  <c r="AH260" i="10"/>
  <c r="AG260" i="10"/>
  <c r="AF260" i="10"/>
  <c r="AE260" i="10"/>
  <c r="AD260" i="10"/>
  <c r="AC260" i="10"/>
  <c r="AB260" i="10"/>
  <c r="AA260" i="10"/>
  <c r="Z260" i="10"/>
  <c r="Y260" i="10"/>
  <c r="X260" i="10"/>
  <c r="W260" i="10"/>
  <c r="V260" i="10"/>
  <c r="U260" i="10"/>
  <c r="T260" i="10"/>
  <c r="S260" i="10"/>
  <c r="R260" i="10"/>
  <c r="Q260" i="10"/>
  <c r="P260" i="10"/>
  <c r="O260" i="10"/>
  <c r="N260" i="10"/>
  <c r="M260" i="10"/>
  <c r="L260" i="10"/>
  <c r="K260" i="10"/>
  <c r="J260" i="10"/>
  <c r="I260" i="10"/>
  <c r="H260" i="10"/>
  <c r="G260" i="10"/>
  <c r="F260" i="10"/>
  <c r="E260" i="10"/>
  <c r="D260" i="10"/>
  <c r="C260" i="10"/>
  <c r="B260" i="10"/>
  <c r="AW259" i="10"/>
  <c r="AV259" i="10"/>
  <c r="AU259" i="10"/>
  <c r="AT259" i="10"/>
  <c r="AS259" i="10"/>
  <c r="AR259" i="10"/>
  <c r="AQ259" i="10"/>
  <c r="AP259" i="10"/>
  <c r="AO259" i="10"/>
  <c r="AN259" i="10"/>
  <c r="AM259" i="10"/>
  <c r="AL259" i="10"/>
  <c r="AK259" i="10"/>
  <c r="AJ259" i="10"/>
  <c r="AI259" i="10"/>
  <c r="AH259" i="10"/>
  <c r="AG259" i="10"/>
  <c r="AF259" i="10"/>
  <c r="AE259" i="10"/>
  <c r="AD259" i="10"/>
  <c r="AC259" i="10"/>
  <c r="AB259" i="10"/>
  <c r="AA259" i="10"/>
  <c r="Z259" i="10"/>
  <c r="Y259" i="10"/>
  <c r="X259" i="10"/>
  <c r="W259" i="10"/>
  <c r="V259" i="10"/>
  <c r="U259" i="10"/>
  <c r="T259" i="10"/>
  <c r="S259" i="10"/>
  <c r="R259" i="10"/>
  <c r="Q259" i="10"/>
  <c r="P259" i="10"/>
  <c r="O259" i="10"/>
  <c r="N259" i="10"/>
  <c r="M259" i="10"/>
  <c r="L259" i="10"/>
  <c r="K259" i="10"/>
  <c r="J259" i="10"/>
  <c r="I259" i="10"/>
  <c r="H259" i="10"/>
  <c r="G259" i="10"/>
  <c r="F259" i="10"/>
  <c r="E259" i="10"/>
  <c r="D259" i="10"/>
  <c r="C259" i="10"/>
  <c r="B259" i="10"/>
  <c r="AW258" i="10"/>
  <c r="AV258" i="10"/>
  <c r="AU258" i="10"/>
  <c r="AT258" i="10"/>
  <c r="AS258" i="10"/>
  <c r="AR258" i="10"/>
  <c r="AQ258" i="10"/>
  <c r="AP258" i="10"/>
  <c r="AO258" i="10"/>
  <c r="AN258" i="10"/>
  <c r="AM258" i="10"/>
  <c r="AL258" i="10"/>
  <c r="AK258" i="10"/>
  <c r="AJ258" i="10"/>
  <c r="AI258" i="10"/>
  <c r="AH258" i="10"/>
  <c r="AG258" i="10"/>
  <c r="AF258" i="10"/>
  <c r="AE258" i="10"/>
  <c r="AD258" i="10"/>
  <c r="AC258" i="10"/>
  <c r="AB258" i="10"/>
  <c r="AA258" i="10"/>
  <c r="Z258" i="10"/>
  <c r="Y258" i="10"/>
  <c r="X258" i="10"/>
  <c r="W258" i="10"/>
  <c r="V258" i="10"/>
  <c r="U258" i="10"/>
  <c r="T258" i="10"/>
  <c r="S258" i="10"/>
  <c r="R258" i="10"/>
  <c r="Q258" i="10"/>
  <c r="P258" i="10"/>
  <c r="O258" i="10"/>
  <c r="N258" i="10"/>
  <c r="M258" i="10"/>
  <c r="L258" i="10"/>
  <c r="K258" i="10"/>
  <c r="J258" i="10"/>
  <c r="I258" i="10"/>
  <c r="H258" i="10"/>
  <c r="G258" i="10"/>
  <c r="F258" i="10"/>
  <c r="E258" i="10"/>
  <c r="D258" i="10"/>
  <c r="C258" i="10"/>
  <c r="B258" i="10"/>
  <c r="AW257" i="10"/>
  <c r="AV257" i="10"/>
  <c r="AU257" i="10"/>
  <c r="AT257" i="10"/>
  <c r="AS257" i="10"/>
  <c r="AR257" i="10"/>
  <c r="AQ257" i="10"/>
  <c r="AP257" i="10"/>
  <c r="AO257" i="10"/>
  <c r="AN257" i="10"/>
  <c r="AM257" i="10"/>
  <c r="AL257" i="10"/>
  <c r="AK257" i="10"/>
  <c r="AJ257" i="10"/>
  <c r="AI257" i="10"/>
  <c r="AH257" i="10"/>
  <c r="AG257" i="10"/>
  <c r="AF257" i="10"/>
  <c r="AE257" i="10"/>
  <c r="AD257" i="10"/>
  <c r="AC257" i="10"/>
  <c r="AB257" i="10"/>
  <c r="AA257" i="10"/>
  <c r="Z257" i="10"/>
  <c r="Y257" i="10"/>
  <c r="X257" i="10"/>
  <c r="W257" i="10"/>
  <c r="V257" i="10"/>
  <c r="U257" i="10"/>
  <c r="T257" i="10"/>
  <c r="S257" i="10"/>
  <c r="R257" i="10"/>
  <c r="Q257" i="10"/>
  <c r="P257" i="10"/>
  <c r="O257" i="10"/>
  <c r="N257" i="10"/>
  <c r="M257" i="10"/>
  <c r="L257" i="10"/>
  <c r="K257" i="10"/>
  <c r="J257" i="10"/>
  <c r="I257" i="10"/>
  <c r="H257" i="10"/>
  <c r="G257" i="10"/>
  <c r="F257" i="10"/>
  <c r="E257" i="10"/>
  <c r="D257" i="10"/>
  <c r="C257" i="10"/>
  <c r="B257" i="10"/>
  <c r="AW256" i="10"/>
  <c r="AV256" i="10"/>
  <c r="AU256" i="10"/>
  <c r="AT256" i="10"/>
  <c r="AS256" i="10"/>
  <c r="AR256" i="10"/>
  <c r="AQ256" i="10"/>
  <c r="AP256" i="10"/>
  <c r="AO256" i="10"/>
  <c r="AN256" i="10"/>
  <c r="AM256" i="10"/>
  <c r="AL256" i="10"/>
  <c r="AK256" i="10"/>
  <c r="AJ256" i="10"/>
  <c r="AI256" i="10"/>
  <c r="AH256" i="10"/>
  <c r="AG256" i="10"/>
  <c r="AF256" i="10"/>
  <c r="AE256" i="10"/>
  <c r="AD256" i="10"/>
  <c r="AC256" i="10"/>
  <c r="AB256" i="10"/>
  <c r="AA256" i="10"/>
  <c r="Z256" i="10"/>
  <c r="Y256" i="10"/>
  <c r="X256" i="10"/>
  <c r="W256" i="10"/>
  <c r="V256" i="10"/>
  <c r="U256" i="10"/>
  <c r="T256" i="10"/>
  <c r="S256" i="10"/>
  <c r="R256" i="10"/>
  <c r="Q256" i="10"/>
  <c r="P256" i="10"/>
  <c r="O256" i="10"/>
  <c r="N256" i="10"/>
  <c r="M256" i="10"/>
  <c r="L256" i="10"/>
  <c r="K256" i="10"/>
  <c r="J256" i="10"/>
  <c r="I256" i="10"/>
  <c r="H256" i="10"/>
  <c r="G256" i="10"/>
  <c r="F256" i="10"/>
  <c r="E256" i="10"/>
  <c r="D256" i="10"/>
  <c r="C256" i="10"/>
  <c r="B256" i="10"/>
  <c r="AW255" i="10"/>
  <c r="AV255" i="10"/>
  <c r="AU255" i="10"/>
  <c r="AT255" i="10"/>
  <c r="AS255" i="10"/>
  <c r="AR255" i="10"/>
  <c r="AQ255" i="10"/>
  <c r="AP255" i="10"/>
  <c r="AO255" i="10"/>
  <c r="AN255" i="10"/>
  <c r="AM255" i="10"/>
  <c r="AL255" i="10"/>
  <c r="AK255" i="10"/>
  <c r="AJ255" i="10"/>
  <c r="AI255" i="10"/>
  <c r="AH255" i="10"/>
  <c r="AG255" i="10"/>
  <c r="AF255" i="10"/>
  <c r="AE255" i="10"/>
  <c r="AD255" i="10"/>
  <c r="AC255" i="10"/>
  <c r="AB255" i="10"/>
  <c r="AA255" i="10"/>
  <c r="Z255" i="10"/>
  <c r="Y255" i="10"/>
  <c r="X255" i="10"/>
  <c r="W255" i="10"/>
  <c r="V255" i="10"/>
  <c r="U255" i="10"/>
  <c r="T255" i="10"/>
  <c r="S255" i="10"/>
  <c r="R255" i="10"/>
  <c r="Q255" i="10"/>
  <c r="P255" i="10"/>
  <c r="O255" i="10"/>
  <c r="N255" i="10"/>
  <c r="M255" i="10"/>
  <c r="L255" i="10"/>
  <c r="K255" i="10"/>
  <c r="J255" i="10"/>
  <c r="I255" i="10"/>
  <c r="H255" i="10"/>
  <c r="G255" i="10"/>
  <c r="F255" i="10"/>
  <c r="E255" i="10"/>
  <c r="D255" i="10"/>
  <c r="C255" i="10"/>
  <c r="B255" i="10"/>
  <c r="AW254" i="10"/>
  <c r="AV254" i="10"/>
  <c r="AU254" i="10"/>
  <c r="AT254" i="10"/>
  <c r="AS254" i="10"/>
  <c r="AR254" i="10"/>
  <c r="AQ254" i="10"/>
  <c r="AP254" i="10"/>
  <c r="AO254" i="10"/>
  <c r="AN254" i="10"/>
  <c r="AM254" i="10"/>
  <c r="AL254" i="10"/>
  <c r="AK254" i="10"/>
  <c r="AJ254" i="10"/>
  <c r="AI254" i="10"/>
  <c r="AH254" i="10"/>
  <c r="AG254" i="10"/>
  <c r="AF254" i="10"/>
  <c r="AE254" i="10"/>
  <c r="AD254" i="10"/>
  <c r="AC254" i="10"/>
  <c r="AB254" i="10"/>
  <c r="AA254" i="10"/>
  <c r="Z254" i="10"/>
  <c r="Y254" i="10"/>
  <c r="X254" i="10"/>
  <c r="W254" i="10"/>
  <c r="V254" i="10"/>
  <c r="U254" i="10"/>
  <c r="T254" i="10"/>
  <c r="S254" i="10"/>
  <c r="R254" i="10"/>
  <c r="Q254" i="10"/>
  <c r="P254" i="10"/>
  <c r="O254" i="10"/>
  <c r="N254" i="10"/>
  <c r="M254" i="10"/>
  <c r="L254" i="10"/>
  <c r="K254" i="10"/>
  <c r="J254" i="10"/>
  <c r="I254" i="10"/>
  <c r="H254" i="10"/>
  <c r="G254" i="10"/>
  <c r="F254" i="10"/>
  <c r="E254" i="10"/>
  <c r="D254" i="10"/>
  <c r="C254" i="10"/>
  <c r="B254" i="10"/>
  <c r="AW253" i="10"/>
  <c r="AV253" i="10"/>
  <c r="AU253" i="10"/>
  <c r="AT253" i="10"/>
  <c r="AS253" i="10"/>
  <c r="AR253" i="10"/>
  <c r="AQ253" i="10"/>
  <c r="AP253" i="10"/>
  <c r="AO253" i="10"/>
  <c r="AN253" i="10"/>
  <c r="AM253" i="10"/>
  <c r="AL253" i="10"/>
  <c r="AK253" i="10"/>
  <c r="AJ253" i="10"/>
  <c r="AI253" i="10"/>
  <c r="AH253" i="10"/>
  <c r="AG253" i="10"/>
  <c r="AF253" i="10"/>
  <c r="AE253" i="10"/>
  <c r="AD253" i="10"/>
  <c r="AC253" i="10"/>
  <c r="AB253" i="10"/>
  <c r="AA253" i="10"/>
  <c r="Z253" i="10"/>
  <c r="Y253" i="10"/>
  <c r="X253" i="10"/>
  <c r="W253" i="10"/>
  <c r="V253" i="10"/>
  <c r="U253" i="10"/>
  <c r="T253" i="10"/>
  <c r="S253" i="10"/>
  <c r="R253" i="10"/>
  <c r="Q253" i="10"/>
  <c r="P253" i="10"/>
  <c r="O253" i="10"/>
  <c r="N253" i="10"/>
  <c r="M253" i="10"/>
  <c r="L253" i="10"/>
  <c r="K253" i="10"/>
  <c r="J253" i="10"/>
  <c r="I253" i="10"/>
  <c r="H253" i="10"/>
  <c r="G253" i="10"/>
  <c r="F253" i="10"/>
  <c r="E253" i="10"/>
  <c r="D253" i="10"/>
  <c r="C253" i="10"/>
  <c r="B253" i="10"/>
  <c r="AW252" i="10"/>
  <c r="AV252" i="10"/>
  <c r="AU252" i="10"/>
  <c r="AT252" i="10"/>
  <c r="AS252" i="10"/>
  <c r="AR252" i="10"/>
  <c r="AQ252" i="10"/>
  <c r="AP252" i="10"/>
  <c r="AO252" i="10"/>
  <c r="AN252" i="10"/>
  <c r="AM252" i="10"/>
  <c r="AL252" i="10"/>
  <c r="AK252" i="10"/>
  <c r="AJ252" i="10"/>
  <c r="AI252" i="10"/>
  <c r="AH252" i="10"/>
  <c r="AG252" i="10"/>
  <c r="AF252" i="10"/>
  <c r="AE252" i="10"/>
  <c r="AD252" i="10"/>
  <c r="AC252" i="10"/>
  <c r="AB252" i="10"/>
  <c r="AA252" i="10"/>
  <c r="Z252" i="10"/>
  <c r="Y252" i="10"/>
  <c r="X252" i="10"/>
  <c r="W252" i="10"/>
  <c r="V252" i="10"/>
  <c r="U252" i="10"/>
  <c r="T252" i="10"/>
  <c r="S252" i="10"/>
  <c r="R252" i="10"/>
  <c r="Q252" i="10"/>
  <c r="P252" i="10"/>
  <c r="O252" i="10"/>
  <c r="N252" i="10"/>
  <c r="M252" i="10"/>
  <c r="L252" i="10"/>
  <c r="K252" i="10"/>
  <c r="J252" i="10"/>
  <c r="I252" i="10"/>
  <c r="H252" i="10"/>
  <c r="G252" i="10"/>
  <c r="F252" i="10"/>
  <c r="E252" i="10"/>
  <c r="D252" i="10"/>
  <c r="C252" i="10"/>
  <c r="B252" i="10"/>
  <c r="AW251" i="10"/>
  <c r="AV251" i="10"/>
  <c r="AU251" i="10"/>
  <c r="AT251" i="10"/>
  <c r="AS251" i="10"/>
  <c r="AR251" i="10"/>
  <c r="AQ251" i="10"/>
  <c r="AP251" i="10"/>
  <c r="AO251" i="10"/>
  <c r="AN251" i="10"/>
  <c r="AM251" i="10"/>
  <c r="AL251" i="10"/>
  <c r="AK251" i="10"/>
  <c r="AJ251" i="10"/>
  <c r="AI251" i="10"/>
  <c r="AH251" i="10"/>
  <c r="AG251" i="10"/>
  <c r="AF251" i="10"/>
  <c r="AE251" i="10"/>
  <c r="AD251" i="10"/>
  <c r="AC251" i="10"/>
  <c r="AB251" i="10"/>
  <c r="AA251" i="10"/>
  <c r="Z251" i="10"/>
  <c r="Y251" i="10"/>
  <c r="X251" i="10"/>
  <c r="W251" i="10"/>
  <c r="V251" i="10"/>
  <c r="U251" i="10"/>
  <c r="T251" i="10"/>
  <c r="S251" i="10"/>
  <c r="R251" i="10"/>
  <c r="Q251" i="10"/>
  <c r="P251" i="10"/>
  <c r="O251" i="10"/>
  <c r="N251" i="10"/>
  <c r="M251" i="10"/>
  <c r="L251" i="10"/>
  <c r="K251" i="10"/>
  <c r="J251" i="10"/>
  <c r="I251" i="10"/>
  <c r="H251" i="10"/>
  <c r="G251" i="10"/>
  <c r="F251" i="10"/>
  <c r="E251" i="10"/>
  <c r="D251" i="10"/>
  <c r="C251" i="10"/>
  <c r="B251" i="10"/>
  <c r="AW250" i="10"/>
  <c r="AV250" i="10"/>
  <c r="AU250" i="10"/>
  <c r="AT250" i="10"/>
  <c r="AS250" i="10"/>
  <c r="AR250" i="10"/>
  <c r="AQ250" i="10"/>
  <c r="AP250" i="10"/>
  <c r="AO250" i="10"/>
  <c r="AN250" i="10"/>
  <c r="AM250" i="10"/>
  <c r="AL250" i="10"/>
  <c r="AK250" i="10"/>
  <c r="AJ250" i="10"/>
  <c r="AI250" i="10"/>
  <c r="AH250" i="10"/>
  <c r="AG250" i="10"/>
  <c r="AF250" i="10"/>
  <c r="AE250" i="10"/>
  <c r="AD250" i="10"/>
  <c r="AC250" i="10"/>
  <c r="AB250" i="10"/>
  <c r="AA250" i="10"/>
  <c r="Z250" i="10"/>
  <c r="Y250" i="10"/>
  <c r="X250" i="10"/>
  <c r="W250" i="10"/>
  <c r="V250" i="10"/>
  <c r="U250" i="10"/>
  <c r="T250" i="10"/>
  <c r="S250" i="10"/>
  <c r="R250" i="10"/>
  <c r="Q250" i="10"/>
  <c r="P250" i="10"/>
  <c r="O250" i="10"/>
  <c r="N250" i="10"/>
  <c r="M250" i="10"/>
  <c r="L250" i="10"/>
  <c r="K250" i="10"/>
  <c r="J250" i="10"/>
  <c r="I250" i="10"/>
  <c r="H250" i="10"/>
  <c r="G250" i="10"/>
  <c r="F250" i="10"/>
  <c r="E250" i="10"/>
  <c r="D250" i="10"/>
  <c r="C250" i="10"/>
  <c r="B250" i="10"/>
  <c r="AW249" i="10"/>
  <c r="AV249" i="10"/>
  <c r="AU249" i="10"/>
  <c r="AT249" i="10"/>
  <c r="AS249" i="10"/>
  <c r="AR249" i="10"/>
  <c r="AQ249" i="10"/>
  <c r="AP249" i="10"/>
  <c r="AO249" i="10"/>
  <c r="AN249" i="10"/>
  <c r="AM249" i="10"/>
  <c r="AL249" i="10"/>
  <c r="AK249" i="10"/>
  <c r="AJ249" i="10"/>
  <c r="AI249" i="10"/>
  <c r="AH249" i="10"/>
  <c r="AG249" i="10"/>
  <c r="AF249" i="10"/>
  <c r="AE249" i="10"/>
  <c r="AD249" i="10"/>
  <c r="AC249" i="10"/>
  <c r="AB249" i="10"/>
  <c r="AA249" i="10"/>
  <c r="Z249" i="10"/>
  <c r="Y249" i="10"/>
  <c r="X249" i="10"/>
  <c r="W249" i="10"/>
  <c r="V249" i="10"/>
  <c r="U249" i="10"/>
  <c r="T249" i="10"/>
  <c r="S249" i="10"/>
  <c r="R249" i="10"/>
  <c r="Q249" i="10"/>
  <c r="P249" i="10"/>
  <c r="O249" i="10"/>
  <c r="N249" i="10"/>
  <c r="M249" i="10"/>
  <c r="L249" i="10"/>
  <c r="K249" i="10"/>
  <c r="J249" i="10"/>
  <c r="I249" i="10"/>
  <c r="H249" i="10"/>
  <c r="G249" i="10"/>
  <c r="F249" i="10"/>
  <c r="E249" i="10"/>
  <c r="D249" i="10"/>
  <c r="C249" i="10"/>
  <c r="B249" i="10"/>
  <c r="AW248" i="10"/>
  <c r="AV248" i="10"/>
  <c r="AU248" i="10"/>
  <c r="AT248" i="10"/>
  <c r="AS248" i="10"/>
  <c r="AR248" i="10"/>
  <c r="AQ248" i="10"/>
  <c r="AP248" i="10"/>
  <c r="AO248" i="10"/>
  <c r="AN248" i="10"/>
  <c r="AM248" i="10"/>
  <c r="AL248" i="10"/>
  <c r="AK248" i="10"/>
  <c r="AJ248" i="10"/>
  <c r="AI248" i="10"/>
  <c r="AH248" i="10"/>
  <c r="AG248" i="10"/>
  <c r="AF248" i="10"/>
  <c r="AE248" i="10"/>
  <c r="AD248" i="10"/>
  <c r="AC248" i="10"/>
  <c r="AB248" i="10"/>
  <c r="AA248" i="10"/>
  <c r="Z248" i="10"/>
  <c r="Y248" i="10"/>
  <c r="X248" i="10"/>
  <c r="W248" i="10"/>
  <c r="V248" i="10"/>
  <c r="U248" i="10"/>
  <c r="T248" i="10"/>
  <c r="S248" i="10"/>
  <c r="R248" i="10"/>
  <c r="Q248" i="10"/>
  <c r="P248" i="10"/>
  <c r="O248" i="10"/>
  <c r="N248" i="10"/>
  <c r="M248" i="10"/>
  <c r="L248" i="10"/>
  <c r="K248" i="10"/>
  <c r="J248" i="10"/>
  <c r="I248" i="10"/>
  <c r="H248" i="10"/>
  <c r="G248" i="10"/>
  <c r="F248" i="10"/>
  <c r="E248" i="10"/>
  <c r="D248" i="10"/>
  <c r="C248" i="10"/>
  <c r="B248" i="10"/>
  <c r="AW247" i="10"/>
  <c r="AV247" i="10"/>
  <c r="AU247" i="10"/>
  <c r="AT247" i="10"/>
  <c r="AS247" i="10"/>
  <c r="AR247" i="10"/>
  <c r="AQ247" i="10"/>
  <c r="AP247" i="10"/>
  <c r="AO247" i="10"/>
  <c r="AN247" i="10"/>
  <c r="AM247" i="10"/>
  <c r="AL247" i="10"/>
  <c r="AK247" i="10"/>
  <c r="AJ247" i="10"/>
  <c r="AI247" i="10"/>
  <c r="AH247" i="10"/>
  <c r="AG247" i="10"/>
  <c r="AF247" i="10"/>
  <c r="AE247" i="10"/>
  <c r="AD247" i="10"/>
  <c r="AC247" i="10"/>
  <c r="AB247" i="10"/>
  <c r="AA247" i="10"/>
  <c r="Z247" i="10"/>
  <c r="Y247" i="10"/>
  <c r="X247" i="10"/>
  <c r="W247" i="10"/>
  <c r="V247" i="10"/>
  <c r="U247" i="10"/>
  <c r="T247" i="10"/>
  <c r="S247" i="10"/>
  <c r="R247" i="10"/>
  <c r="Q247" i="10"/>
  <c r="P247" i="10"/>
  <c r="O247" i="10"/>
  <c r="N247" i="10"/>
  <c r="M247" i="10"/>
  <c r="L247" i="10"/>
  <c r="K247" i="10"/>
  <c r="J247" i="10"/>
  <c r="I247" i="10"/>
  <c r="H247" i="10"/>
  <c r="G247" i="10"/>
  <c r="F247" i="10"/>
  <c r="E247" i="10"/>
  <c r="D247" i="10"/>
  <c r="C247" i="10"/>
  <c r="B247" i="10"/>
  <c r="AW246" i="10"/>
  <c r="AV246" i="10"/>
  <c r="AU246" i="10"/>
  <c r="AT246" i="10"/>
  <c r="AS246" i="10"/>
  <c r="AR246" i="10"/>
  <c r="AQ246" i="10"/>
  <c r="AP246" i="10"/>
  <c r="AO246" i="10"/>
  <c r="AN246" i="10"/>
  <c r="AM246" i="10"/>
  <c r="AL246" i="10"/>
  <c r="AK246" i="10"/>
  <c r="AJ246" i="10"/>
  <c r="AI246" i="10"/>
  <c r="AH246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B246" i="10"/>
  <c r="AW245" i="10"/>
  <c r="AV245" i="10"/>
  <c r="AU245" i="10"/>
  <c r="AT245" i="10"/>
  <c r="AS245" i="10"/>
  <c r="AR245" i="10"/>
  <c r="AQ245" i="10"/>
  <c r="AP245" i="10"/>
  <c r="AO245" i="10"/>
  <c r="AN245" i="10"/>
  <c r="AM245" i="10"/>
  <c r="AL245" i="10"/>
  <c r="AK245" i="10"/>
  <c r="AJ245" i="10"/>
  <c r="AI245" i="10"/>
  <c r="AH245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B245" i="10"/>
  <c r="AW244" i="10"/>
  <c r="AV244" i="10"/>
  <c r="AU244" i="10"/>
  <c r="AT244" i="10"/>
  <c r="AS244" i="10"/>
  <c r="AR244" i="10"/>
  <c r="AQ244" i="10"/>
  <c r="AP244" i="10"/>
  <c r="AO244" i="10"/>
  <c r="AN244" i="10"/>
  <c r="AM244" i="10"/>
  <c r="AL244" i="10"/>
  <c r="AK244" i="10"/>
  <c r="AJ244" i="10"/>
  <c r="AI244" i="10"/>
  <c r="AH244" i="10"/>
  <c r="AG244" i="10"/>
  <c r="AF244" i="10"/>
  <c r="AE244" i="10"/>
  <c r="AD244" i="10"/>
  <c r="AC244" i="10"/>
  <c r="AB244" i="10"/>
  <c r="AA244" i="10"/>
  <c r="Z244" i="10"/>
  <c r="Y244" i="10"/>
  <c r="X244" i="10"/>
  <c r="W244" i="10"/>
  <c r="V244" i="10"/>
  <c r="U244" i="10"/>
  <c r="T244" i="10"/>
  <c r="S244" i="10"/>
  <c r="R244" i="10"/>
  <c r="Q244" i="10"/>
  <c r="P244" i="10"/>
  <c r="O244" i="10"/>
  <c r="N244" i="10"/>
  <c r="M244" i="10"/>
  <c r="L244" i="10"/>
  <c r="K244" i="10"/>
  <c r="J244" i="10"/>
  <c r="I244" i="10"/>
  <c r="H244" i="10"/>
  <c r="G244" i="10"/>
  <c r="F244" i="10"/>
  <c r="E244" i="10"/>
  <c r="D244" i="10"/>
  <c r="C244" i="10"/>
  <c r="B244" i="10"/>
  <c r="AW243" i="10"/>
  <c r="AV243" i="10"/>
  <c r="AU243" i="10"/>
  <c r="AT243" i="10"/>
  <c r="AS243" i="10"/>
  <c r="AR243" i="10"/>
  <c r="AQ243" i="10"/>
  <c r="AP243" i="10"/>
  <c r="AO243" i="10"/>
  <c r="AN243" i="10"/>
  <c r="AM243" i="10"/>
  <c r="AL243" i="10"/>
  <c r="AK243" i="10"/>
  <c r="AJ243" i="10"/>
  <c r="AI243" i="10"/>
  <c r="AH243" i="10"/>
  <c r="AG243" i="10"/>
  <c r="AF243" i="10"/>
  <c r="AE243" i="10"/>
  <c r="AD243" i="10"/>
  <c r="AC243" i="10"/>
  <c r="AB243" i="10"/>
  <c r="AA243" i="10"/>
  <c r="Z243" i="10"/>
  <c r="Y243" i="10"/>
  <c r="X243" i="10"/>
  <c r="W243" i="10"/>
  <c r="V243" i="10"/>
  <c r="U243" i="10"/>
  <c r="T243" i="10"/>
  <c r="S243" i="10"/>
  <c r="R243" i="10"/>
  <c r="Q243" i="10"/>
  <c r="P243" i="10"/>
  <c r="O243" i="10"/>
  <c r="N243" i="10"/>
  <c r="M243" i="10"/>
  <c r="L243" i="10"/>
  <c r="K243" i="10"/>
  <c r="J243" i="10"/>
  <c r="I243" i="10"/>
  <c r="H243" i="10"/>
  <c r="G243" i="10"/>
  <c r="F243" i="10"/>
  <c r="E243" i="10"/>
  <c r="D243" i="10"/>
  <c r="C243" i="10"/>
  <c r="B243" i="10"/>
  <c r="AW242" i="10"/>
  <c r="AV242" i="10"/>
  <c r="AU242" i="10"/>
  <c r="AT242" i="10"/>
  <c r="AS242" i="10"/>
  <c r="AR242" i="10"/>
  <c r="AQ242" i="10"/>
  <c r="AP242" i="10"/>
  <c r="AO242" i="10"/>
  <c r="AN242" i="10"/>
  <c r="AM242" i="10"/>
  <c r="AL242" i="10"/>
  <c r="AK242" i="10"/>
  <c r="AJ242" i="10"/>
  <c r="AI242" i="10"/>
  <c r="AH242" i="10"/>
  <c r="AG242" i="10"/>
  <c r="AF242" i="10"/>
  <c r="AE242" i="10"/>
  <c r="AD242" i="10"/>
  <c r="AC242" i="10"/>
  <c r="AB242" i="10"/>
  <c r="AA242" i="10"/>
  <c r="Z242" i="10"/>
  <c r="Y242" i="10"/>
  <c r="X242" i="10"/>
  <c r="W242" i="10"/>
  <c r="V242" i="10"/>
  <c r="U242" i="10"/>
  <c r="T242" i="10"/>
  <c r="S242" i="10"/>
  <c r="R242" i="10"/>
  <c r="Q242" i="10"/>
  <c r="P242" i="10"/>
  <c r="O242" i="10"/>
  <c r="N242" i="10"/>
  <c r="M242" i="10"/>
  <c r="L242" i="10"/>
  <c r="K242" i="10"/>
  <c r="J242" i="10"/>
  <c r="I242" i="10"/>
  <c r="H242" i="10"/>
  <c r="G242" i="10"/>
  <c r="F242" i="10"/>
  <c r="E242" i="10"/>
  <c r="D242" i="10"/>
  <c r="C242" i="10"/>
  <c r="B242" i="10"/>
  <c r="AW241" i="10"/>
  <c r="AV241" i="10"/>
  <c r="AU241" i="10"/>
  <c r="AT241" i="10"/>
  <c r="AS241" i="10"/>
  <c r="AR241" i="10"/>
  <c r="AQ241" i="10"/>
  <c r="AP241" i="10"/>
  <c r="AO241" i="10"/>
  <c r="AN241" i="10"/>
  <c r="AM241" i="10"/>
  <c r="AL241" i="10"/>
  <c r="AK241" i="10"/>
  <c r="AJ241" i="10"/>
  <c r="AI241" i="10"/>
  <c r="AH241" i="10"/>
  <c r="AG241" i="10"/>
  <c r="AF241" i="10"/>
  <c r="AE241" i="10"/>
  <c r="AD241" i="10"/>
  <c r="AC241" i="10"/>
  <c r="AB241" i="10"/>
  <c r="AA241" i="10"/>
  <c r="Z241" i="10"/>
  <c r="Y241" i="10"/>
  <c r="X241" i="10"/>
  <c r="W241" i="10"/>
  <c r="V241" i="10"/>
  <c r="U241" i="10"/>
  <c r="T241" i="10"/>
  <c r="S241" i="10"/>
  <c r="R241" i="10"/>
  <c r="Q241" i="10"/>
  <c r="P241" i="10"/>
  <c r="O241" i="10"/>
  <c r="N241" i="10"/>
  <c r="M241" i="10"/>
  <c r="L241" i="10"/>
  <c r="K241" i="10"/>
  <c r="J241" i="10"/>
  <c r="I241" i="10"/>
  <c r="H241" i="10"/>
  <c r="G241" i="10"/>
  <c r="F241" i="10"/>
  <c r="E241" i="10"/>
  <c r="D241" i="10"/>
  <c r="C241" i="10"/>
  <c r="B241" i="10"/>
  <c r="AW240" i="10"/>
  <c r="AV240" i="10"/>
  <c r="AU240" i="10"/>
  <c r="AT240" i="10"/>
  <c r="AS240" i="10"/>
  <c r="AR240" i="10"/>
  <c r="AQ240" i="10"/>
  <c r="AP240" i="10"/>
  <c r="AO240" i="10"/>
  <c r="AN240" i="10"/>
  <c r="AM240" i="10"/>
  <c r="AL240" i="10"/>
  <c r="AK240" i="10"/>
  <c r="AJ240" i="10"/>
  <c r="AI240" i="10"/>
  <c r="AH240" i="10"/>
  <c r="AG240" i="10"/>
  <c r="AF240" i="10"/>
  <c r="AE240" i="10"/>
  <c r="AD240" i="10"/>
  <c r="AC240" i="10"/>
  <c r="AB240" i="10"/>
  <c r="AA240" i="10"/>
  <c r="Z240" i="10"/>
  <c r="Y240" i="10"/>
  <c r="X240" i="10"/>
  <c r="W240" i="10"/>
  <c r="V240" i="10"/>
  <c r="U240" i="10"/>
  <c r="T240" i="10"/>
  <c r="S240" i="10"/>
  <c r="R240" i="10"/>
  <c r="Q240" i="10"/>
  <c r="P240" i="10"/>
  <c r="O240" i="10"/>
  <c r="N240" i="10"/>
  <c r="M240" i="10"/>
  <c r="L240" i="10"/>
  <c r="K240" i="10"/>
  <c r="J240" i="10"/>
  <c r="I240" i="10"/>
  <c r="H240" i="10"/>
  <c r="G240" i="10"/>
  <c r="F240" i="10"/>
  <c r="E240" i="10"/>
  <c r="D240" i="10"/>
  <c r="C240" i="10"/>
  <c r="B240" i="10"/>
  <c r="AW239" i="10"/>
  <c r="AV239" i="10"/>
  <c r="AU239" i="10"/>
  <c r="AT239" i="10"/>
  <c r="AS239" i="10"/>
  <c r="AR239" i="10"/>
  <c r="AQ239" i="10"/>
  <c r="AP239" i="10"/>
  <c r="AO239" i="10"/>
  <c r="AN239" i="10"/>
  <c r="AM239" i="10"/>
  <c r="AL239" i="10"/>
  <c r="AK239" i="10"/>
  <c r="AJ239" i="10"/>
  <c r="AI239" i="10"/>
  <c r="AH239" i="10"/>
  <c r="AG239" i="10"/>
  <c r="AF239" i="10"/>
  <c r="AE239" i="10"/>
  <c r="AD239" i="10"/>
  <c r="AC239" i="10"/>
  <c r="AB239" i="10"/>
  <c r="AA239" i="10"/>
  <c r="Z239" i="10"/>
  <c r="Y239" i="10"/>
  <c r="X239" i="10"/>
  <c r="W239" i="10"/>
  <c r="V239" i="10"/>
  <c r="U239" i="10"/>
  <c r="T239" i="10"/>
  <c r="S239" i="10"/>
  <c r="R239" i="10"/>
  <c r="Q239" i="10"/>
  <c r="P239" i="10"/>
  <c r="O239" i="10"/>
  <c r="N239" i="10"/>
  <c r="M239" i="10"/>
  <c r="L239" i="10"/>
  <c r="K239" i="10"/>
  <c r="J239" i="10"/>
  <c r="I239" i="10"/>
  <c r="H239" i="10"/>
  <c r="G239" i="10"/>
  <c r="F239" i="10"/>
  <c r="E239" i="10"/>
  <c r="D239" i="10"/>
  <c r="C239" i="10"/>
  <c r="B239" i="10"/>
  <c r="AW238" i="10"/>
  <c r="AV238" i="10"/>
  <c r="AU238" i="10"/>
  <c r="AT238" i="10"/>
  <c r="AS238" i="10"/>
  <c r="AR238" i="10"/>
  <c r="AQ238" i="10"/>
  <c r="AP238" i="10"/>
  <c r="AO238" i="10"/>
  <c r="AN238" i="10"/>
  <c r="AM238" i="10"/>
  <c r="AL238" i="10"/>
  <c r="AK238" i="10"/>
  <c r="AJ238" i="10"/>
  <c r="AI238" i="10"/>
  <c r="AH238" i="10"/>
  <c r="AG238" i="10"/>
  <c r="AF238" i="10"/>
  <c r="AE238" i="10"/>
  <c r="AD238" i="10"/>
  <c r="AC238" i="10"/>
  <c r="AB238" i="10"/>
  <c r="AA238" i="10"/>
  <c r="Z238" i="10"/>
  <c r="Y238" i="10"/>
  <c r="X238" i="10"/>
  <c r="W238" i="10"/>
  <c r="V238" i="10"/>
  <c r="U238" i="10"/>
  <c r="T238" i="10"/>
  <c r="S238" i="10"/>
  <c r="R238" i="10"/>
  <c r="Q238" i="10"/>
  <c r="P238" i="10"/>
  <c r="O238" i="10"/>
  <c r="N238" i="10"/>
  <c r="M238" i="10"/>
  <c r="L238" i="10"/>
  <c r="K238" i="10"/>
  <c r="J238" i="10"/>
  <c r="I238" i="10"/>
  <c r="H238" i="10"/>
  <c r="G238" i="10"/>
  <c r="F238" i="10"/>
  <c r="E238" i="10"/>
  <c r="D238" i="10"/>
  <c r="C238" i="10"/>
  <c r="B238" i="10"/>
  <c r="AW237" i="10"/>
  <c r="AV237" i="10"/>
  <c r="AU237" i="10"/>
  <c r="AT237" i="10"/>
  <c r="AS237" i="10"/>
  <c r="AR237" i="10"/>
  <c r="AQ237" i="10"/>
  <c r="AP237" i="10"/>
  <c r="AO237" i="10"/>
  <c r="AN237" i="10"/>
  <c r="AM237" i="10"/>
  <c r="AL237" i="10"/>
  <c r="AK237" i="10"/>
  <c r="AJ237" i="10"/>
  <c r="AI237" i="10"/>
  <c r="AH237" i="10"/>
  <c r="AG237" i="10"/>
  <c r="AF237" i="10"/>
  <c r="AE237" i="10"/>
  <c r="AD237" i="10"/>
  <c r="AC237" i="10"/>
  <c r="AB237" i="10"/>
  <c r="AA237" i="10"/>
  <c r="Z237" i="10"/>
  <c r="Y237" i="10"/>
  <c r="X237" i="10"/>
  <c r="W237" i="10"/>
  <c r="V237" i="10"/>
  <c r="U237" i="10"/>
  <c r="T237" i="10"/>
  <c r="S237" i="10"/>
  <c r="R237" i="10"/>
  <c r="Q237" i="10"/>
  <c r="P237" i="10"/>
  <c r="O237" i="10"/>
  <c r="N237" i="10"/>
  <c r="M237" i="10"/>
  <c r="L237" i="10"/>
  <c r="K237" i="10"/>
  <c r="J237" i="10"/>
  <c r="I237" i="10"/>
  <c r="H237" i="10"/>
  <c r="G237" i="10"/>
  <c r="F237" i="10"/>
  <c r="E237" i="10"/>
  <c r="D237" i="10"/>
  <c r="C237" i="10"/>
  <c r="B237" i="10"/>
  <c r="AW236" i="10"/>
  <c r="AV236" i="10"/>
  <c r="AU236" i="10"/>
  <c r="AT236" i="10"/>
  <c r="AS236" i="10"/>
  <c r="AR236" i="10"/>
  <c r="AQ236" i="10"/>
  <c r="AP236" i="10"/>
  <c r="AO236" i="10"/>
  <c r="AN236" i="10"/>
  <c r="AM236" i="10"/>
  <c r="AL236" i="10"/>
  <c r="AK236" i="10"/>
  <c r="AJ236" i="10"/>
  <c r="AI236" i="10"/>
  <c r="AH236" i="10"/>
  <c r="AG236" i="10"/>
  <c r="AF236" i="10"/>
  <c r="AE236" i="10"/>
  <c r="AD236" i="10"/>
  <c r="AC236" i="10"/>
  <c r="AB236" i="10"/>
  <c r="AA236" i="10"/>
  <c r="Z236" i="10"/>
  <c r="Y236" i="10"/>
  <c r="X236" i="10"/>
  <c r="W236" i="10"/>
  <c r="V236" i="10"/>
  <c r="U236" i="10"/>
  <c r="T236" i="10"/>
  <c r="S236" i="10"/>
  <c r="R236" i="10"/>
  <c r="Q236" i="10"/>
  <c r="P236" i="10"/>
  <c r="O236" i="10"/>
  <c r="N236" i="10"/>
  <c r="M236" i="10"/>
  <c r="L236" i="10"/>
  <c r="K236" i="10"/>
  <c r="J236" i="10"/>
  <c r="I236" i="10"/>
  <c r="H236" i="10"/>
  <c r="G236" i="10"/>
  <c r="F236" i="10"/>
  <c r="E236" i="10"/>
  <c r="D236" i="10"/>
  <c r="C236" i="10"/>
  <c r="B236" i="10"/>
  <c r="AW235" i="10"/>
  <c r="AV235" i="10"/>
  <c r="AU235" i="10"/>
  <c r="AT235" i="10"/>
  <c r="AS235" i="10"/>
  <c r="AR235" i="10"/>
  <c r="AQ235" i="10"/>
  <c r="AP235" i="10"/>
  <c r="AO235" i="10"/>
  <c r="AN235" i="10"/>
  <c r="AM235" i="10"/>
  <c r="AL235" i="10"/>
  <c r="AK235" i="10"/>
  <c r="AJ235" i="10"/>
  <c r="AI235" i="10"/>
  <c r="AH235" i="10"/>
  <c r="AG235" i="10"/>
  <c r="AF235" i="10"/>
  <c r="AE235" i="10"/>
  <c r="AD235" i="10"/>
  <c r="AC235" i="10"/>
  <c r="AB235" i="10"/>
  <c r="AA235" i="10"/>
  <c r="Z235" i="10"/>
  <c r="Y235" i="10"/>
  <c r="X235" i="10"/>
  <c r="W235" i="10"/>
  <c r="V235" i="10"/>
  <c r="U235" i="10"/>
  <c r="T235" i="10"/>
  <c r="S235" i="10"/>
  <c r="R235" i="10"/>
  <c r="Q235" i="10"/>
  <c r="P235" i="10"/>
  <c r="O235" i="10"/>
  <c r="N235" i="10"/>
  <c r="M235" i="10"/>
  <c r="L235" i="10"/>
  <c r="K235" i="10"/>
  <c r="J235" i="10"/>
  <c r="I235" i="10"/>
  <c r="H235" i="10"/>
  <c r="G235" i="10"/>
  <c r="F235" i="10"/>
  <c r="E235" i="10"/>
  <c r="D235" i="10"/>
  <c r="C235" i="10"/>
  <c r="B235" i="10"/>
  <c r="AW234" i="10"/>
  <c r="AV234" i="10"/>
  <c r="AU234" i="10"/>
  <c r="AT234" i="10"/>
  <c r="AS234" i="10"/>
  <c r="AR234" i="10"/>
  <c r="AQ234" i="10"/>
  <c r="AP234" i="10"/>
  <c r="AO234" i="10"/>
  <c r="AN234" i="10"/>
  <c r="AM234" i="10"/>
  <c r="AL234" i="10"/>
  <c r="AK234" i="10"/>
  <c r="AJ234" i="10"/>
  <c r="AI234" i="10"/>
  <c r="AH234" i="10"/>
  <c r="AG234" i="10"/>
  <c r="AF234" i="10"/>
  <c r="AE234" i="10"/>
  <c r="AD234" i="10"/>
  <c r="AC234" i="10"/>
  <c r="AB234" i="10"/>
  <c r="AA234" i="10"/>
  <c r="Z234" i="10"/>
  <c r="Y234" i="10"/>
  <c r="X234" i="10"/>
  <c r="W234" i="10"/>
  <c r="V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H234" i="10"/>
  <c r="G234" i="10"/>
  <c r="F234" i="10"/>
  <c r="E234" i="10"/>
  <c r="D234" i="10"/>
  <c r="C234" i="10"/>
  <c r="B234" i="10"/>
  <c r="AW233" i="10"/>
  <c r="AV233" i="10"/>
  <c r="AU233" i="10"/>
  <c r="AT233" i="10"/>
  <c r="AS233" i="10"/>
  <c r="AR233" i="10"/>
  <c r="AQ233" i="10"/>
  <c r="AP233" i="10"/>
  <c r="AO233" i="10"/>
  <c r="AN233" i="10"/>
  <c r="AM233" i="10"/>
  <c r="AL233" i="10"/>
  <c r="AK233" i="10"/>
  <c r="AJ233" i="10"/>
  <c r="AI233" i="10"/>
  <c r="AH233" i="10"/>
  <c r="AG233" i="10"/>
  <c r="AF233" i="10"/>
  <c r="AE233" i="10"/>
  <c r="AD233" i="10"/>
  <c r="AC233" i="10"/>
  <c r="AB233" i="10"/>
  <c r="AA233" i="10"/>
  <c r="Z233" i="10"/>
  <c r="Y233" i="10"/>
  <c r="X233" i="10"/>
  <c r="W233" i="10"/>
  <c r="V233" i="10"/>
  <c r="U233" i="10"/>
  <c r="T233" i="10"/>
  <c r="S233" i="10"/>
  <c r="R233" i="10"/>
  <c r="Q233" i="10"/>
  <c r="P233" i="10"/>
  <c r="O233" i="10"/>
  <c r="N233" i="10"/>
  <c r="M233" i="10"/>
  <c r="L233" i="10"/>
  <c r="K233" i="10"/>
  <c r="J233" i="10"/>
  <c r="I233" i="10"/>
  <c r="H233" i="10"/>
  <c r="G233" i="10"/>
  <c r="F233" i="10"/>
  <c r="E233" i="10"/>
  <c r="D233" i="10"/>
  <c r="C233" i="10"/>
  <c r="B233" i="10"/>
  <c r="AW232" i="10"/>
  <c r="AV232" i="10"/>
  <c r="AU232" i="10"/>
  <c r="AT232" i="10"/>
  <c r="AS232" i="10"/>
  <c r="AR232" i="10"/>
  <c r="AQ232" i="10"/>
  <c r="AP232" i="10"/>
  <c r="AO232" i="10"/>
  <c r="AN232" i="10"/>
  <c r="AM232" i="10"/>
  <c r="AL232" i="10"/>
  <c r="AK232" i="10"/>
  <c r="AJ232" i="10"/>
  <c r="AI232" i="10"/>
  <c r="AH232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B232" i="10"/>
  <c r="AW231" i="10"/>
  <c r="AV231" i="10"/>
  <c r="AU231" i="10"/>
  <c r="AT231" i="10"/>
  <c r="AS231" i="10"/>
  <c r="AR231" i="10"/>
  <c r="AQ231" i="10"/>
  <c r="AP231" i="10"/>
  <c r="AO231" i="10"/>
  <c r="AN231" i="10"/>
  <c r="AM231" i="10"/>
  <c r="AL231" i="10"/>
  <c r="AK231" i="10"/>
  <c r="AJ231" i="10"/>
  <c r="AI231" i="10"/>
  <c r="AH231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B231" i="10"/>
  <c r="AW230" i="10"/>
  <c r="AV230" i="10"/>
  <c r="AU230" i="10"/>
  <c r="AT230" i="10"/>
  <c r="AS230" i="10"/>
  <c r="AR230" i="10"/>
  <c r="AQ230" i="10"/>
  <c r="AP230" i="10"/>
  <c r="AO230" i="10"/>
  <c r="AN230" i="10"/>
  <c r="AM230" i="10"/>
  <c r="AL230" i="10"/>
  <c r="AK230" i="10"/>
  <c r="AJ230" i="10"/>
  <c r="AI230" i="10"/>
  <c r="AH230" i="10"/>
  <c r="AG230" i="10"/>
  <c r="AF230" i="10"/>
  <c r="AE230" i="10"/>
  <c r="AD230" i="10"/>
  <c r="AC230" i="10"/>
  <c r="AB230" i="10"/>
  <c r="AA230" i="10"/>
  <c r="Z230" i="10"/>
  <c r="Y230" i="10"/>
  <c r="X230" i="10"/>
  <c r="W230" i="10"/>
  <c r="V230" i="10"/>
  <c r="U230" i="10"/>
  <c r="T230" i="10"/>
  <c r="S230" i="10"/>
  <c r="R230" i="10"/>
  <c r="Q230" i="10"/>
  <c r="P230" i="10"/>
  <c r="O230" i="10"/>
  <c r="N230" i="10"/>
  <c r="M230" i="10"/>
  <c r="L230" i="10"/>
  <c r="K230" i="10"/>
  <c r="J230" i="10"/>
  <c r="I230" i="10"/>
  <c r="H230" i="10"/>
  <c r="G230" i="10"/>
  <c r="F230" i="10"/>
  <c r="E230" i="10"/>
  <c r="D230" i="10"/>
  <c r="C230" i="10"/>
  <c r="B230" i="10"/>
  <c r="AW229" i="10"/>
  <c r="AV229" i="10"/>
  <c r="AU229" i="10"/>
  <c r="AT229" i="10"/>
  <c r="AS229" i="10"/>
  <c r="AR229" i="10"/>
  <c r="AQ229" i="10"/>
  <c r="AP229" i="10"/>
  <c r="AO229" i="10"/>
  <c r="AN229" i="10"/>
  <c r="AM229" i="10"/>
  <c r="AL229" i="10"/>
  <c r="AK229" i="10"/>
  <c r="AJ229" i="10"/>
  <c r="AI229" i="10"/>
  <c r="AH229" i="10"/>
  <c r="AG229" i="10"/>
  <c r="AF229" i="10"/>
  <c r="AE229" i="10"/>
  <c r="AD229" i="10"/>
  <c r="AC229" i="10"/>
  <c r="AB229" i="10"/>
  <c r="AA229" i="10"/>
  <c r="Z229" i="10"/>
  <c r="Y229" i="10"/>
  <c r="X229" i="10"/>
  <c r="W229" i="10"/>
  <c r="V229" i="10"/>
  <c r="U229" i="10"/>
  <c r="T229" i="10"/>
  <c r="S229" i="10"/>
  <c r="R229" i="10"/>
  <c r="Q229" i="10"/>
  <c r="P229" i="10"/>
  <c r="O229" i="10"/>
  <c r="N229" i="10"/>
  <c r="M229" i="10"/>
  <c r="L229" i="10"/>
  <c r="K229" i="10"/>
  <c r="J229" i="10"/>
  <c r="I229" i="10"/>
  <c r="H229" i="10"/>
  <c r="G229" i="10"/>
  <c r="F229" i="10"/>
  <c r="E229" i="10"/>
  <c r="D229" i="10"/>
  <c r="C229" i="10"/>
  <c r="B229" i="10"/>
  <c r="AW228" i="10"/>
  <c r="AV228" i="10"/>
  <c r="AU228" i="10"/>
  <c r="AT228" i="10"/>
  <c r="AS228" i="10"/>
  <c r="AR228" i="10"/>
  <c r="AQ228" i="10"/>
  <c r="AP228" i="10"/>
  <c r="AO228" i="10"/>
  <c r="AN228" i="10"/>
  <c r="AM228" i="10"/>
  <c r="AL228" i="10"/>
  <c r="AK228" i="10"/>
  <c r="AJ228" i="10"/>
  <c r="AI228" i="10"/>
  <c r="AH228" i="10"/>
  <c r="AG228" i="10"/>
  <c r="AF228" i="10"/>
  <c r="AE228" i="10"/>
  <c r="AD228" i="10"/>
  <c r="AC228" i="10"/>
  <c r="AB228" i="10"/>
  <c r="AA228" i="10"/>
  <c r="Z228" i="10"/>
  <c r="Y228" i="10"/>
  <c r="X228" i="10"/>
  <c r="W228" i="10"/>
  <c r="V228" i="10"/>
  <c r="U228" i="10"/>
  <c r="T228" i="10"/>
  <c r="S228" i="10"/>
  <c r="R228" i="10"/>
  <c r="Q228" i="10"/>
  <c r="P228" i="10"/>
  <c r="O228" i="10"/>
  <c r="N228" i="10"/>
  <c r="M228" i="10"/>
  <c r="L228" i="10"/>
  <c r="K228" i="10"/>
  <c r="J228" i="10"/>
  <c r="I228" i="10"/>
  <c r="H228" i="10"/>
  <c r="G228" i="10"/>
  <c r="F228" i="10"/>
  <c r="E228" i="10"/>
  <c r="D228" i="10"/>
  <c r="C228" i="10"/>
  <c r="B228" i="10"/>
  <c r="AW227" i="10"/>
  <c r="AV227" i="10"/>
  <c r="AU227" i="10"/>
  <c r="AT227" i="10"/>
  <c r="AS227" i="10"/>
  <c r="AR227" i="10"/>
  <c r="AQ227" i="10"/>
  <c r="AP227" i="10"/>
  <c r="AO227" i="10"/>
  <c r="AN227" i="10"/>
  <c r="AM227" i="10"/>
  <c r="AL227" i="10"/>
  <c r="AK227" i="10"/>
  <c r="AJ227" i="10"/>
  <c r="AI227" i="10"/>
  <c r="AH227" i="10"/>
  <c r="AG227" i="10"/>
  <c r="AF227" i="10"/>
  <c r="AE227" i="10"/>
  <c r="AD227" i="10"/>
  <c r="AC227" i="10"/>
  <c r="AB227" i="10"/>
  <c r="AA227" i="10"/>
  <c r="Z227" i="10"/>
  <c r="Y227" i="10"/>
  <c r="X227" i="10"/>
  <c r="W227" i="10"/>
  <c r="V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H227" i="10"/>
  <c r="G227" i="10"/>
  <c r="F227" i="10"/>
  <c r="E227" i="10"/>
  <c r="D227" i="10"/>
  <c r="C227" i="10"/>
  <c r="B227" i="10"/>
  <c r="AW226" i="10"/>
  <c r="AV226" i="10"/>
  <c r="AU226" i="10"/>
  <c r="AT226" i="10"/>
  <c r="AS226" i="10"/>
  <c r="AR226" i="10"/>
  <c r="AQ226" i="10"/>
  <c r="AP226" i="10"/>
  <c r="AO226" i="10"/>
  <c r="AN226" i="10"/>
  <c r="AM226" i="10"/>
  <c r="AL226" i="10"/>
  <c r="AK226" i="10"/>
  <c r="AJ226" i="10"/>
  <c r="AI226" i="10"/>
  <c r="AH226" i="10"/>
  <c r="AG226" i="10"/>
  <c r="AF226" i="10"/>
  <c r="AE226" i="10"/>
  <c r="AD226" i="10"/>
  <c r="AC226" i="10"/>
  <c r="AB226" i="10"/>
  <c r="AA226" i="10"/>
  <c r="Z226" i="10"/>
  <c r="Y226" i="10"/>
  <c r="X226" i="10"/>
  <c r="W226" i="10"/>
  <c r="V226" i="10"/>
  <c r="U226" i="10"/>
  <c r="T226" i="10"/>
  <c r="S226" i="10"/>
  <c r="R226" i="10"/>
  <c r="Q226" i="10"/>
  <c r="P226" i="10"/>
  <c r="O226" i="10"/>
  <c r="N226" i="10"/>
  <c r="M226" i="10"/>
  <c r="L226" i="10"/>
  <c r="K226" i="10"/>
  <c r="J226" i="10"/>
  <c r="I226" i="10"/>
  <c r="H226" i="10"/>
  <c r="G226" i="10"/>
  <c r="F226" i="10"/>
  <c r="E226" i="10"/>
  <c r="D226" i="10"/>
  <c r="C226" i="10"/>
  <c r="B226" i="10"/>
  <c r="AW225" i="10"/>
  <c r="AV225" i="10"/>
  <c r="AU225" i="10"/>
  <c r="AT225" i="10"/>
  <c r="AS225" i="10"/>
  <c r="AR225" i="10"/>
  <c r="AQ225" i="10"/>
  <c r="AP225" i="10"/>
  <c r="AO225" i="10"/>
  <c r="AN225" i="10"/>
  <c r="AM225" i="10"/>
  <c r="AL225" i="10"/>
  <c r="AK225" i="10"/>
  <c r="AJ225" i="10"/>
  <c r="AI225" i="10"/>
  <c r="AH225" i="10"/>
  <c r="AG225" i="10"/>
  <c r="AF225" i="10"/>
  <c r="AE225" i="10"/>
  <c r="AD225" i="10"/>
  <c r="AC225" i="10"/>
  <c r="AB225" i="10"/>
  <c r="AA225" i="10"/>
  <c r="Z225" i="10"/>
  <c r="Y225" i="10"/>
  <c r="X225" i="10"/>
  <c r="W225" i="10"/>
  <c r="V225" i="10"/>
  <c r="U225" i="10"/>
  <c r="T225" i="10"/>
  <c r="S225" i="10"/>
  <c r="R225" i="10"/>
  <c r="Q225" i="10"/>
  <c r="P225" i="10"/>
  <c r="O225" i="10"/>
  <c r="N225" i="10"/>
  <c r="M225" i="10"/>
  <c r="L225" i="10"/>
  <c r="K225" i="10"/>
  <c r="J225" i="10"/>
  <c r="I225" i="10"/>
  <c r="H225" i="10"/>
  <c r="G225" i="10"/>
  <c r="F225" i="10"/>
  <c r="E225" i="10"/>
  <c r="D225" i="10"/>
  <c r="C225" i="10"/>
  <c r="B225" i="10"/>
  <c r="AW224" i="10"/>
  <c r="AV224" i="10"/>
  <c r="AU224" i="10"/>
  <c r="AT224" i="10"/>
  <c r="AS224" i="10"/>
  <c r="AR224" i="10"/>
  <c r="AQ224" i="10"/>
  <c r="AP224" i="10"/>
  <c r="AO224" i="10"/>
  <c r="AN224" i="10"/>
  <c r="AM224" i="10"/>
  <c r="AL224" i="10"/>
  <c r="AK224" i="10"/>
  <c r="AJ224" i="10"/>
  <c r="AI224" i="10"/>
  <c r="AH224" i="10"/>
  <c r="AG224" i="10"/>
  <c r="AF224" i="10"/>
  <c r="AE224" i="10"/>
  <c r="AD224" i="10"/>
  <c r="AC224" i="10"/>
  <c r="AB224" i="10"/>
  <c r="AA224" i="10"/>
  <c r="Z224" i="10"/>
  <c r="Y224" i="10"/>
  <c r="X224" i="10"/>
  <c r="W224" i="10"/>
  <c r="V224" i="10"/>
  <c r="U224" i="10"/>
  <c r="T224" i="10"/>
  <c r="S224" i="10"/>
  <c r="R224" i="10"/>
  <c r="Q224" i="10"/>
  <c r="P224" i="10"/>
  <c r="O224" i="10"/>
  <c r="N224" i="10"/>
  <c r="M224" i="10"/>
  <c r="L224" i="10"/>
  <c r="K224" i="10"/>
  <c r="J224" i="10"/>
  <c r="I224" i="10"/>
  <c r="H224" i="10"/>
  <c r="G224" i="10"/>
  <c r="F224" i="10"/>
  <c r="E224" i="10"/>
  <c r="D224" i="10"/>
  <c r="C224" i="10"/>
  <c r="B224" i="10"/>
  <c r="AW223" i="10"/>
  <c r="AV223" i="10"/>
  <c r="AU223" i="10"/>
  <c r="AT223" i="10"/>
  <c r="AS223" i="10"/>
  <c r="AR223" i="10"/>
  <c r="AQ223" i="10"/>
  <c r="AP223" i="10"/>
  <c r="AO223" i="10"/>
  <c r="AN223" i="10"/>
  <c r="AM223" i="10"/>
  <c r="AL223" i="10"/>
  <c r="AK223" i="10"/>
  <c r="AJ223" i="10"/>
  <c r="AI223" i="10"/>
  <c r="AH223" i="10"/>
  <c r="AG223" i="10"/>
  <c r="AF223" i="10"/>
  <c r="AE223" i="10"/>
  <c r="AD223" i="10"/>
  <c r="AC223" i="10"/>
  <c r="AB223" i="10"/>
  <c r="AA223" i="10"/>
  <c r="Z223" i="10"/>
  <c r="Y223" i="10"/>
  <c r="X223" i="10"/>
  <c r="W223" i="10"/>
  <c r="V223" i="10"/>
  <c r="U223" i="10"/>
  <c r="T223" i="10"/>
  <c r="S223" i="10"/>
  <c r="R223" i="10"/>
  <c r="Q223" i="10"/>
  <c r="P223" i="10"/>
  <c r="O223" i="10"/>
  <c r="N223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AW222" i="10"/>
  <c r="AV222" i="10"/>
  <c r="AU222" i="10"/>
  <c r="AT222" i="10"/>
  <c r="AS222" i="10"/>
  <c r="AR222" i="10"/>
  <c r="AQ222" i="10"/>
  <c r="AP222" i="10"/>
  <c r="AO222" i="10"/>
  <c r="AN222" i="10"/>
  <c r="AM222" i="10"/>
  <c r="AL222" i="10"/>
  <c r="AK222" i="10"/>
  <c r="AJ222" i="10"/>
  <c r="AI222" i="10"/>
  <c r="AH222" i="10"/>
  <c r="AG222" i="10"/>
  <c r="AF222" i="10"/>
  <c r="AE222" i="10"/>
  <c r="AD222" i="10"/>
  <c r="AC222" i="10"/>
  <c r="AB222" i="10"/>
  <c r="AA222" i="10"/>
  <c r="Z222" i="10"/>
  <c r="Y222" i="10"/>
  <c r="X222" i="10"/>
  <c r="W222" i="10"/>
  <c r="V222" i="10"/>
  <c r="U222" i="10"/>
  <c r="T222" i="10"/>
  <c r="S222" i="10"/>
  <c r="R222" i="10"/>
  <c r="Q222" i="10"/>
  <c r="P222" i="10"/>
  <c r="O222" i="10"/>
  <c r="N222" i="10"/>
  <c r="M222" i="10"/>
  <c r="L222" i="10"/>
  <c r="K222" i="10"/>
  <c r="J222" i="10"/>
  <c r="I222" i="10"/>
  <c r="H222" i="10"/>
  <c r="G222" i="10"/>
  <c r="F222" i="10"/>
  <c r="E222" i="10"/>
  <c r="D222" i="10"/>
  <c r="C222" i="10"/>
  <c r="B222" i="10"/>
  <c r="AW221" i="10"/>
  <c r="AV221" i="10"/>
  <c r="AU221" i="10"/>
  <c r="AT221" i="10"/>
  <c r="AS221" i="10"/>
  <c r="AR221" i="10"/>
  <c r="AQ221" i="10"/>
  <c r="AP221" i="10"/>
  <c r="AO221" i="10"/>
  <c r="AN221" i="10"/>
  <c r="AM221" i="10"/>
  <c r="AL221" i="10"/>
  <c r="AK221" i="10"/>
  <c r="AJ221" i="10"/>
  <c r="AI221" i="10"/>
  <c r="AH221" i="10"/>
  <c r="AG221" i="10"/>
  <c r="AF221" i="10"/>
  <c r="AE221" i="10"/>
  <c r="AD221" i="10"/>
  <c r="AC221" i="10"/>
  <c r="AB221" i="10"/>
  <c r="AA221" i="10"/>
  <c r="Z221" i="10"/>
  <c r="Y221" i="10"/>
  <c r="X221" i="10"/>
  <c r="W221" i="10"/>
  <c r="V221" i="10"/>
  <c r="U221" i="10"/>
  <c r="T221" i="10"/>
  <c r="S221" i="10"/>
  <c r="R221" i="10"/>
  <c r="Q221" i="10"/>
  <c r="P221" i="10"/>
  <c r="O221" i="10"/>
  <c r="N221" i="10"/>
  <c r="M221" i="10"/>
  <c r="L221" i="10"/>
  <c r="K221" i="10"/>
  <c r="J221" i="10"/>
  <c r="I221" i="10"/>
  <c r="H221" i="10"/>
  <c r="G221" i="10"/>
  <c r="F221" i="10"/>
  <c r="E221" i="10"/>
  <c r="D221" i="10"/>
  <c r="C221" i="10"/>
  <c r="B221" i="10"/>
  <c r="AW220" i="10"/>
  <c r="AV220" i="10"/>
  <c r="AU220" i="10"/>
  <c r="AT220" i="10"/>
  <c r="AS220" i="10"/>
  <c r="AR220" i="10"/>
  <c r="AQ220" i="10"/>
  <c r="AP220" i="10"/>
  <c r="AO220" i="10"/>
  <c r="AN220" i="10"/>
  <c r="AM220" i="10"/>
  <c r="AL220" i="10"/>
  <c r="AK220" i="10"/>
  <c r="AJ220" i="10"/>
  <c r="AI220" i="10"/>
  <c r="AH220" i="10"/>
  <c r="AG220" i="10"/>
  <c r="AF220" i="10"/>
  <c r="AE220" i="10"/>
  <c r="AD220" i="10"/>
  <c r="AC220" i="10"/>
  <c r="AB220" i="10"/>
  <c r="AA220" i="10"/>
  <c r="Z220" i="10"/>
  <c r="Y220" i="10"/>
  <c r="X220" i="10"/>
  <c r="W220" i="10"/>
  <c r="V220" i="10"/>
  <c r="U220" i="10"/>
  <c r="T220" i="10"/>
  <c r="S220" i="10"/>
  <c r="R220" i="10"/>
  <c r="Q220" i="10"/>
  <c r="P220" i="10"/>
  <c r="O220" i="10"/>
  <c r="N220" i="10"/>
  <c r="M220" i="10"/>
  <c r="L220" i="10"/>
  <c r="K220" i="10"/>
  <c r="J220" i="10"/>
  <c r="I220" i="10"/>
  <c r="H220" i="10"/>
  <c r="G220" i="10"/>
  <c r="F220" i="10"/>
  <c r="E220" i="10"/>
  <c r="D220" i="10"/>
  <c r="C220" i="10"/>
  <c r="B220" i="10"/>
  <c r="AW219" i="10"/>
  <c r="AV219" i="10"/>
  <c r="AU219" i="10"/>
  <c r="AT219" i="10"/>
  <c r="AS219" i="10"/>
  <c r="AR219" i="10"/>
  <c r="AQ219" i="10"/>
  <c r="AP219" i="10"/>
  <c r="AO219" i="10"/>
  <c r="AN219" i="10"/>
  <c r="AM219" i="10"/>
  <c r="AL219" i="10"/>
  <c r="AK219" i="10"/>
  <c r="AJ219" i="10"/>
  <c r="AI219" i="10"/>
  <c r="AH219" i="10"/>
  <c r="AG219" i="10"/>
  <c r="AF219" i="10"/>
  <c r="AE219" i="10"/>
  <c r="AD219" i="10"/>
  <c r="AC219" i="10"/>
  <c r="AB219" i="10"/>
  <c r="AA219" i="10"/>
  <c r="Z219" i="10"/>
  <c r="Y219" i="10"/>
  <c r="X219" i="10"/>
  <c r="W219" i="10"/>
  <c r="V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H219" i="10"/>
  <c r="G219" i="10"/>
  <c r="F219" i="10"/>
  <c r="E219" i="10"/>
  <c r="D219" i="10"/>
  <c r="C219" i="10"/>
  <c r="B219" i="10"/>
  <c r="AW218" i="10"/>
  <c r="AV218" i="10"/>
  <c r="AU218" i="10"/>
  <c r="AT218" i="10"/>
  <c r="AS218" i="10"/>
  <c r="AR218" i="10"/>
  <c r="AQ218" i="10"/>
  <c r="AP218" i="10"/>
  <c r="AO218" i="10"/>
  <c r="AN218" i="10"/>
  <c r="AM218" i="10"/>
  <c r="AL218" i="10"/>
  <c r="AK218" i="10"/>
  <c r="AJ218" i="10"/>
  <c r="AI218" i="10"/>
  <c r="AH218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B218" i="10"/>
  <c r="AW217" i="10"/>
  <c r="AV217" i="10"/>
  <c r="AU217" i="10"/>
  <c r="AT217" i="10"/>
  <c r="AS217" i="10"/>
  <c r="AR217" i="10"/>
  <c r="AQ217" i="10"/>
  <c r="AP217" i="10"/>
  <c r="AO217" i="10"/>
  <c r="AN217" i="10"/>
  <c r="AM217" i="10"/>
  <c r="AL217" i="10"/>
  <c r="AK217" i="10"/>
  <c r="AJ217" i="10"/>
  <c r="AI217" i="10"/>
  <c r="AH217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B217" i="10"/>
  <c r="AW216" i="10"/>
  <c r="AV216" i="10"/>
  <c r="AU216" i="10"/>
  <c r="AT216" i="10"/>
  <c r="AS216" i="10"/>
  <c r="AR216" i="10"/>
  <c r="AQ216" i="10"/>
  <c r="AP216" i="10"/>
  <c r="AO216" i="10"/>
  <c r="AN216" i="10"/>
  <c r="AM216" i="10"/>
  <c r="AL216" i="10"/>
  <c r="AK216" i="10"/>
  <c r="AJ216" i="10"/>
  <c r="AI216" i="10"/>
  <c r="AH216" i="10"/>
  <c r="AG216" i="10"/>
  <c r="AF216" i="10"/>
  <c r="AE216" i="10"/>
  <c r="AD216" i="10"/>
  <c r="AC216" i="10"/>
  <c r="AB216" i="10"/>
  <c r="AA216" i="10"/>
  <c r="Z216" i="10"/>
  <c r="Y216" i="10"/>
  <c r="X216" i="10"/>
  <c r="W216" i="10"/>
  <c r="V216" i="10"/>
  <c r="U216" i="10"/>
  <c r="T216" i="10"/>
  <c r="S216" i="10"/>
  <c r="R216" i="10"/>
  <c r="Q216" i="10"/>
  <c r="P216" i="10"/>
  <c r="O216" i="10"/>
  <c r="N216" i="10"/>
  <c r="M216" i="10"/>
  <c r="L216" i="10"/>
  <c r="K216" i="10"/>
  <c r="J216" i="10"/>
  <c r="I216" i="10"/>
  <c r="H216" i="10"/>
  <c r="G216" i="10"/>
  <c r="F216" i="10"/>
  <c r="E216" i="10"/>
  <c r="D216" i="10"/>
  <c r="C216" i="10"/>
  <c r="B216" i="10"/>
  <c r="AW215" i="10"/>
  <c r="AV215" i="10"/>
  <c r="AU215" i="10"/>
  <c r="AT215" i="10"/>
  <c r="AS215" i="10"/>
  <c r="AR215" i="10"/>
  <c r="AQ215" i="10"/>
  <c r="AP215" i="10"/>
  <c r="AO215" i="10"/>
  <c r="AN215" i="10"/>
  <c r="AM215" i="10"/>
  <c r="AL215" i="10"/>
  <c r="AK215" i="10"/>
  <c r="AJ215" i="10"/>
  <c r="AI215" i="10"/>
  <c r="AH215" i="10"/>
  <c r="AG215" i="10"/>
  <c r="AF215" i="10"/>
  <c r="AE215" i="10"/>
  <c r="AD215" i="10"/>
  <c r="AC215" i="10"/>
  <c r="AB215" i="10"/>
  <c r="AA215" i="10"/>
  <c r="Z215" i="10"/>
  <c r="Y215" i="10"/>
  <c r="X215" i="10"/>
  <c r="W215" i="10"/>
  <c r="V215" i="10"/>
  <c r="U215" i="10"/>
  <c r="T215" i="10"/>
  <c r="S215" i="10"/>
  <c r="R215" i="10"/>
  <c r="Q215" i="10"/>
  <c r="P215" i="10"/>
  <c r="O215" i="10"/>
  <c r="N215" i="10"/>
  <c r="M215" i="10"/>
  <c r="L215" i="10"/>
  <c r="K215" i="10"/>
  <c r="J215" i="10"/>
  <c r="I215" i="10"/>
  <c r="H215" i="10"/>
  <c r="G215" i="10"/>
  <c r="F215" i="10"/>
  <c r="E215" i="10"/>
  <c r="D215" i="10"/>
  <c r="C215" i="10"/>
  <c r="B215" i="10"/>
  <c r="AW214" i="10"/>
  <c r="AV214" i="10"/>
  <c r="AU214" i="10"/>
  <c r="AT214" i="10"/>
  <c r="AS214" i="10"/>
  <c r="AR214" i="10"/>
  <c r="AQ214" i="10"/>
  <c r="AP214" i="10"/>
  <c r="AO214" i="10"/>
  <c r="AN214" i="10"/>
  <c r="AM214" i="10"/>
  <c r="AL214" i="10"/>
  <c r="AK214" i="10"/>
  <c r="AJ214" i="10"/>
  <c r="AI214" i="10"/>
  <c r="AH214" i="10"/>
  <c r="AG214" i="10"/>
  <c r="AF214" i="10"/>
  <c r="AE214" i="10"/>
  <c r="AD214" i="10"/>
  <c r="AC214" i="10"/>
  <c r="AB214" i="10"/>
  <c r="AA214" i="10"/>
  <c r="Z214" i="10"/>
  <c r="Y214" i="10"/>
  <c r="X214" i="10"/>
  <c r="W214" i="10"/>
  <c r="V214" i="10"/>
  <c r="U214" i="10"/>
  <c r="T214" i="10"/>
  <c r="S214" i="10"/>
  <c r="R214" i="10"/>
  <c r="Q214" i="10"/>
  <c r="P214" i="10"/>
  <c r="O214" i="10"/>
  <c r="N214" i="10"/>
  <c r="M214" i="10"/>
  <c r="L214" i="10"/>
  <c r="K214" i="10"/>
  <c r="J214" i="10"/>
  <c r="I214" i="10"/>
  <c r="H214" i="10"/>
  <c r="G214" i="10"/>
  <c r="F214" i="10"/>
  <c r="E214" i="10"/>
  <c r="D214" i="10"/>
  <c r="C214" i="10"/>
  <c r="B214" i="10"/>
  <c r="AW213" i="10"/>
  <c r="AV213" i="10"/>
  <c r="AU213" i="10"/>
  <c r="AT213" i="10"/>
  <c r="AS213" i="10"/>
  <c r="AR213" i="10"/>
  <c r="AQ213" i="10"/>
  <c r="AP213" i="10"/>
  <c r="AO213" i="10"/>
  <c r="AN213" i="10"/>
  <c r="AM213" i="10"/>
  <c r="AL213" i="10"/>
  <c r="AK213" i="10"/>
  <c r="AJ213" i="10"/>
  <c r="AI213" i="10"/>
  <c r="AH213" i="10"/>
  <c r="AG213" i="10"/>
  <c r="AF213" i="10"/>
  <c r="AE213" i="10"/>
  <c r="AD213" i="10"/>
  <c r="AC213" i="10"/>
  <c r="AB213" i="10"/>
  <c r="AA213" i="10"/>
  <c r="Z213" i="10"/>
  <c r="Y213" i="10"/>
  <c r="X213" i="10"/>
  <c r="W213" i="10"/>
  <c r="V213" i="10"/>
  <c r="U213" i="10"/>
  <c r="T213" i="10"/>
  <c r="S213" i="10"/>
  <c r="R213" i="10"/>
  <c r="Q213" i="10"/>
  <c r="P213" i="10"/>
  <c r="O213" i="10"/>
  <c r="N213" i="10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AW212" i="10"/>
  <c r="AV212" i="10"/>
  <c r="AU212" i="10"/>
  <c r="AT212" i="10"/>
  <c r="AS212" i="10"/>
  <c r="AR212" i="10"/>
  <c r="AQ212" i="10"/>
  <c r="AP212" i="10"/>
  <c r="AO212" i="10"/>
  <c r="AN212" i="10"/>
  <c r="AM212" i="10"/>
  <c r="AL212" i="10"/>
  <c r="AK212" i="10"/>
  <c r="AJ212" i="10"/>
  <c r="AI212" i="10"/>
  <c r="AH212" i="10"/>
  <c r="AG212" i="10"/>
  <c r="AF212" i="10"/>
  <c r="AE212" i="10"/>
  <c r="AD212" i="10"/>
  <c r="AC212" i="10"/>
  <c r="AB212" i="10"/>
  <c r="AA212" i="10"/>
  <c r="Z212" i="10"/>
  <c r="Y212" i="10"/>
  <c r="X212" i="10"/>
  <c r="W212" i="10"/>
  <c r="V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H212" i="10"/>
  <c r="G212" i="10"/>
  <c r="F212" i="10"/>
  <c r="E212" i="10"/>
  <c r="D212" i="10"/>
  <c r="C212" i="10"/>
  <c r="B212" i="10"/>
  <c r="AW211" i="10"/>
  <c r="AV211" i="10"/>
  <c r="AU211" i="10"/>
  <c r="AT211" i="10"/>
  <c r="AS211" i="10"/>
  <c r="AR211" i="10"/>
  <c r="AQ211" i="10"/>
  <c r="AP211" i="10"/>
  <c r="AO211" i="10"/>
  <c r="AN211" i="10"/>
  <c r="AM211" i="10"/>
  <c r="AL211" i="10"/>
  <c r="AK211" i="10"/>
  <c r="AJ211" i="10"/>
  <c r="AI211" i="10"/>
  <c r="AH211" i="10"/>
  <c r="AG211" i="10"/>
  <c r="AF211" i="10"/>
  <c r="AE211" i="10"/>
  <c r="AD211" i="10"/>
  <c r="AC211" i="10"/>
  <c r="AB211" i="10"/>
  <c r="AA211" i="10"/>
  <c r="Z211" i="10"/>
  <c r="Y211" i="10"/>
  <c r="X211" i="10"/>
  <c r="W211" i="10"/>
  <c r="V211" i="10"/>
  <c r="U211" i="10"/>
  <c r="T211" i="10"/>
  <c r="S211" i="10"/>
  <c r="R211" i="10"/>
  <c r="Q211" i="10"/>
  <c r="P211" i="10"/>
  <c r="O211" i="10"/>
  <c r="N211" i="10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AW210" i="10"/>
  <c r="AV210" i="10"/>
  <c r="AU210" i="10"/>
  <c r="AT210" i="10"/>
  <c r="AS210" i="10"/>
  <c r="AR210" i="10"/>
  <c r="AQ210" i="10"/>
  <c r="AP210" i="10"/>
  <c r="AO210" i="10"/>
  <c r="AN210" i="10"/>
  <c r="AM210" i="10"/>
  <c r="AL210" i="10"/>
  <c r="AK210" i="10"/>
  <c r="AJ210" i="10"/>
  <c r="AI210" i="10"/>
  <c r="AH210" i="10"/>
  <c r="AG210" i="10"/>
  <c r="AF210" i="10"/>
  <c r="AE210" i="10"/>
  <c r="AD210" i="10"/>
  <c r="AC210" i="10"/>
  <c r="AB210" i="10"/>
  <c r="AA210" i="10"/>
  <c r="Z210" i="10"/>
  <c r="Y210" i="10"/>
  <c r="X210" i="10"/>
  <c r="W210" i="10"/>
  <c r="V210" i="10"/>
  <c r="U210" i="10"/>
  <c r="T210" i="10"/>
  <c r="S210" i="10"/>
  <c r="R210" i="10"/>
  <c r="Q210" i="10"/>
  <c r="P210" i="10"/>
  <c r="O210" i="10"/>
  <c r="N210" i="10"/>
  <c r="M210" i="10"/>
  <c r="L210" i="10"/>
  <c r="K210" i="10"/>
  <c r="J210" i="10"/>
  <c r="I210" i="10"/>
  <c r="H210" i="10"/>
  <c r="G210" i="10"/>
  <c r="F210" i="10"/>
  <c r="E210" i="10"/>
  <c r="D210" i="10"/>
  <c r="C210" i="10"/>
  <c r="B210" i="10"/>
  <c r="AW209" i="10"/>
  <c r="AV209" i="10"/>
  <c r="AU209" i="10"/>
  <c r="AT209" i="10"/>
  <c r="AS209" i="10"/>
  <c r="AR209" i="10"/>
  <c r="AQ209" i="10"/>
  <c r="AP209" i="10"/>
  <c r="AO209" i="10"/>
  <c r="AN209" i="10"/>
  <c r="AM209" i="10"/>
  <c r="AL209" i="10"/>
  <c r="AK209" i="10"/>
  <c r="AJ209" i="10"/>
  <c r="AI209" i="10"/>
  <c r="AH209" i="10"/>
  <c r="AG209" i="10"/>
  <c r="AF209" i="10"/>
  <c r="AE209" i="10"/>
  <c r="AD209" i="10"/>
  <c r="AC209" i="10"/>
  <c r="AB209" i="10"/>
  <c r="AA209" i="10"/>
  <c r="Z209" i="10"/>
  <c r="Y209" i="10"/>
  <c r="X209" i="10"/>
  <c r="W209" i="10"/>
  <c r="V209" i="10"/>
  <c r="U209" i="10"/>
  <c r="T209" i="10"/>
  <c r="S209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B209" i="10"/>
  <c r="AW208" i="10"/>
  <c r="AV208" i="10"/>
  <c r="AU208" i="10"/>
  <c r="AT208" i="10"/>
  <c r="AS208" i="10"/>
  <c r="AR208" i="10"/>
  <c r="AQ208" i="10"/>
  <c r="AP208" i="10"/>
  <c r="AO208" i="10"/>
  <c r="AN208" i="10"/>
  <c r="AM208" i="10"/>
  <c r="AL208" i="10"/>
  <c r="AK208" i="10"/>
  <c r="AJ208" i="10"/>
  <c r="AI208" i="10"/>
  <c r="AH208" i="10"/>
  <c r="AG208" i="10"/>
  <c r="AF208" i="10"/>
  <c r="AE208" i="10"/>
  <c r="AD208" i="10"/>
  <c r="AC208" i="10"/>
  <c r="AB208" i="10"/>
  <c r="AA208" i="10"/>
  <c r="Z208" i="10"/>
  <c r="Y208" i="10"/>
  <c r="X208" i="10"/>
  <c r="W208" i="10"/>
  <c r="V208" i="10"/>
  <c r="U208" i="10"/>
  <c r="T208" i="10"/>
  <c r="S208" i="10"/>
  <c r="R208" i="10"/>
  <c r="Q208" i="10"/>
  <c r="P208" i="10"/>
  <c r="O208" i="10"/>
  <c r="N208" i="10"/>
  <c r="M208" i="10"/>
  <c r="L208" i="10"/>
  <c r="K208" i="10"/>
  <c r="J208" i="10"/>
  <c r="I208" i="10"/>
  <c r="H208" i="10"/>
  <c r="G208" i="10"/>
  <c r="F208" i="10"/>
  <c r="E208" i="10"/>
  <c r="D208" i="10"/>
  <c r="C208" i="10"/>
  <c r="B208" i="10"/>
  <c r="AW207" i="10"/>
  <c r="AV207" i="10"/>
  <c r="AU207" i="10"/>
  <c r="AT207" i="10"/>
  <c r="AS207" i="10"/>
  <c r="AR207" i="10"/>
  <c r="AQ207" i="10"/>
  <c r="AP207" i="10"/>
  <c r="AO207" i="10"/>
  <c r="AN207" i="10"/>
  <c r="AM207" i="10"/>
  <c r="AL207" i="10"/>
  <c r="AK207" i="10"/>
  <c r="AJ207" i="10"/>
  <c r="AI207" i="10"/>
  <c r="AH207" i="10"/>
  <c r="AG207" i="10"/>
  <c r="AF207" i="10"/>
  <c r="AE207" i="10"/>
  <c r="AD207" i="10"/>
  <c r="AC207" i="10"/>
  <c r="AB207" i="10"/>
  <c r="AA207" i="10"/>
  <c r="Z207" i="10"/>
  <c r="Y207" i="10"/>
  <c r="X207" i="10"/>
  <c r="W207" i="10"/>
  <c r="V207" i="10"/>
  <c r="U207" i="10"/>
  <c r="T207" i="10"/>
  <c r="S207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AW206" i="10"/>
  <c r="AV206" i="10"/>
  <c r="AU206" i="10"/>
  <c r="AT206" i="10"/>
  <c r="AS206" i="10"/>
  <c r="AR206" i="10"/>
  <c r="AQ206" i="10"/>
  <c r="AP206" i="10"/>
  <c r="AO206" i="10"/>
  <c r="AN206" i="10"/>
  <c r="AM206" i="10"/>
  <c r="AL206" i="10"/>
  <c r="AK206" i="10"/>
  <c r="AJ206" i="10"/>
  <c r="AI206" i="10"/>
  <c r="AH206" i="10"/>
  <c r="AG206" i="10"/>
  <c r="AF206" i="10"/>
  <c r="AE206" i="10"/>
  <c r="AD206" i="10"/>
  <c r="AC206" i="10"/>
  <c r="AB206" i="10"/>
  <c r="AA206" i="10"/>
  <c r="Z206" i="10"/>
  <c r="Y206" i="10"/>
  <c r="X206" i="10"/>
  <c r="W206" i="10"/>
  <c r="V206" i="10"/>
  <c r="U206" i="10"/>
  <c r="T206" i="10"/>
  <c r="S206" i="10"/>
  <c r="R206" i="10"/>
  <c r="Q206" i="10"/>
  <c r="P206" i="10"/>
  <c r="O206" i="10"/>
  <c r="N206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AW205" i="10"/>
  <c r="AV205" i="10"/>
  <c r="AU205" i="10"/>
  <c r="AT205" i="10"/>
  <c r="AS205" i="10"/>
  <c r="AR205" i="10"/>
  <c r="AQ205" i="10"/>
  <c r="AP205" i="10"/>
  <c r="AO205" i="10"/>
  <c r="AN205" i="10"/>
  <c r="AM205" i="10"/>
  <c r="AL205" i="10"/>
  <c r="AK205" i="10"/>
  <c r="AJ205" i="10"/>
  <c r="AI205" i="10"/>
  <c r="AH205" i="10"/>
  <c r="AG205" i="10"/>
  <c r="AF205" i="10"/>
  <c r="AE205" i="10"/>
  <c r="AD205" i="10"/>
  <c r="AC205" i="10"/>
  <c r="AB205" i="10"/>
  <c r="AA205" i="10"/>
  <c r="Z205" i="10"/>
  <c r="Y205" i="10"/>
  <c r="X205" i="10"/>
  <c r="W205" i="10"/>
  <c r="V205" i="10"/>
  <c r="U205" i="10"/>
  <c r="T205" i="10"/>
  <c r="S205" i="10"/>
  <c r="R205" i="10"/>
  <c r="Q205" i="10"/>
  <c r="P205" i="10"/>
  <c r="O205" i="10"/>
  <c r="N205" i="10"/>
  <c r="M205" i="10"/>
  <c r="L205" i="10"/>
  <c r="K205" i="10"/>
  <c r="J205" i="10"/>
  <c r="I205" i="10"/>
  <c r="H205" i="10"/>
  <c r="G205" i="10"/>
  <c r="F205" i="10"/>
  <c r="E205" i="10"/>
  <c r="D205" i="10"/>
  <c r="C205" i="10"/>
  <c r="B205" i="10"/>
  <c r="AW204" i="10"/>
  <c r="AV204" i="10"/>
  <c r="AU204" i="10"/>
  <c r="AT204" i="10"/>
  <c r="AS204" i="10"/>
  <c r="AR204" i="10"/>
  <c r="AQ204" i="10"/>
  <c r="AP204" i="10"/>
  <c r="AO204" i="10"/>
  <c r="AN204" i="10"/>
  <c r="AM204" i="10"/>
  <c r="AL204" i="10"/>
  <c r="AK204" i="10"/>
  <c r="AJ204" i="10"/>
  <c r="AI204" i="10"/>
  <c r="AH204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B204" i="10"/>
  <c r="AW203" i="10"/>
  <c r="AV203" i="10"/>
  <c r="AU203" i="10"/>
  <c r="AT203" i="10"/>
  <c r="AS203" i="10"/>
  <c r="AR203" i="10"/>
  <c r="AQ203" i="10"/>
  <c r="AP203" i="10"/>
  <c r="AO203" i="10"/>
  <c r="AN203" i="10"/>
  <c r="AM203" i="10"/>
  <c r="AL203" i="10"/>
  <c r="AK203" i="10"/>
  <c r="AJ203" i="10"/>
  <c r="AI203" i="10"/>
  <c r="AH203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B203" i="10"/>
  <c r="AW202" i="10"/>
  <c r="AV202" i="10"/>
  <c r="AU202" i="10"/>
  <c r="AT202" i="10"/>
  <c r="AS202" i="10"/>
  <c r="AR202" i="10"/>
  <c r="AQ202" i="10"/>
  <c r="AP202" i="10"/>
  <c r="AO202" i="10"/>
  <c r="AN202" i="10"/>
  <c r="AM202" i="10"/>
  <c r="AL202" i="10"/>
  <c r="AK202" i="10"/>
  <c r="AJ202" i="10"/>
  <c r="AI202" i="10"/>
  <c r="AH202" i="10"/>
  <c r="AG202" i="10"/>
  <c r="AF202" i="10"/>
  <c r="AE202" i="10"/>
  <c r="AD202" i="10"/>
  <c r="AC202" i="10"/>
  <c r="AB202" i="10"/>
  <c r="AA202" i="10"/>
  <c r="Z202" i="10"/>
  <c r="Y202" i="10"/>
  <c r="X202" i="10"/>
  <c r="W202" i="10"/>
  <c r="V202" i="10"/>
  <c r="U202" i="10"/>
  <c r="T202" i="10"/>
  <c r="S202" i="10"/>
  <c r="R202" i="10"/>
  <c r="Q202" i="10"/>
  <c r="P202" i="10"/>
  <c r="O202" i="10"/>
  <c r="N202" i="10"/>
  <c r="M202" i="10"/>
  <c r="L202" i="10"/>
  <c r="K202" i="10"/>
  <c r="J202" i="10"/>
  <c r="I202" i="10"/>
  <c r="H202" i="10"/>
  <c r="G202" i="10"/>
  <c r="F202" i="10"/>
  <c r="E202" i="10"/>
  <c r="D202" i="10"/>
  <c r="C202" i="10"/>
  <c r="B202" i="10"/>
  <c r="AW201" i="10"/>
  <c r="AV201" i="10"/>
  <c r="AU201" i="10"/>
  <c r="AT201" i="10"/>
  <c r="AS201" i="10"/>
  <c r="AR201" i="10"/>
  <c r="AQ201" i="10"/>
  <c r="AP201" i="10"/>
  <c r="AO201" i="10"/>
  <c r="AN201" i="10"/>
  <c r="AM201" i="10"/>
  <c r="AL201" i="10"/>
  <c r="AK201" i="10"/>
  <c r="AJ201" i="10"/>
  <c r="AI201" i="10"/>
  <c r="AH201" i="10"/>
  <c r="AG201" i="10"/>
  <c r="AF201" i="10"/>
  <c r="AE201" i="10"/>
  <c r="AD201" i="10"/>
  <c r="AC201" i="10"/>
  <c r="AB201" i="10"/>
  <c r="AA201" i="10"/>
  <c r="Z201" i="10"/>
  <c r="Y201" i="10"/>
  <c r="X201" i="10"/>
  <c r="W201" i="10"/>
  <c r="V201" i="10"/>
  <c r="U201" i="10"/>
  <c r="T201" i="10"/>
  <c r="S201" i="10"/>
  <c r="R201" i="10"/>
  <c r="Q201" i="10"/>
  <c r="P201" i="10"/>
  <c r="O201" i="10"/>
  <c r="N201" i="10"/>
  <c r="M201" i="10"/>
  <c r="L201" i="10"/>
  <c r="K201" i="10"/>
  <c r="J201" i="10"/>
  <c r="I201" i="10"/>
  <c r="H201" i="10"/>
  <c r="G201" i="10"/>
  <c r="F201" i="10"/>
  <c r="E201" i="10"/>
  <c r="D201" i="10"/>
  <c r="C201" i="10"/>
  <c r="B201" i="10"/>
  <c r="AW200" i="10"/>
  <c r="AV200" i="10"/>
  <c r="AU200" i="10"/>
  <c r="AT200" i="10"/>
  <c r="AS200" i="10"/>
  <c r="AR200" i="10"/>
  <c r="AQ200" i="10"/>
  <c r="AP200" i="10"/>
  <c r="AO200" i="10"/>
  <c r="AN200" i="10"/>
  <c r="AM200" i="10"/>
  <c r="AL200" i="10"/>
  <c r="AK200" i="10"/>
  <c r="AJ200" i="10"/>
  <c r="AI200" i="10"/>
  <c r="AH200" i="10"/>
  <c r="AG200" i="10"/>
  <c r="AF200" i="10"/>
  <c r="AE200" i="10"/>
  <c r="AD200" i="10"/>
  <c r="AC200" i="10"/>
  <c r="AB200" i="10"/>
  <c r="AA200" i="10"/>
  <c r="Z200" i="10"/>
  <c r="Y200" i="10"/>
  <c r="X200" i="10"/>
  <c r="W200" i="10"/>
  <c r="V200" i="10"/>
  <c r="U200" i="10"/>
  <c r="T200" i="10"/>
  <c r="S200" i="10"/>
  <c r="R200" i="10"/>
  <c r="Q200" i="10"/>
  <c r="P200" i="10"/>
  <c r="O200" i="10"/>
  <c r="N200" i="10"/>
  <c r="M200" i="10"/>
  <c r="L200" i="10"/>
  <c r="K200" i="10"/>
  <c r="J200" i="10"/>
  <c r="I200" i="10"/>
  <c r="H200" i="10"/>
  <c r="G200" i="10"/>
  <c r="F200" i="10"/>
  <c r="E200" i="10"/>
  <c r="D200" i="10"/>
  <c r="C200" i="10"/>
  <c r="B200" i="10"/>
  <c r="AW199" i="10"/>
  <c r="AV199" i="10"/>
  <c r="AU199" i="10"/>
  <c r="AT199" i="10"/>
  <c r="AS199" i="10"/>
  <c r="AR199" i="10"/>
  <c r="AQ199" i="10"/>
  <c r="AP199" i="10"/>
  <c r="AO199" i="10"/>
  <c r="AN199" i="10"/>
  <c r="AM199" i="10"/>
  <c r="AL199" i="10"/>
  <c r="AK199" i="10"/>
  <c r="AJ199" i="10"/>
  <c r="AI199" i="10"/>
  <c r="AH199" i="10"/>
  <c r="AG199" i="10"/>
  <c r="AF199" i="10"/>
  <c r="AE199" i="10"/>
  <c r="AD199" i="10"/>
  <c r="AC199" i="10"/>
  <c r="AB199" i="10"/>
  <c r="AA199" i="10"/>
  <c r="Z199" i="10"/>
  <c r="Y199" i="10"/>
  <c r="X199" i="10"/>
  <c r="W199" i="10"/>
  <c r="V199" i="10"/>
  <c r="U199" i="10"/>
  <c r="T199" i="10"/>
  <c r="S199" i="10"/>
  <c r="R199" i="10"/>
  <c r="Q199" i="10"/>
  <c r="P199" i="10"/>
  <c r="O199" i="10"/>
  <c r="N199" i="10"/>
  <c r="M199" i="10"/>
  <c r="L199" i="10"/>
  <c r="K199" i="10"/>
  <c r="J199" i="10"/>
  <c r="I199" i="10"/>
  <c r="H199" i="10"/>
  <c r="G199" i="10"/>
  <c r="F199" i="10"/>
  <c r="E199" i="10"/>
  <c r="D199" i="10"/>
  <c r="C199" i="10"/>
  <c r="B199" i="10"/>
  <c r="AW198" i="10"/>
  <c r="AV198" i="10"/>
  <c r="AU198" i="10"/>
  <c r="AT198" i="10"/>
  <c r="AS198" i="10"/>
  <c r="AR198" i="10"/>
  <c r="AQ198" i="10"/>
  <c r="AP198" i="10"/>
  <c r="AO198" i="10"/>
  <c r="AN198" i="10"/>
  <c r="AM198" i="10"/>
  <c r="AL198" i="10"/>
  <c r="AK198" i="10"/>
  <c r="AJ198" i="10"/>
  <c r="AI198" i="10"/>
  <c r="AH198" i="10"/>
  <c r="AG198" i="10"/>
  <c r="AF198" i="10"/>
  <c r="AE198" i="10"/>
  <c r="AD198" i="10"/>
  <c r="AC198" i="10"/>
  <c r="AB198" i="10"/>
  <c r="AA198" i="10"/>
  <c r="Z198" i="10"/>
  <c r="Y198" i="10"/>
  <c r="X198" i="10"/>
  <c r="W198" i="10"/>
  <c r="V198" i="10"/>
  <c r="U198" i="10"/>
  <c r="T198" i="10"/>
  <c r="S198" i="10"/>
  <c r="R198" i="10"/>
  <c r="Q198" i="10"/>
  <c r="P198" i="10"/>
  <c r="O198" i="10"/>
  <c r="N198" i="10"/>
  <c r="M198" i="10"/>
  <c r="L198" i="10"/>
  <c r="K198" i="10"/>
  <c r="J198" i="10"/>
  <c r="I198" i="10"/>
  <c r="H198" i="10"/>
  <c r="G198" i="10"/>
  <c r="F198" i="10"/>
  <c r="E198" i="10"/>
  <c r="D198" i="10"/>
  <c r="C198" i="10"/>
  <c r="B198" i="10"/>
  <c r="AW197" i="10"/>
  <c r="AV197" i="10"/>
  <c r="AU197" i="10"/>
  <c r="AT197" i="10"/>
  <c r="AS197" i="10"/>
  <c r="AR197" i="10"/>
  <c r="AQ197" i="10"/>
  <c r="AP197" i="10"/>
  <c r="AO197" i="10"/>
  <c r="AN197" i="10"/>
  <c r="AM197" i="10"/>
  <c r="AL197" i="10"/>
  <c r="AK197" i="10"/>
  <c r="AJ197" i="10"/>
  <c r="AI197" i="10"/>
  <c r="AH197" i="10"/>
  <c r="AG197" i="10"/>
  <c r="AF197" i="10"/>
  <c r="AE197" i="10"/>
  <c r="AD197" i="10"/>
  <c r="AC197" i="10"/>
  <c r="AB197" i="10"/>
  <c r="AA197" i="10"/>
  <c r="Z197" i="10"/>
  <c r="Y197" i="10"/>
  <c r="X197" i="10"/>
  <c r="W197" i="10"/>
  <c r="V197" i="10"/>
  <c r="U197" i="10"/>
  <c r="T197" i="10"/>
  <c r="S197" i="10"/>
  <c r="R197" i="10"/>
  <c r="Q197" i="10"/>
  <c r="P197" i="10"/>
  <c r="O197" i="10"/>
  <c r="N197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AW196" i="10"/>
  <c r="AV196" i="10"/>
  <c r="AU196" i="10"/>
  <c r="AT196" i="10"/>
  <c r="AS196" i="10"/>
  <c r="AR196" i="10"/>
  <c r="AQ196" i="10"/>
  <c r="AP196" i="10"/>
  <c r="AO196" i="10"/>
  <c r="AN196" i="10"/>
  <c r="AM196" i="10"/>
  <c r="AL196" i="10"/>
  <c r="AK196" i="10"/>
  <c r="AJ196" i="10"/>
  <c r="AI196" i="10"/>
  <c r="AH196" i="10"/>
  <c r="AG196" i="10"/>
  <c r="AF196" i="10"/>
  <c r="AE196" i="10"/>
  <c r="AD196" i="10"/>
  <c r="AC196" i="10"/>
  <c r="AB196" i="10"/>
  <c r="AA196" i="10"/>
  <c r="Z196" i="10"/>
  <c r="Y196" i="10"/>
  <c r="X196" i="10"/>
  <c r="W196" i="10"/>
  <c r="V196" i="10"/>
  <c r="U196" i="10"/>
  <c r="T196" i="10"/>
  <c r="S196" i="10"/>
  <c r="R196" i="10"/>
  <c r="Q196" i="10"/>
  <c r="P196" i="10"/>
  <c r="O196" i="10"/>
  <c r="N196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AW195" i="10"/>
  <c r="AV195" i="10"/>
  <c r="AU195" i="10"/>
  <c r="AT195" i="10"/>
  <c r="AS195" i="10"/>
  <c r="AR195" i="10"/>
  <c r="AQ195" i="10"/>
  <c r="AP195" i="10"/>
  <c r="AO195" i="10"/>
  <c r="AN195" i="10"/>
  <c r="AM195" i="10"/>
  <c r="AL195" i="10"/>
  <c r="AK195" i="10"/>
  <c r="AJ195" i="10"/>
  <c r="AI195" i="10"/>
  <c r="AH195" i="10"/>
  <c r="AG195" i="10"/>
  <c r="AF195" i="10"/>
  <c r="AE195" i="10"/>
  <c r="AD195" i="10"/>
  <c r="AC195" i="10"/>
  <c r="AB195" i="10"/>
  <c r="AA195" i="10"/>
  <c r="Z195" i="10"/>
  <c r="Y195" i="10"/>
  <c r="X195" i="10"/>
  <c r="W195" i="10"/>
  <c r="V195" i="10"/>
  <c r="U195" i="10"/>
  <c r="T195" i="10"/>
  <c r="S195" i="10"/>
  <c r="R195" i="10"/>
  <c r="Q195" i="10"/>
  <c r="P195" i="10"/>
  <c r="O195" i="10"/>
  <c r="N195" i="10"/>
  <c r="M195" i="10"/>
  <c r="L195" i="10"/>
  <c r="K195" i="10"/>
  <c r="J195" i="10"/>
  <c r="I195" i="10"/>
  <c r="H195" i="10"/>
  <c r="G195" i="10"/>
  <c r="F195" i="10"/>
  <c r="E195" i="10"/>
  <c r="D195" i="10"/>
  <c r="C195" i="10"/>
  <c r="B195" i="10"/>
  <c r="AW194" i="10"/>
  <c r="AV194" i="10"/>
  <c r="AU194" i="10"/>
  <c r="AT194" i="10"/>
  <c r="AS194" i="10"/>
  <c r="AR194" i="10"/>
  <c r="AQ194" i="10"/>
  <c r="AP194" i="10"/>
  <c r="AO194" i="10"/>
  <c r="AN194" i="10"/>
  <c r="AM194" i="10"/>
  <c r="AL194" i="10"/>
  <c r="AK194" i="10"/>
  <c r="AJ194" i="10"/>
  <c r="AI194" i="10"/>
  <c r="AH194" i="10"/>
  <c r="AG194" i="10"/>
  <c r="AF194" i="10"/>
  <c r="AE194" i="10"/>
  <c r="AD194" i="10"/>
  <c r="AC194" i="10"/>
  <c r="AB194" i="10"/>
  <c r="AA194" i="10"/>
  <c r="Z194" i="10"/>
  <c r="Y194" i="10"/>
  <c r="X194" i="10"/>
  <c r="W194" i="10"/>
  <c r="V194" i="10"/>
  <c r="U194" i="10"/>
  <c r="T194" i="10"/>
  <c r="S194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E194" i="10"/>
  <c r="D194" i="10"/>
  <c r="C194" i="10"/>
  <c r="B194" i="10"/>
  <c r="AW193" i="10"/>
  <c r="AV193" i="10"/>
  <c r="AU193" i="10"/>
  <c r="AT193" i="10"/>
  <c r="AS193" i="10"/>
  <c r="AR193" i="10"/>
  <c r="AQ193" i="10"/>
  <c r="AP193" i="10"/>
  <c r="AO193" i="10"/>
  <c r="AN193" i="10"/>
  <c r="AM193" i="10"/>
  <c r="AL193" i="10"/>
  <c r="AK193" i="10"/>
  <c r="AJ193" i="10"/>
  <c r="AI193" i="10"/>
  <c r="AH193" i="10"/>
  <c r="AG193" i="10"/>
  <c r="AF193" i="10"/>
  <c r="AE193" i="10"/>
  <c r="AD193" i="10"/>
  <c r="AC193" i="10"/>
  <c r="AB193" i="10"/>
  <c r="AA193" i="10"/>
  <c r="Z193" i="10"/>
  <c r="Y193" i="10"/>
  <c r="X193" i="10"/>
  <c r="W193" i="10"/>
  <c r="V193" i="10"/>
  <c r="U193" i="10"/>
  <c r="T193" i="10"/>
  <c r="S193" i="10"/>
  <c r="R193" i="10"/>
  <c r="Q193" i="10"/>
  <c r="P193" i="10"/>
  <c r="O193" i="10"/>
  <c r="N193" i="10"/>
  <c r="M193" i="10"/>
  <c r="L193" i="10"/>
  <c r="K193" i="10"/>
  <c r="J193" i="10"/>
  <c r="I193" i="10"/>
  <c r="H193" i="10"/>
  <c r="G193" i="10"/>
  <c r="F193" i="10"/>
  <c r="E193" i="10"/>
  <c r="D193" i="10"/>
  <c r="C193" i="10"/>
  <c r="B193" i="10"/>
  <c r="AW192" i="10"/>
  <c r="AV192" i="10"/>
  <c r="AU192" i="10"/>
  <c r="AT192" i="10"/>
  <c r="AS192" i="10"/>
  <c r="AR192" i="10"/>
  <c r="AQ192" i="10"/>
  <c r="AP192" i="10"/>
  <c r="AO192" i="10"/>
  <c r="AN192" i="10"/>
  <c r="AM192" i="10"/>
  <c r="AL192" i="10"/>
  <c r="AK192" i="10"/>
  <c r="AJ192" i="10"/>
  <c r="AI192" i="10"/>
  <c r="AH192" i="10"/>
  <c r="AG192" i="10"/>
  <c r="AF192" i="10"/>
  <c r="AE192" i="10"/>
  <c r="AD192" i="10"/>
  <c r="AC192" i="10"/>
  <c r="AB192" i="10"/>
  <c r="AA192" i="10"/>
  <c r="Z192" i="10"/>
  <c r="Y192" i="10"/>
  <c r="X192" i="10"/>
  <c r="W192" i="10"/>
  <c r="V192" i="10"/>
  <c r="U192" i="10"/>
  <c r="T192" i="10"/>
  <c r="S192" i="10"/>
  <c r="R192" i="10"/>
  <c r="Q192" i="10"/>
  <c r="P192" i="10"/>
  <c r="O192" i="10"/>
  <c r="N192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AW191" i="10"/>
  <c r="AV191" i="10"/>
  <c r="AU191" i="10"/>
  <c r="AT191" i="10"/>
  <c r="AS191" i="10"/>
  <c r="AR191" i="10"/>
  <c r="AQ191" i="10"/>
  <c r="AP191" i="10"/>
  <c r="AO191" i="10"/>
  <c r="AN191" i="10"/>
  <c r="AM191" i="10"/>
  <c r="AL191" i="10"/>
  <c r="AK191" i="10"/>
  <c r="AJ191" i="10"/>
  <c r="AI191" i="10"/>
  <c r="AH191" i="10"/>
  <c r="AG191" i="10"/>
  <c r="AF191" i="10"/>
  <c r="AE191" i="10"/>
  <c r="AD191" i="10"/>
  <c r="AC191" i="10"/>
  <c r="AB191" i="10"/>
  <c r="AA191" i="10"/>
  <c r="Z191" i="10"/>
  <c r="Y191" i="10"/>
  <c r="X191" i="10"/>
  <c r="W191" i="10"/>
  <c r="V191" i="10"/>
  <c r="U191" i="10"/>
  <c r="T191" i="10"/>
  <c r="S191" i="10"/>
  <c r="R191" i="10"/>
  <c r="Q191" i="10"/>
  <c r="P191" i="10"/>
  <c r="O191" i="10"/>
  <c r="N191" i="10"/>
  <c r="M191" i="10"/>
  <c r="L191" i="10"/>
  <c r="K191" i="10"/>
  <c r="J191" i="10"/>
  <c r="I191" i="10"/>
  <c r="H191" i="10"/>
  <c r="G191" i="10"/>
  <c r="F191" i="10"/>
  <c r="E191" i="10"/>
  <c r="D191" i="10"/>
  <c r="C191" i="10"/>
  <c r="B191" i="10"/>
  <c r="AW190" i="10"/>
  <c r="AV190" i="10"/>
  <c r="AU190" i="10"/>
  <c r="AT190" i="10"/>
  <c r="AS190" i="10"/>
  <c r="AR190" i="10"/>
  <c r="AQ190" i="10"/>
  <c r="AP190" i="10"/>
  <c r="AO190" i="10"/>
  <c r="AN190" i="10"/>
  <c r="AM190" i="10"/>
  <c r="AL190" i="10"/>
  <c r="AK190" i="10"/>
  <c r="AJ190" i="10"/>
  <c r="AI190" i="10"/>
  <c r="AH190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B190" i="10"/>
  <c r="AW189" i="10"/>
  <c r="AV189" i="10"/>
  <c r="AU189" i="10"/>
  <c r="AT189" i="10"/>
  <c r="AS189" i="10"/>
  <c r="AR189" i="10"/>
  <c r="AQ189" i="10"/>
  <c r="AP189" i="10"/>
  <c r="AO189" i="10"/>
  <c r="AN189" i="10"/>
  <c r="AM189" i="10"/>
  <c r="AL189" i="10"/>
  <c r="AK189" i="10"/>
  <c r="AJ189" i="10"/>
  <c r="AI189" i="10"/>
  <c r="AH189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B189" i="10"/>
  <c r="AW188" i="10"/>
  <c r="AV188" i="10"/>
  <c r="AU188" i="10"/>
  <c r="AT188" i="10"/>
  <c r="AS188" i="10"/>
  <c r="AR188" i="10"/>
  <c r="AQ188" i="10"/>
  <c r="AP188" i="10"/>
  <c r="AO188" i="10"/>
  <c r="AN188" i="10"/>
  <c r="AM188" i="10"/>
  <c r="AL188" i="10"/>
  <c r="AK188" i="10"/>
  <c r="AJ188" i="10"/>
  <c r="AI188" i="10"/>
  <c r="AH188" i="10"/>
  <c r="AG188" i="10"/>
  <c r="AF188" i="10"/>
  <c r="AE188" i="10"/>
  <c r="AD188" i="10"/>
  <c r="AC188" i="10"/>
  <c r="AB188" i="10"/>
  <c r="AA188" i="10"/>
  <c r="Z188" i="10"/>
  <c r="Y188" i="10"/>
  <c r="X188" i="10"/>
  <c r="W188" i="10"/>
  <c r="V188" i="10"/>
  <c r="U188" i="10"/>
  <c r="T188" i="10"/>
  <c r="S188" i="10"/>
  <c r="R188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E188" i="10"/>
  <c r="D188" i="10"/>
  <c r="C188" i="10"/>
  <c r="B188" i="10"/>
  <c r="AW187" i="10"/>
  <c r="AV187" i="10"/>
  <c r="AU187" i="10"/>
  <c r="AT187" i="10"/>
  <c r="AS187" i="10"/>
  <c r="AR187" i="10"/>
  <c r="AQ187" i="10"/>
  <c r="AP187" i="10"/>
  <c r="AO187" i="10"/>
  <c r="AN187" i="10"/>
  <c r="AM187" i="10"/>
  <c r="AL187" i="10"/>
  <c r="AK187" i="10"/>
  <c r="AJ187" i="10"/>
  <c r="AI187" i="10"/>
  <c r="AH187" i="10"/>
  <c r="AG187" i="10"/>
  <c r="AF187" i="10"/>
  <c r="AE187" i="10"/>
  <c r="AD187" i="10"/>
  <c r="AC187" i="10"/>
  <c r="AB187" i="10"/>
  <c r="AA187" i="10"/>
  <c r="Z187" i="10"/>
  <c r="Y187" i="10"/>
  <c r="X187" i="10"/>
  <c r="W187" i="10"/>
  <c r="V187" i="10"/>
  <c r="U187" i="10"/>
  <c r="T187" i="10"/>
  <c r="S187" i="10"/>
  <c r="R187" i="10"/>
  <c r="Q187" i="10"/>
  <c r="P187" i="10"/>
  <c r="O187" i="10"/>
  <c r="N187" i="10"/>
  <c r="M187" i="10"/>
  <c r="L187" i="10"/>
  <c r="K187" i="10"/>
  <c r="J187" i="10"/>
  <c r="I187" i="10"/>
  <c r="H187" i="10"/>
  <c r="G187" i="10"/>
  <c r="F187" i="10"/>
  <c r="E187" i="10"/>
  <c r="D187" i="10"/>
  <c r="C187" i="10"/>
  <c r="B187" i="10"/>
  <c r="AW186" i="10"/>
  <c r="AV186" i="10"/>
  <c r="AU186" i="10"/>
  <c r="AT186" i="10"/>
  <c r="AS186" i="10"/>
  <c r="AR186" i="10"/>
  <c r="AQ186" i="10"/>
  <c r="AP186" i="10"/>
  <c r="AO186" i="10"/>
  <c r="AN186" i="10"/>
  <c r="AM186" i="10"/>
  <c r="AL186" i="10"/>
  <c r="AK186" i="10"/>
  <c r="AJ186" i="10"/>
  <c r="AI186" i="10"/>
  <c r="AH186" i="10"/>
  <c r="AG186" i="10"/>
  <c r="AF186" i="10"/>
  <c r="AE186" i="10"/>
  <c r="AD186" i="10"/>
  <c r="AC186" i="10"/>
  <c r="AB186" i="10"/>
  <c r="AA186" i="10"/>
  <c r="Z186" i="10"/>
  <c r="Y186" i="10"/>
  <c r="X186" i="10"/>
  <c r="W186" i="10"/>
  <c r="V186" i="10"/>
  <c r="U186" i="10"/>
  <c r="T186" i="10"/>
  <c r="S186" i="10"/>
  <c r="R186" i="10"/>
  <c r="Q186" i="10"/>
  <c r="P186" i="10"/>
  <c r="O186" i="10"/>
  <c r="N186" i="10"/>
  <c r="M186" i="10"/>
  <c r="L186" i="10"/>
  <c r="K186" i="10"/>
  <c r="J186" i="10"/>
  <c r="I186" i="10"/>
  <c r="H186" i="10"/>
  <c r="G186" i="10"/>
  <c r="F186" i="10"/>
  <c r="E186" i="10"/>
  <c r="D186" i="10"/>
  <c r="C186" i="10"/>
  <c r="B186" i="10"/>
  <c r="AW185" i="10"/>
  <c r="AV185" i="10"/>
  <c r="AU185" i="10"/>
  <c r="AT185" i="10"/>
  <c r="AS185" i="10"/>
  <c r="AR185" i="10"/>
  <c r="AQ185" i="10"/>
  <c r="AP185" i="10"/>
  <c r="AO185" i="10"/>
  <c r="AN185" i="10"/>
  <c r="AM185" i="10"/>
  <c r="AL185" i="10"/>
  <c r="AK185" i="10"/>
  <c r="AJ185" i="10"/>
  <c r="AI185" i="10"/>
  <c r="AH185" i="10"/>
  <c r="AG185" i="10"/>
  <c r="AF185" i="10"/>
  <c r="AE185" i="10"/>
  <c r="AD185" i="10"/>
  <c r="AC185" i="10"/>
  <c r="AB185" i="10"/>
  <c r="AA185" i="10"/>
  <c r="Z185" i="10"/>
  <c r="Y185" i="10"/>
  <c r="X185" i="10"/>
  <c r="W185" i="10"/>
  <c r="V185" i="10"/>
  <c r="U185" i="10"/>
  <c r="T185" i="10"/>
  <c r="S185" i="10"/>
  <c r="R185" i="10"/>
  <c r="Q185" i="10"/>
  <c r="P185" i="10"/>
  <c r="O185" i="10"/>
  <c r="N185" i="10"/>
  <c r="M185" i="10"/>
  <c r="L185" i="10"/>
  <c r="K185" i="10"/>
  <c r="J185" i="10"/>
  <c r="I185" i="10"/>
  <c r="H185" i="10"/>
  <c r="G185" i="10"/>
  <c r="F185" i="10"/>
  <c r="E185" i="10"/>
  <c r="D185" i="10"/>
  <c r="C185" i="10"/>
  <c r="B185" i="10"/>
  <c r="AW184" i="10"/>
  <c r="AV184" i="10"/>
  <c r="AU184" i="10"/>
  <c r="AT184" i="10"/>
  <c r="AS184" i="10"/>
  <c r="AR184" i="10"/>
  <c r="AQ184" i="10"/>
  <c r="AP184" i="10"/>
  <c r="AO184" i="10"/>
  <c r="AN184" i="10"/>
  <c r="AM184" i="10"/>
  <c r="AL184" i="10"/>
  <c r="AK184" i="10"/>
  <c r="AJ184" i="10"/>
  <c r="AI184" i="10"/>
  <c r="AH184" i="10"/>
  <c r="AG184" i="10"/>
  <c r="AF184" i="10"/>
  <c r="AE184" i="10"/>
  <c r="AD184" i="10"/>
  <c r="AC184" i="10"/>
  <c r="AB184" i="10"/>
  <c r="AA184" i="10"/>
  <c r="Z184" i="10"/>
  <c r="Y184" i="10"/>
  <c r="X184" i="10"/>
  <c r="W184" i="10"/>
  <c r="V184" i="10"/>
  <c r="U184" i="10"/>
  <c r="T184" i="10"/>
  <c r="S184" i="10"/>
  <c r="R184" i="10"/>
  <c r="Q184" i="10"/>
  <c r="P184" i="10"/>
  <c r="O184" i="10"/>
  <c r="N184" i="10"/>
  <c r="M184" i="10"/>
  <c r="L184" i="10"/>
  <c r="K184" i="10"/>
  <c r="J184" i="10"/>
  <c r="I184" i="10"/>
  <c r="H184" i="10"/>
  <c r="G184" i="10"/>
  <c r="F184" i="10"/>
  <c r="E184" i="10"/>
  <c r="D184" i="10"/>
  <c r="C184" i="10"/>
  <c r="B184" i="10"/>
  <c r="AW183" i="10"/>
  <c r="AV183" i="10"/>
  <c r="AU183" i="10"/>
  <c r="AT183" i="10"/>
  <c r="AS183" i="10"/>
  <c r="AR183" i="10"/>
  <c r="AQ183" i="10"/>
  <c r="AP183" i="10"/>
  <c r="AO183" i="10"/>
  <c r="AN183" i="10"/>
  <c r="AM183" i="10"/>
  <c r="AL183" i="10"/>
  <c r="AK183" i="10"/>
  <c r="AJ183" i="10"/>
  <c r="AI183" i="10"/>
  <c r="AH183" i="10"/>
  <c r="AG183" i="10"/>
  <c r="AF183" i="10"/>
  <c r="AE183" i="10"/>
  <c r="AD183" i="10"/>
  <c r="AC183" i="10"/>
  <c r="AB183" i="10"/>
  <c r="AA183" i="10"/>
  <c r="Z183" i="10"/>
  <c r="Y183" i="10"/>
  <c r="X183" i="10"/>
  <c r="W183" i="10"/>
  <c r="V183" i="10"/>
  <c r="U183" i="10"/>
  <c r="T183" i="10"/>
  <c r="S183" i="10"/>
  <c r="R183" i="10"/>
  <c r="Q183" i="10"/>
  <c r="P183" i="10"/>
  <c r="O183" i="10"/>
  <c r="N183" i="10"/>
  <c r="M183" i="10"/>
  <c r="L183" i="10"/>
  <c r="K183" i="10"/>
  <c r="J183" i="10"/>
  <c r="I183" i="10"/>
  <c r="H183" i="10"/>
  <c r="G183" i="10"/>
  <c r="F183" i="10"/>
  <c r="E183" i="10"/>
  <c r="D183" i="10"/>
  <c r="C183" i="10"/>
  <c r="B183" i="10"/>
  <c r="AW182" i="10"/>
  <c r="AV182" i="10"/>
  <c r="AU182" i="10"/>
  <c r="AT182" i="10"/>
  <c r="AS182" i="10"/>
  <c r="AR182" i="10"/>
  <c r="AQ182" i="10"/>
  <c r="AP182" i="10"/>
  <c r="AO182" i="10"/>
  <c r="AN182" i="10"/>
  <c r="AM182" i="10"/>
  <c r="AL182" i="10"/>
  <c r="AK182" i="10"/>
  <c r="AJ182" i="10"/>
  <c r="AI182" i="10"/>
  <c r="AH182" i="10"/>
  <c r="AG182" i="10"/>
  <c r="AF182" i="10"/>
  <c r="AE182" i="10"/>
  <c r="AD182" i="10"/>
  <c r="AC182" i="10"/>
  <c r="AB182" i="10"/>
  <c r="AA182" i="10"/>
  <c r="Z182" i="10"/>
  <c r="Y182" i="10"/>
  <c r="X182" i="10"/>
  <c r="W182" i="10"/>
  <c r="V182" i="10"/>
  <c r="U182" i="10"/>
  <c r="T182" i="10"/>
  <c r="S182" i="10"/>
  <c r="R182" i="10"/>
  <c r="Q182" i="10"/>
  <c r="P182" i="10"/>
  <c r="O182" i="10"/>
  <c r="N182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AW181" i="10"/>
  <c r="AV181" i="10"/>
  <c r="AU181" i="10"/>
  <c r="AT181" i="10"/>
  <c r="AS181" i="10"/>
  <c r="AR181" i="10"/>
  <c r="AQ181" i="10"/>
  <c r="AP181" i="10"/>
  <c r="AO181" i="10"/>
  <c r="AN181" i="10"/>
  <c r="AM181" i="10"/>
  <c r="AL181" i="10"/>
  <c r="AK181" i="10"/>
  <c r="AJ181" i="10"/>
  <c r="AI181" i="10"/>
  <c r="AH181" i="10"/>
  <c r="AG181" i="10"/>
  <c r="AF181" i="10"/>
  <c r="AE181" i="10"/>
  <c r="AD181" i="10"/>
  <c r="AC181" i="10"/>
  <c r="AB181" i="10"/>
  <c r="AA181" i="10"/>
  <c r="Z181" i="10"/>
  <c r="Y181" i="10"/>
  <c r="X181" i="10"/>
  <c r="W181" i="10"/>
  <c r="V181" i="10"/>
  <c r="U181" i="10"/>
  <c r="T181" i="10"/>
  <c r="S181" i="10"/>
  <c r="R181" i="10"/>
  <c r="Q181" i="10"/>
  <c r="P181" i="10"/>
  <c r="O181" i="10"/>
  <c r="N181" i="10"/>
  <c r="M181" i="10"/>
  <c r="L181" i="10"/>
  <c r="K181" i="10"/>
  <c r="J181" i="10"/>
  <c r="I181" i="10"/>
  <c r="H181" i="10"/>
  <c r="G181" i="10"/>
  <c r="F181" i="10"/>
  <c r="E181" i="10"/>
  <c r="D181" i="10"/>
  <c r="C181" i="10"/>
  <c r="B181" i="10"/>
  <c r="AW180" i="10"/>
  <c r="AV180" i="10"/>
  <c r="AU180" i="10"/>
  <c r="AT180" i="10"/>
  <c r="AS180" i="10"/>
  <c r="AR180" i="10"/>
  <c r="AQ180" i="10"/>
  <c r="AP180" i="10"/>
  <c r="AO180" i="10"/>
  <c r="AN180" i="10"/>
  <c r="AM180" i="10"/>
  <c r="AL180" i="10"/>
  <c r="AK180" i="10"/>
  <c r="AJ180" i="10"/>
  <c r="AI180" i="10"/>
  <c r="AH180" i="10"/>
  <c r="AG180" i="10"/>
  <c r="AF180" i="10"/>
  <c r="AE180" i="10"/>
  <c r="AD180" i="10"/>
  <c r="AC180" i="10"/>
  <c r="AB180" i="10"/>
  <c r="AA180" i="10"/>
  <c r="Z180" i="10"/>
  <c r="Y180" i="10"/>
  <c r="X180" i="10"/>
  <c r="W180" i="10"/>
  <c r="V180" i="10"/>
  <c r="U180" i="10"/>
  <c r="T180" i="10"/>
  <c r="S180" i="10"/>
  <c r="R180" i="10"/>
  <c r="Q180" i="10"/>
  <c r="P180" i="10"/>
  <c r="O180" i="10"/>
  <c r="N180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AW179" i="10"/>
  <c r="AV179" i="10"/>
  <c r="AU179" i="10"/>
  <c r="AT179" i="10"/>
  <c r="AS179" i="10"/>
  <c r="AR179" i="10"/>
  <c r="AQ179" i="10"/>
  <c r="AP179" i="10"/>
  <c r="AO179" i="10"/>
  <c r="AN179" i="10"/>
  <c r="AM179" i="10"/>
  <c r="AL179" i="10"/>
  <c r="AK179" i="10"/>
  <c r="AJ179" i="10"/>
  <c r="AI179" i="10"/>
  <c r="AH179" i="10"/>
  <c r="AG179" i="10"/>
  <c r="AF179" i="10"/>
  <c r="AE179" i="10"/>
  <c r="AD179" i="10"/>
  <c r="AC179" i="10"/>
  <c r="AB179" i="10"/>
  <c r="AA179" i="10"/>
  <c r="Z179" i="10"/>
  <c r="Y179" i="10"/>
  <c r="X179" i="10"/>
  <c r="W179" i="10"/>
  <c r="V179" i="10"/>
  <c r="U179" i="10"/>
  <c r="T179" i="10"/>
  <c r="S179" i="10"/>
  <c r="R179" i="10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E179" i="10"/>
  <c r="D179" i="10"/>
  <c r="C179" i="10"/>
  <c r="B179" i="10"/>
  <c r="AW178" i="10"/>
  <c r="AV178" i="10"/>
  <c r="AU178" i="10"/>
  <c r="AT178" i="10"/>
  <c r="AS178" i="10"/>
  <c r="AR178" i="10"/>
  <c r="AQ178" i="10"/>
  <c r="AP178" i="10"/>
  <c r="AO178" i="10"/>
  <c r="AN178" i="10"/>
  <c r="AM178" i="10"/>
  <c r="AL178" i="10"/>
  <c r="AK178" i="10"/>
  <c r="AJ178" i="10"/>
  <c r="AI178" i="10"/>
  <c r="AH178" i="10"/>
  <c r="AG178" i="10"/>
  <c r="AF178" i="10"/>
  <c r="AE178" i="10"/>
  <c r="AD178" i="10"/>
  <c r="AC178" i="10"/>
  <c r="AB178" i="10"/>
  <c r="AA178" i="10"/>
  <c r="Z178" i="10"/>
  <c r="Y178" i="10"/>
  <c r="X178" i="10"/>
  <c r="W178" i="10"/>
  <c r="V178" i="10"/>
  <c r="U178" i="10"/>
  <c r="T178" i="10"/>
  <c r="S178" i="10"/>
  <c r="R178" i="10"/>
  <c r="Q178" i="10"/>
  <c r="P178" i="10"/>
  <c r="O178" i="10"/>
  <c r="N178" i="10"/>
  <c r="M178" i="10"/>
  <c r="L178" i="10"/>
  <c r="K178" i="10"/>
  <c r="J178" i="10"/>
  <c r="I178" i="10"/>
  <c r="H178" i="10"/>
  <c r="G178" i="10"/>
  <c r="F178" i="10"/>
  <c r="E178" i="10"/>
  <c r="D178" i="10"/>
  <c r="C178" i="10"/>
  <c r="B178" i="10"/>
  <c r="AW177" i="10"/>
  <c r="AV177" i="10"/>
  <c r="AU177" i="10"/>
  <c r="AT177" i="10"/>
  <c r="AS177" i="10"/>
  <c r="AR177" i="10"/>
  <c r="AQ177" i="10"/>
  <c r="AP177" i="10"/>
  <c r="AO177" i="10"/>
  <c r="AN177" i="10"/>
  <c r="AM177" i="10"/>
  <c r="AL177" i="10"/>
  <c r="AK177" i="10"/>
  <c r="AJ177" i="10"/>
  <c r="AI177" i="10"/>
  <c r="AH177" i="10"/>
  <c r="AG177" i="10"/>
  <c r="AF177" i="10"/>
  <c r="AE177" i="10"/>
  <c r="AD177" i="10"/>
  <c r="AC177" i="10"/>
  <c r="AB177" i="10"/>
  <c r="AA177" i="10"/>
  <c r="Z177" i="10"/>
  <c r="Y177" i="10"/>
  <c r="X177" i="10"/>
  <c r="W177" i="10"/>
  <c r="V177" i="10"/>
  <c r="U177" i="10"/>
  <c r="T177" i="10"/>
  <c r="S177" i="10"/>
  <c r="R177" i="10"/>
  <c r="Q177" i="10"/>
  <c r="P177" i="10"/>
  <c r="O177" i="10"/>
  <c r="N177" i="10"/>
  <c r="M177" i="10"/>
  <c r="L177" i="10"/>
  <c r="K177" i="10"/>
  <c r="J177" i="10"/>
  <c r="I177" i="10"/>
  <c r="H177" i="10"/>
  <c r="G177" i="10"/>
  <c r="F177" i="10"/>
  <c r="E177" i="10"/>
  <c r="D177" i="10"/>
  <c r="C177" i="10"/>
  <c r="B177" i="10"/>
  <c r="AW176" i="10"/>
  <c r="AV176" i="10"/>
  <c r="AU176" i="10"/>
  <c r="AT176" i="10"/>
  <c r="AS176" i="10"/>
  <c r="AR176" i="10"/>
  <c r="AQ176" i="10"/>
  <c r="AP176" i="10"/>
  <c r="AO176" i="10"/>
  <c r="AN176" i="10"/>
  <c r="AM176" i="10"/>
  <c r="AL176" i="10"/>
  <c r="AK176" i="10"/>
  <c r="AJ176" i="10"/>
  <c r="AI176" i="10"/>
  <c r="AH176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AW175" i="10"/>
  <c r="AV175" i="10"/>
  <c r="AU175" i="10"/>
  <c r="AT175" i="10"/>
  <c r="AS175" i="10"/>
  <c r="AR175" i="10"/>
  <c r="AQ175" i="10"/>
  <c r="AP175" i="10"/>
  <c r="AO175" i="10"/>
  <c r="AN175" i="10"/>
  <c r="AM175" i="10"/>
  <c r="AL175" i="10"/>
  <c r="AK175" i="10"/>
  <c r="AJ175" i="10"/>
  <c r="AI175" i="10"/>
  <c r="AH175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B175" i="10"/>
  <c r="AW174" i="10"/>
  <c r="AV174" i="10"/>
  <c r="AU174" i="10"/>
  <c r="AT174" i="10"/>
  <c r="AS174" i="10"/>
  <c r="AR174" i="10"/>
  <c r="AQ174" i="10"/>
  <c r="AP174" i="10"/>
  <c r="AO174" i="10"/>
  <c r="AN174" i="10"/>
  <c r="AM174" i="10"/>
  <c r="AL174" i="10"/>
  <c r="AK174" i="10"/>
  <c r="AJ174" i="10"/>
  <c r="AI174" i="10"/>
  <c r="AH174" i="10"/>
  <c r="AG174" i="10"/>
  <c r="AF174" i="10"/>
  <c r="AE174" i="10"/>
  <c r="AD174" i="10"/>
  <c r="AC174" i="10"/>
  <c r="AB174" i="10"/>
  <c r="AA174" i="10"/>
  <c r="Z174" i="10"/>
  <c r="Y174" i="10"/>
  <c r="X174" i="10"/>
  <c r="W174" i="10"/>
  <c r="V174" i="10"/>
  <c r="U174" i="10"/>
  <c r="T174" i="10"/>
  <c r="S174" i="10"/>
  <c r="R174" i="10"/>
  <c r="Q174" i="10"/>
  <c r="P174" i="10"/>
  <c r="O174" i="10"/>
  <c r="N174" i="10"/>
  <c r="M174" i="10"/>
  <c r="L174" i="10"/>
  <c r="K174" i="10"/>
  <c r="J174" i="10"/>
  <c r="I174" i="10"/>
  <c r="H174" i="10"/>
  <c r="G174" i="10"/>
  <c r="F174" i="10"/>
  <c r="E174" i="10"/>
  <c r="D174" i="10"/>
  <c r="C174" i="10"/>
  <c r="B174" i="10"/>
  <c r="AW173" i="10"/>
  <c r="AV173" i="10"/>
  <c r="AU173" i="10"/>
  <c r="AT173" i="10"/>
  <c r="AS173" i="10"/>
  <c r="AR173" i="10"/>
  <c r="AQ173" i="10"/>
  <c r="AP173" i="10"/>
  <c r="AO173" i="10"/>
  <c r="AN173" i="10"/>
  <c r="AM173" i="10"/>
  <c r="AL173" i="10"/>
  <c r="AK173" i="10"/>
  <c r="AJ173" i="10"/>
  <c r="AI173" i="10"/>
  <c r="AH173" i="10"/>
  <c r="AG173" i="10"/>
  <c r="AF173" i="10"/>
  <c r="AE173" i="10"/>
  <c r="AD173" i="10"/>
  <c r="AC173" i="10"/>
  <c r="AB173" i="10"/>
  <c r="AA173" i="10"/>
  <c r="Z173" i="10"/>
  <c r="Y173" i="10"/>
  <c r="X173" i="10"/>
  <c r="W173" i="10"/>
  <c r="V173" i="10"/>
  <c r="U173" i="10"/>
  <c r="T173" i="10"/>
  <c r="S173" i="10"/>
  <c r="R173" i="10"/>
  <c r="Q173" i="10"/>
  <c r="P173" i="10"/>
  <c r="O173" i="10"/>
  <c r="N173" i="10"/>
  <c r="M173" i="10"/>
  <c r="L173" i="10"/>
  <c r="K173" i="10"/>
  <c r="J173" i="10"/>
  <c r="I173" i="10"/>
  <c r="H173" i="10"/>
  <c r="G173" i="10"/>
  <c r="F173" i="10"/>
  <c r="E173" i="10"/>
  <c r="D173" i="10"/>
  <c r="C173" i="10"/>
  <c r="B173" i="10"/>
  <c r="AW172" i="10"/>
  <c r="AV172" i="10"/>
  <c r="AU172" i="10"/>
  <c r="AT172" i="10"/>
  <c r="AS172" i="10"/>
  <c r="AR172" i="10"/>
  <c r="AQ172" i="10"/>
  <c r="AP172" i="10"/>
  <c r="AO172" i="10"/>
  <c r="AN172" i="10"/>
  <c r="AM172" i="10"/>
  <c r="AL172" i="10"/>
  <c r="AK172" i="10"/>
  <c r="AJ172" i="10"/>
  <c r="AI172" i="10"/>
  <c r="AH172" i="10"/>
  <c r="AG172" i="10"/>
  <c r="AF172" i="10"/>
  <c r="AE172" i="10"/>
  <c r="AD172" i="10"/>
  <c r="AC172" i="10"/>
  <c r="AB172" i="10"/>
  <c r="AA172" i="10"/>
  <c r="Z172" i="10"/>
  <c r="Y172" i="10"/>
  <c r="X172" i="10"/>
  <c r="W172" i="10"/>
  <c r="V172" i="10"/>
  <c r="U172" i="10"/>
  <c r="T172" i="10"/>
  <c r="S172" i="10"/>
  <c r="R172" i="10"/>
  <c r="Q172" i="10"/>
  <c r="P172" i="10"/>
  <c r="O172" i="10"/>
  <c r="N172" i="10"/>
  <c r="M172" i="10"/>
  <c r="L172" i="10"/>
  <c r="K172" i="10"/>
  <c r="J172" i="10"/>
  <c r="I172" i="10"/>
  <c r="H172" i="10"/>
  <c r="G172" i="10"/>
  <c r="F172" i="10"/>
  <c r="E172" i="10"/>
  <c r="D172" i="10"/>
  <c r="C172" i="10"/>
  <c r="B172" i="10"/>
  <c r="AW171" i="10"/>
  <c r="AV171" i="10"/>
  <c r="AU171" i="10"/>
  <c r="AT171" i="10"/>
  <c r="AS171" i="10"/>
  <c r="AR171" i="10"/>
  <c r="AQ171" i="10"/>
  <c r="AP171" i="10"/>
  <c r="AO171" i="10"/>
  <c r="AN171" i="10"/>
  <c r="AM171" i="10"/>
  <c r="AL171" i="10"/>
  <c r="AK171" i="10"/>
  <c r="AJ171" i="10"/>
  <c r="AI171" i="10"/>
  <c r="AH171" i="10"/>
  <c r="AG171" i="10"/>
  <c r="AF171" i="10"/>
  <c r="AE171" i="10"/>
  <c r="AD171" i="10"/>
  <c r="AC171" i="10"/>
  <c r="AB171" i="10"/>
  <c r="AA171" i="10"/>
  <c r="Z171" i="10"/>
  <c r="Y171" i="10"/>
  <c r="X171" i="10"/>
  <c r="W171" i="10"/>
  <c r="V171" i="10"/>
  <c r="U171" i="10"/>
  <c r="T171" i="10"/>
  <c r="S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B171" i="10"/>
  <c r="AW170" i="10"/>
  <c r="AV170" i="10"/>
  <c r="AU170" i="10"/>
  <c r="AT170" i="10"/>
  <c r="AS170" i="10"/>
  <c r="AR170" i="10"/>
  <c r="AQ170" i="10"/>
  <c r="AP170" i="10"/>
  <c r="AO170" i="10"/>
  <c r="AN170" i="10"/>
  <c r="AM170" i="10"/>
  <c r="AL170" i="10"/>
  <c r="AK170" i="10"/>
  <c r="AJ170" i="10"/>
  <c r="AI170" i="10"/>
  <c r="AH170" i="10"/>
  <c r="AG170" i="10"/>
  <c r="AF170" i="10"/>
  <c r="AE170" i="10"/>
  <c r="AD170" i="10"/>
  <c r="AC170" i="10"/>
  <c r="AB170" i="10"/>
  <c r="AA170" i="10"/>
  <c r="Z170" i="10"/>
  <c r="Y170" i="10"/>
  <c r="X170" i="10"/>
  <c r="W170" i="10"/>
  <c r="V170" i="10"/>
  <c r="U170" i="10"/>
  <c r="T170" i="10"/>
  <c r="S170" i="10"/>
  <c r="R170" i="10"/>
  <c r="Q170" i="10"/>
  <c r="P170" i="10"/>
  <c r="O170" i="10"/>
  <c r="N170" i="10"/>
  <c r="M170" i="10"/>
  <c r="L170" i="10"/>
  <c r="K170" i="10"/>
  <c r="J170" i="10"/>
  <c r="I170" i="10"/>
  <c r="H170" i="10"/>
  <c r="G170" i="10"/>
  <c r="F170" i="10"/>
  <c r="E170" i="10"/>
  <c r="D170" i="10"/>
  <c r="C170" i="10"/>
  <c r="B170" i="10"/>
  <c r="AW169" i="10"/>
  <c r="AV169" i="10"/>
  <c r="AU169" i="10"/>
  <c r="AT169" i="10"/>
  <c r="AS169" i="10"/>
  <c r="AR169" i="10"/>
  <c r="AQ169" i="10"/>
  <c r="AP169" i="10"/>
  <c r="AO169" i="10"/>
  <c r="AN169" i="10"/>
  <c r="AM169" i="10"/>
  <c r="AL169" i="10"/>
  <c r="AK169" i="10"/>
  <c r="AJ169" i="10"/>
  <c r="AI169" i="10"/>
  <c r="AH169" i="10"/>
  <c r="AG169" i="10"/>
  <c r="AF169" i="10"/>
  <c r="AE169" i="10"/>
  <c r="AD169" i="10"/>
  <c r="AC169" i="10"/>
  <c r="AB169" i="10"/>
  <c r="AA169" i="10"/>
  <c r="Z169" i="10"/>
  <c r="Y169" i="10"/>
  <c r="X169" i="10"/>
  <c r="W169" i="10"/>
  <c r="V169" i="10"/>
  <c r="U169" i="10"/>
  <c r="T169" i="10"/>
  <c r="S169" i="10"/>
  <c r="R169" i="10"/>
  <c r="Q169" i="10"/>
  <c r="P169" i="10"/>
  <c r="O169" i="10"/>
  <c r="N169" i="10"/>
  <c r="M169" i="10"/>
  <c r="L169" i="10"/>
  <c r="K169" i="10"/>
  <c r="J169" i="10"/>
  <c r="I169" i="10"/>
  <c r="H169" i="10"/>
  <c r="G169" i="10"/>
  <c r="F169" i="10"/>
  <c r="E169" i="10"/>
  <c r="D169" i="10"/>
  <c r="C169" i="10"/>
  <c r="B169" i="10"/>
  <c r="AW168" i="10"/>
  <c r="AV168" i="10"/>
  <c r="AU168" i="10"/>
  <c r="AT168" i="10"/>
  <c r="AS168" i="10"/>
  <c r="AR168" i="10"/>
  <c r="AQ168" i="10"/>
  <c r="AP168" i="10"/>
  <c r="AO168" i="10"/>
  <c r="AN168" i="10"/>
  <c r="AM168" i="10"/>
  <c r="AL168" i="10"/>
  <c r="AK168" i="10"/>
  <c r="AJ168" i="10"/>
  <c r="AI168" i="10"/>
  <c r="AH168" i="10"/>
  <c r="AG168" i="10"/>
  <c r="AF168" i="10"/>
  <c r="AE168" i="10"/>
  <c r="AD168" i="10"/>
  <c r="AC168" i="10"/>
  <c r="AB168" i="10"/>
  <c r="AA168" i="10"/>
  <c r="Z168" i="10"/>
  <c r="Y168" i="10"/>
  <c r="X168" i="10"/>
  <c r="W168" i="10"/>
  <c r="V168" i="10"/>
  <c r="U168" i="10"/>
  <c r="T168" i="10"/>
  <c r="S168" i="10"/>
  <c r="R168" i="10"/>
  <c r="Q168" i="10"/>
  <c r="P168" i="10"/>
  <c r="O168" i="10"/>
  <c r="N168" i="10"/>
  <c r="M168" i="10"/>
  <c r="L168" i="10"/>
  <c r="K168" i="10"/>
  <c r="J168" i="10"/>
  <c r="I168" i="10"/>
  <c r="H168" i="10"/>
  <c r="G168" i="10"/>
  <c r="F168" i="10"/>
  <c r="E168" i="10"/>
  <c r="D168" i="10"/>
  <c r="C168" i="10"/>
  <c r="B168" i="10"/>
  <c r="AW167" i="10"/>
  <c r="AV167" i="10"/>
  <c r="AU167" i="10"/>
  <c r="AT167" i="10"/>
  <c r="AS167" i="10"/>
  <c r="AR167" i="10"/>
  <c r="AQ167" i="10"/>
  <c r="AP167" i="10"/>
  <c r="AO167" i="10"/>
  <c r="AN167" i="10"/>
  <c r="AM167" i="10"/>
  <c r="AL167" i="10"/>
  <c r="AK167" i="10"/>
  <c r="AJ167" i="10"/>
  <c r="AI167" i="10"/>
  <c r="AH167" i="10"/>
  <c r="AG167" i="10"/>
  <c r="AF167" i="10"/>
  <c r="AE167" i="10"/>
  <c r="AD167" i="10"/>
  <c r="AC167" i="10"/>
  <c r="AB167" i="10"/>
  <c r="AA167" i="10"/>
  <c r="Z167" i="10"/>
  <c r="Y167" i="10"/>
  <c r="X167" i="10"/>
  <c r="W167" i="10"/>
  <c r="V167" i="10"/>
  <c r="U167" i="10"/>
  <c r="T167" i="10"/>
  <c r="S167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F167" i="10"/>
  <c r="E167" i="10"/>
  <c r="D167" i="10"/>
  <c r="C167" i="10"/>
  <c r="B167" i="10"/>
  <c r="AW166" i="10"/>
  <c r="AV166" i="10"/>
  <c r="AU166" i="10"/>
  <c r="AT166" i="10"/>
  <c r="AS166" i="10"/>
  <c r="AR166" i="10"/>
  <c r="AQ166" i="10"/>
  <c r="AP166" i="10"/>
  <c r="AO166" i="10"/>
  <c r="AN166" i="10"/>
  <c r="AM166" i="10"/>
  <c r="AL166" i="10"/>
  <c r="AK166" i="10"/>
  <c r="AJ166" i="10"/>
  <c r="AI166" i="10"/>
  <c r="AH166" i="10"/>
  <c r="AG166" i="10"/>
  <c r="AF166" i="10"/>
  <c r="AE166" i="10"/>
  <c r="AD166" i="10"/>
  <c r="AC166" i="10"/>
  <c r="AB166" i="10"/>
  <c r="AA166" i="10"/>
  <c r="Z166" i="10"/>
  <c r="Y166" i="10"/>
  <c r="X166" i="10"/>
  <c r="W166" i="10"/>
  <c r="V166" i="10"/>
  <c r="U166" i="10"/>
  <c r="T166" i="10"/>
  <c r="S166" i="10"/>
  <c r="R166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AW165" i="10"/>
  <c r="AV165" i="10"/>
  <c r="AU165" i="10"/>
  <c r="AT165" i="10"/>
  <c r="AS165" i="10"/>
  <c r="AR165" i="10"/>
  <c r="AQ165" i="10"/>
  <c r="AP165" i="10"/>
  <c r="AO165" i="10"/>
  <c r="AN165" i="10"/>
  <c r="AM165" i="10"/>
  <c r="AL165" i="10"/>
  <c r="AK165" i="10"/>
  <c r="AJ165" i="10"/>
  <c r="AI165" i="10"/>
  <c r="AH165" i="10"/>
  <c r="AG165" i="10"/>
  <c r="AF165" i="10"/>
  <c r="AE165" i="10"/>
  <c r="AD165" i="10"/>
  <c r="AC165" i="10"/>
  <c r="AB165" i="10"/>
  <c r="AA165" i="10"/>
  <c r="Z165" i="10"/>
  <c r="Y165" i="10"/>
  <c r="X165" i="10"/>
  <c r="W165" i="10"/>
  <c r="V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H165" i="10"/>
  <c r="G165" i="10"/>
  <c r="F165" i="10"/>
  <c r="E165" i="10"/>
  <c r="D165" i="10"/>
  <c r="C165" i="10"/>
  <c r="B165" i="10"/>
  <c r="AW164" i="10"/>
  <c r="AV164" i="10"/>
  <c r="AU164" i="10"/>
  <c r="AT164" i="10"/>
  <c r="AS164" i="10"/>
  <c r="AR164" i="10"/>
  <c r="AQ164" i="10"/>
  <c r="AP164" i="10"/>
  <c r="AO164" i="10"/>
  <c r="AN164" i="10"/>
  <c r="AM164" i="10"/>
  <c r="AL164" i="10"/>
  <c r="AK164" i="10"/>
  <c r="AJ164" i="10"/>
  <c r="AI164" i="10"/>
  <c r="AH164" i="10"/>
  <c r="AG164" i="10"/>
  <c r="AF164" i="10"/>
  <c r="AE164" i="10"/>
  <c r="AD164" i="10"/>
  <c r="AC164" i="10"/>
  <c r="AB164" i="10"/>
  <c r="AA164" i="10"/>
  <c r="Z164" i="10"/>
  <c r="Y164" i="10"/>
  <c r="X164" i="10"/>
  <c r="W164" i="10"/>
  <c r="V164" i="10"/>
  <c r="U164" i="10"/>
  <c r="T164" i="10"/>
  <c r="S164" i="10"/>
  <c r="R164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E164" i="10"/>
  <c r="D164" i="10"/>
  <c r="C164" i="10"/>
  <c r="B164" i="10"/>
  <c r="AW163" i="10"/>
  <c r="AV163" i="10"/>
  <c r="AU163" i="10"/>
  <c r="AT163" i="10"/>
  <c r="AS163" i="10"/>
  <c r="AR163" i="10"/>
  <c r="AQ163" i="10"/>
  <c r="AP163" i="10"/>
  <c r="AO163" i="10"/>
  <c r="AN163" i="10"/>
  <c r="AM163" i="10"/>
  <c r="AL163" i="10"/>
  <c r="AK163" i="10"/>
  <c r="AJ163" i="10"/>
  <c r="AI163" i="10"/>
  <c r="AH163" i="10"/>
  <c r="AG163" i="10"/>
  <c r="AF163" i="10"/>
  <c r="AE163" i="10"/>
  <c r="AD163" i="10"/>
  <c r="AC163" i="10"/>
  <c r="AB163" i="10"/>
  <c r="AA163" i="10"/>
  <c r="Z163" i="10"/>
  <c r="Y163" i="10"/>
  <c r="X163" i="10"/>
  <c r="W163" i="10"/>
  <c r="V163" i="10"/>
  <c r="U163" i="10"/>
  <c r="T163" i="10"/>
  <c r="S163" i="10"/>
  <c r="R163" i="10"/>
  <c r="Q163" i="10"/>
  <c r="P163" i="10"/>
  <c r="O163" i="10"/>
  <c r="N163" i="10"/>
  <c r="M163" i="10"/>
  <c r="L163" i="10"/>
  <c r="K163" i="10"/>
  <c r="J163" i="10"/>
  <c r="I163" i="10"/>
  <c r="H163" i="10"/>
  <c r="G163" i="10"/>
  <c r="F163" i="10"/>
  <c r="E163" i="10"/>
  <c r="D163" i="10"/>
  <c r="C163" i="10"/>
  <c r="B163" i="10"/>
  <c r="AW162" i="10"/>
  <c r="AV162" i="10"/>
  <c r="AU162" i="10"/>
  <c r="AT162" i="10"/>
  <c r="AS162" i="10"/>
  <c r="AR162" i="10"/>
  <c r="AQ162" i="10"/>
  <c r="AP162" i="10"/>
  <c r="AO162" i="10"/>
  <c r="AN162" i="10"/>
  <c r="AM162" i="10"/>
  <c r="AL162" i="10"/>
  <c r="AK162" i="10"/>
  <c r="AJ162" i="10"/>
  <c r="AI162" i="10"/>
  <c r="AH162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B162" i="10"/>
  <c r="AW161" i="10"/>
  <c r="AV161" i="10"/>
  <c r="AU161" i="10"/>
  <c r="AT161" i="10"/>
  <c r="AS161" i="10"/>
  <c r="AR161" i="10"/>
  <c r="AQ161" i="10"/>
  <c r="AP161" i="10"/>
  <c r="AO161" i="10"/>
  <c r="AN161" i="10"/>
  <c r="AM161" i="10"/>
  <c r="AL161" i="10"/>
  <c r="AK161" i="10"/>
  <c r="AJ161" i="10"/>
  <c r="AI161" i="10"/>
  <c r="AH161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B161" i="10"/>
  <c r="AW160" i="10"/>
  <c r="AV160" i="10"/>
  <c r="AU160" i="10"/>
  <c r="AT160" i="10"/>
  <c r="AS160" i="10"/>
  <c r="AR160" i="10"/>
  <c r="AQ160" i="10"/>
  <c r="AP160" i="10"/>
  <c r="AO160" i="10"/>
  <c r="AN160" i="10"/>
  <c r="AM160" i="10"/>
  <c r="AL160" i="10"/>
  <c r="AK160" i="10"/>
  <c r="AJ160" i="10"/>
  <c r="AI160" i="10"/>
  <c r="AH160" i="10"/>
  <c r="AG160" i="10"/>
  <c r="AF160" i="10"/>
  <c r="AE160" i="10"/>
  <c r="AD160" i="10"/>
  <c r="AC160" i="10"/>
  <c r="AB160" i="10"/>
  <c r="AA160" i="10"/>
  <c r="Z160" i="10"/>
  <c r="Y160" i="10"/>
  <c r="X160" i="10"/>
  <c r="W160" i="10"/>
  <c r="V160" i="10"/>
  <c r="U160" i="10"/>
  <c r="T160" i="10"/>
  <c r="S160" i="10"/>
  <c r="R160" i="10"/>
  <c r="Q160" i="10"/>
  <c r="P160" i="10"/>
  <c r="O160" i="10"/>
  <c r="N160" i="10"/>
  <c r="M160" i="10"/>
  <c r="L160" i="10"/>
  <c r="K160" i="10"/>
  <c r="J160" i="10"/>
  <c r="I160" i="10"/>
  <c r="H160" i="10"/>
  <c r="G160" i="10"/>
  <c r="F160" i="10"/>
  <c r="E160" i="10"/>
  <c r="D160" i="10"/>
  <c r="C160" i="10"/>
  <c r="B160" i="10"/>
  <c r="AW159" i="10"/>
  <c r="AV159" i="10"/>
  <c r="AU159" i="10"/>
  <c r="AT159" i="10"/>
  <c r="AS159" i="10"/>
  <c r="AR159" i="10"/>
  <c r="AQ159" i="10"/>
  <c r="AP159" i="10"/>
  <c r="AO159" i="10"/>
  <c r="AN159" i="10"/>
  <c r="AM159" i="10"/>
  <c r="AL159" i="10"/>
  <c r="AK159" i="10"/>
  <c r="AJ159" i="10"/>
  <c r="AI159" i="10"/>
  <c r="AH159" i="10"/>
  <c r="AG159" i="10"/>
  <c r="AF159" i="10"/>
  <c r="AE159" i="10"/>
  <c r="AD159" i="10"/>
  <c r="AC159" i="10"/>
  <c r="AB159" i="10"/>
  <c r="AA159" i="10"/>
  <c r="Z159" i="10"/>
  <c r="Y159" i="10"/>
  <c r="X159" i="10"/>
  <c r="W159" i="10"/>
  <c r="V159" i="10"/>
  <c r="U159" i="10"/>
  <c r="T159" i="10"/>
  <c r="S159" i="10"/>
  <c r="R159" i="10"/>
  <c r="Q159" i="10"/>
  <c r="P159" i="10"/>
  <c r="O159" i="10"/>
  <c r="N159" i="10"/>
  <c r="M159" i="10"/>
  <c r="L159" i="10"/>
  <c r="K159" i="10"/>
  <c r="J159" i="10"/>
  <c r="I159" i="10"/>
  <c r="H159" i="10"/>
  <c r="G159" i="10"/>
  <c r="F159" i="10"/>
  <c r="E159" i="10"/>
  <c r="D159" i="10"/>
  <c r="C159" i="10"/>
  <c r="B159" i="10"/>
  <c r="AW158" i="10"/>
  <c r="AV158" i="10"/>
  <c r="AU158" i="10"/>
  <c r="AT158" i="10"/>
  <c r="AS158" i="10"/>
  <c r="AR158" i="10"/>
  <c r="AQ158" i="10"/>
  <c r="AP158" i="10"/>
  <c r="AO158" i="10"/>
  <c r="AN158" i="10"/>
  <c r="AM158" i="10"/>
  <c r="AL158" i="10"/>
  <c r="AK158" i="10"/>
  <c r="AJ158" i="10"/>
  <c r="AI158" i="10"/>
  <c r="AH158" i="10"/>
  <c r="AG158" i="10"/>
  <c r="AF158" i="10"/>
  <c r="AE158" i="10"/>
  <c r="AD158" i="10"/>
  <c r="AC158" i="10"/>
  <c r="AB158" i="10"/>
  <c r="AA158" i="10"/>
  <c r="Z158" i="10"/>
  <c r="Y158" i="10"/>
  <c r="X158" i="10"/>
  <c r="W158" i="10"/>
  <c r="V158" i="10"/>
  <c r="U158" i="10"/>
  <c r="T158" i="10"/>
  <c r="S158" i="10"/>
  <c r="R158" i="10"/>
  <c r="Q158" i="10"/>
  <c r="P158" i="10"/>
  <c r="O158" i="10"/>
  <c r="N158" i="10"/>
  <c r="M158" i="10"/>
  <c r="L158" i="10"/>
  <c r="K158" i="10"/>
  <c r="J158" i="10"/>
  <c r="I158" i="10"/>
  <c r="H158" i="10"/>
  <c r="G158" i="10"/>
  <c r="F158" i="10"/>
  <c r="E158" i="10"/>
  <c r="D158" i="10"/>
  <c r="C158" i="10"/>
  <c r="B158" i="10"/>
  <c r="AW157" i="10"/>
  <c r="AV157" i="10"/>
  <c r="AU157" i="10"/>
  <c r="AT157" i="10"/>
  <c r="AS157" i="10"/>
  <c r="AR157" i="10"/>
  <c r="AQ157" i="10"/>
  <c r="AP157" i="10"/>
  <c r="AO157" i="10"/>
  <c r="AN157" i="10"/>
  <c r="AM157" i="10"/>
  <c r="AL157" i="10"/>
  <c r="AK157" i="10"/>
  <c r="AJ157" i="10"/>
  <c r="AI157" i="10"/>
  <c r="AH157" i="10"/>
  <c r="AG157" i="10"/>
  <c r="AF157" i="10"/>
  <c r="AE157" i="10"/>
  <c r="AD157" i="10"/>
  <c r="AC157" i="10"/>
  <c r="AB157" i="10"/>
  <c r="AA157" i="10"/>
  <c r="Z157" i="10"/>
  <c r="Y157" i="10"/>
  <c r="X157" i="10"/>
  <c r="W157" i="10"/>
  <c r="V157" i="10"/>
  <c r="U157" i="10"/>
  <c r="T157" i="10"/>
  <c r="S157" i="10"/>
  <c r="R157" i="10"/>
  <c r="Q157" i="10"/>
  <c r="P157" i="10"/>
  <c r="O157" i="10"/>
  <c r="N157" i="10"/>
  <c r="M157" i="10"/>
  <c r="L157" i="10"/>
  <c r="K157" i="10"/>
  <c r="J157" i="10"/>
  <c r="I157" i="10"/>
  <c r="H157" i="10"/>
  <c r="G157" i="10"/>
  <c r="F157" i="10"/>
  <c r="E157" i="10"/>
  <c r="D157" i="10"/>
  <c r="C157" i="10"/>
  <c r="B157" i="10"/>
  <c r="AW156" i="10"/>
  <c r="AV156" i="10"/>
  <c r="AU156" i="10"/>
  <c r="AT156" i="10"/>
  <c r="AS156" i="10"/>
  <c r="AR156" i="10"/>
  <c r="AQ156" i="10"/>
  <c r="AP156" i="10"/>
  <c r="AO156" i="10"/>
  <c r="AN156" i="10"/>
  <c r="AM156" i="10"/>
  <c r="AL156" i="10"/>
  <c r="AK156" i="10"/>
  <c r="AJ156" i="10"/>
  <c r="AI156" i="10"/>
  <c r="AH156" i="10"/>
  <c r="AG156" i="10"/>
  <c r="AF156" i="10"/>
  <c r="AE156" i="10"/>
  <c r="AD156" i="10"/>
  <c r="AC156" i="10"/>
  <c r="AB156" i="10"/>
  <c r="AA156" i="10"/>
  <c r="Z156" i="10"/>
  <c r="Y156" i="10"/>
  <c r="X156" i="10"/>
  <c r="W156" i="10"/>
  <c r="V156" i="10"/>
  <c r="U156" i="10"/>
  <c r="T156" i="10"/>
  <c r="S156" i="10"/>
  <c r="R156" i="10"/>
  <c r="Q156" i="10"/>
  <c r="P156" i="10"/>
  <c r="O156" i="10"/>
  <c r="N156" i="10"/>
  <c r="M156" i="10"/>
  <c r="L156" i="10"/>
  <c r="K156" i="10"/>
  <c r="J156" i="10"/>
  <c r="I156" i="10"/>
  <c r="H156" i="10"/>
  <c r="G156" i="10"/>
  <c r="F156" i="10"/>
  <c r="E156" i="10"/>
  <c r="D156" i="10"/>
  <c r="C156" i="10"/>
  <c r="B156" i="10"/>
  <c r="AW155" i="10"/>
  <c r="AV155" i="10"/>
  <c r="AU155" i="10"/>
  <c r="AT155" i="10"/>
  <c r="AS155" i="10"/>
  <c r="AR155" i="10"/>
  <c r="AQ155" i="10"/>
  <c r="AP155" i="10"/>
  <c r="AO155" i="10"/>
  <c r="AN155" i="10"/>
  <c r="AM155" i="10"/>
  <c r="AL155" i="10"/>
  <c r="AK155" i="10"/>
  <c r="AJ155" i="10"/>
  <c r="AI155" i="10"/>
  <c r="AH155" i="10"/>
  <c r="AG155" i="10"/>
  <c r="AF155" i="10"/>
  <c r="AE155" i="10"/>
  <c r="AD155" i="10"/>
  <c r="AC155" i="10"/>
  <c r="AB155" i="10"/>
  <c r="AA155" i="10"/>
  <c r="Z155" i="10"/>
  <c r="Y155" i="10"/>
  <c r="X155" i="10"/>
  <c r="W155" i="10"/>
  <c r="V155" i="10"/>
  <c r="U155" i="10"/>
  <c r="T155" i="10"/>
  <c r="S155" i="10"/>
  <c r="R155" i="10"/>
  <c r="Q155" i="10"/>
  <c r="P155" i="10"/>
  <c r="O155" i="10"/>
  <c r="N155" i="10"/>
  <c r="M155" i="10"/>
  <c r="L155" i="10"/>
  <c r="K155" i="10"/>
  <c r="J155" i="10"/>
  <c r="I155" i="10"/>
  <c r="H155" i="10"/>
  <c r="G155" i="10"/>
  <c r="F155" i="10"/>
  <c r="E155" i="10"/>
  <c r="D155" i="10"/>
  <c r="C155" i="10"/>
  <c r="B155" i="10"/>
  <c r="AW154" i="10"/>
  <c r="AV154" i="10"/>
  <c r="AU154" i="10"/>
  <c r="AT154" i="10"/>
  <c r="AS154" i="10"/>
  <c r="AR154" i="10"/>
  <c r="AQ154" i="10"/>
  <c r="AP154" i="10"/>
  <c r="AO154" i="10"/>
  <c r="AN154" i="10"/>
  <c r="AM154" i="10"/>
  <c r="AL154" i="10"/>
  <c r="AK154" i="10"/>
  <c r="AJ154" i="10"/>
  <c r="AI154" i="10"/>
  <c r="AH154" i="10"/>
  <c r="AG154" i="10"/>
  <c r="AF154" i="10"/>
  <c r="AE154" i="10"/>
  <c r="AD154" i="10"/>
  <c r="AC154" i="10"/>
  <c r="AB154" i="10"/>
  <c r="AA154" i="10"/>
  <c r="Z154" i="10"/>
  <c r="Y154" i="10"/>
  <c r="X154" i="10"/>
  <c r="W154" i="10"/>
  <c r="V154" i="10"/>
  <c r="U154" i="10"/>
  <c r="T154" i="10"/>
  <c r="S154" i="10"/>
  <c r="R154" i="10"/>
  <c r="Q154" i="10"/>
  <c r="P154" i="10"/>
  <c r="O154" i="10"/>
  <c r="N154" i="10"/>
  <c r="M154" i="10"/>
  <c r="L154" i="10"/>
  <c r="K154" i="10"/>
  <c r="J154" i="10"/>
  <c r="I154" i="10"/>
  <c r="H154" i="10"/>
  <c r="G154" i="10"/>
  <c r="F154" i="10"/>
  <c r="E154" i="10"/>
  <c r="D154" i="10"/>
  <c r="C154" i="10"/>
  <c r="B154" i="10"/>
  <c r="AW153" i="10"/>
  <c r="AV153" i="10"/>
  <c r="AU153" i="10"/>
  <c r="AT153" i="10"/>
  <c r="AS153" i="10"/>
  <c r="AR153" i="10"/>
  <c r="AQ153" i="10"/>
  <c r="AP153" i="10"/>
  <c r="AO153" i="10"/>
  <c r="AN153" i="10"/>
  <c r="AM153" i="10"/>
  <c r="AL153" i="10"/>
  <c r="AK153" i="10"/>
  <c r="AJ153" i="10"/>
  <c r="AI153" i="10"/>
  <c r="AH153" i="10"/>
  <c r="AG153" i="10"/>
  <c r="AF153" i="10"/>
  <c r="AE153" i="10"/>
  <c r="AD153" i="10"/>
  <c r="AC153" i="10"/>
  <c r="AB153" i="10"/>
  <c r="AA153" i="10"/>
  <c r="Z153" i="10"/>
  <c r="Y153" i="10"/>
  <c r="X153" i="10"/>
  <c r="W153" i="10"/>
  <c r="V153" i="10"/>
  <c r="U153" i="10"/>
  <c r="T153" i="10"/>
  <c r="S153" i="10"/>
  <c r="R153" i="10"/>
  <c r="Q153" i="10"/>
  <c r="P153" i="10"/>
  <c r="O153" i="10"/>
  <c r="N153" i="10"/>
  <c r="M153" i="10"/>
  <c r="L153" i="10"/>
  <c r="K153" i="10"/>
  <c r="J153" i="10"/>
  <c r="I153" i="10"/>
  <c r="H153" i="10"/>
  <c r="G153" i="10"/>
  <c r="F153" i="10"/>
  <c r="E153" i="10"/>
  <c r="D153" i="10"/>
  <c r="C153" i="10"/>
  <c r="B153" i="10"/>
  <c r="AW152" i="10"/>
  <c r="AV152" i="10"/>
  <c r="AU152" i="10"/>
  <c r="AT152" i="10"/>
  <c r="AS152" i="10"/>
  <c r="AR152" i="10"/>
  <c r="AQ152" i="10"/>
  <c r="AP152" i="10"/>
  <c r="AO152" i="10"/>
  <c r="AN152" i="10"/>
  <c r="AM152" i="10"/>
  <c r="AL152" i="10"/>
  <c r="AK152" i="10"/>
  <c r="AJ152" i="10"/>
  <c r="AI152" i="10"/>
  <c r="AH152" i="10"/>
  <c r="AG152" i="10"/>
  <c r="AF152" i="10"/>
  <c r="AE152" i="10"/>
  <c r="AD152" i="10"/>
  <c r="AC152" i="10"/>
  <c r="AB152" i="10"/>
  <c r="AA152" i="10"/>
  <c r="Z152" i="10"/>
  <c r="Y152" i="10"/>
  <c r="X152" i="10"/>
  <c r="W152" i="10"/>
  <c r="V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H152" i="10"/>
  <c r="G152" i="10"/>
  <c r="F152" i="10"/>
  <c r="E152" i="10"/>
  <c r="D152" i="10"/>
  <c r="C152" i="10"/>
  <c r="B152" i="10"/>
  <c r="AW151" i="10"/>
  <c r="AV151" i="10"/>
  <c r="AU151" i="10"/>
  <c r="AT151" i="10"/>
  <c r="AS151" i="10"/>
  <c r="AR151" i="10"/>
  <c r="AQ151" i="10"/>
  <c r="AP151" i="10"/>
  <c r="AO151" i="10"/>
  <c r="AN151" i="10"/>
  <c r="AM151" i="10"/>
  <c r="AL151" i="10"/>
  <c r="AK151" i="10"/>
  <c r="AJ151" i="10"/>
  <c r="AI151" i="10"/>
  <c r="AH151" i="10"/>
  <c r="AG151" i="10"/>
  <c r="AF151" i="10"/>
  <c r="AE151" i="10"/>
  <c r="AD151" i="10"/>
  <c r="AC151" i="10"/>
  <c r="AB151" i="10"/>
  <c r="AA151" i="10"/>
  <c r="Z151" i="10"/>
  <c r="Y151" i="10"/>
  <c r="X151" i="10"/>
  <c r="W151" i="10"/>
  <c r="V151" i="10"/>
  <c r="U151" i="10"/>
  <c r="T151" i="10"/>
  <c r="S151" i="10"/>
  <c r="R151" i="10"/>
  <c r="Q151" i="10"/>
  <c r="P151" i="10"/>
  <c r="O151" i="10"/>
  <c r="N151" i="10"/>
  <c r="M151" i="10"/>
  <c r="L151" i="10"/>
  <c r="K151" i="10"/>
  <c r="J151" i="10"/>
  <c r="I151" i="10"/>
  <c r="H151" i="10"/>
  <c r="G151" i="10"/>
  <c r="F151" i="10"/>
  <c r="E151" i="10"/>
  <c r="D151" i="10"/>
  <c r="C151" i="10"/>
  <c r="B151" i="10"/>
  <c r="AW150" i="10"/>
  <c r="AV150" i="10"/>
  <c r="AU150" i="10"/>
  <c r="AT150" i="10"/>
  <c r="AS150" i="10"/>
  <c r="AR150" i="10"/>
  <c r="AQ150" i="10"/>
  <c r="AP150" i="10"/>
  <c r="AO150" i="10"/>
  <c r="AN150" i="10"/>
  <c r="AM150" i="10"/>
  <c r="AL150" i="10"/>
  <c r="AK150" i="10"/>
  <c r="AJ150" i="10"/>
  <c r="AI150" i="10"/>
  <c r="AH150" i="10"/>
  <c r="AG150" i="10"/>
  <c r="AF150" i="10"/>
  <c r="AE150" i="10"/>
  <c r="AD150" i="10"/>
  <c r="AC150" i="10"/>
  <c r="AB150" i="10"/>
  <c r="AA150" i="10"/>
  <c r="Z150" i="10"/>
  <c r="Y150" i="10"/>
  <c r="X150" i="10"/>
  <c r="W150" i="10"/>
  <c r="V150" i="10"/>
  <c r="U150" i="10"/>
  <c r="T150" i="10"/>
  <c r="S150" i="10"/>
  <c r="R150" i="10"/>
  <c r="Q150" i="10"/>
  <c r="P150" i="10"/>
  <c r="O150" i="10"/>
  <c r="N150" i="10"/>
  <c r="M150" i="10"/>
  <c r="L150" i="10"/>
  <c r="K150" i="10"/>
  <c r="J150" i="10"/>
  <c r="I150" i="10"/>
  <c r="H150" i="10"/>
  <c r="G150" i="10"/>
  <c r="F150" i="10"/>
  <c r="E150" i="10"/>
  <c r="D150" i="10"/>
  <c r="C150" i="10"/>
  <c r="B150" i="10"/>
  <c r="AW149" i="10"/>
  <c r="AV149" i="10"/>
  <c r="AU149" i="10"/>
  <c r="AT149" i="10"/>
  <c r="AS149" i="10"/>
  <c r="AR149" i="10"/>
  <c r="AQ149" i="10"/>
  <c r="AP149" i="10"/>
  <c r="AO149" i="10"/>
  <c r="AN149" i="10"/>
  <c r="AM149" i="10"/>
  <c r="AL149" i="10"/>
  <c r="AK149" i="10"/>
  <c r="AJ149" i="10"/>
  <c r="AI149" i="10"/>
  <c r="AH149" i="10"/>
  <c r="AG149" i="10"/>
  <c r="AF149" i="10"/>
  <c r="AE149" i="10"/>
  <c r="AD149" i="10"/>
  <c r="AC149" i="10"/>
  <c r="AB149" i="10"/>
  <c r="AA149" i="10"/>
  <c r="Z149" i="10"/>
  <c r="Y149" i="10"/>
  <c r="X149" i="10"/>
  <c r="W149" i="10"/>
  <c r="V149" i="10"/>
  <c r="U149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AW148" i="10"/>
  <c r="AV148" i="10"/>
  <c r="AU148" i="10"/>
  <c r="AT148" i="10"/>
  <c r="AS148" i="10"/>
  <c r="AR148" i="10"/>
  <c r="AQ148" i="10"/>
  <c r="AP148" i="10"/>
  <c r="AO148" i="10"/>
  <c r="AN148" i="10"/>
  <c r="AM148" i="10"/>
  <c r="AL148" i="10"/>
  <c r="AK148" i="10"/>
  <c r="AJ148" i="10"/>
  <c r="AI148" i="10"/>
  <c r="AH148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B148" i="10"/>
  <c r="AW147" i="10"/>
  <c r="AV147" i="10"/>
  <c r="AU147" i="10"/>
  <c r="AT147" i="10"/>
  <c r="AS147" i="10"/>
  <c r="AR147" i="10"/>
  <c r="AQ147" i="10"/>
  <c r="AP147" i="10"/>
  <c r="AO147" i="10"/>
  <c r="AN147" i="10"/>
  <c r="AM147" i="10"/>
  <c r="AL147" i="10"/>
  <c r="AK147" i="10"/>
  <c r="AJ147" i="10"/>
  <c r="AI147" i="10"/>
  <c r="AH147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B147" i="10"/>
  <c r="AW146" i="10"/>
  <c r="AV146" i="10"/>
  <c r="AU146" i="10"/>
  <c r="AT146" i="10"/>
  <c r="AS146" i="10"/>
  <c r="AR146" i="10"/>
  <c r="AQ146" i="10"/>
  <c r="AP146" i="10"/>
  <c r="AO146" i="10"/>
  <c r="AN146" i="10"/>
  <c r="AM146" i="10"/>
  <c r="AL146" i="10"/>
  <c r="AK146" i="10"/>
  <c r="AJ146" i="10"/>
  <c r="AI146" i="10"/>
  <c r="AH146" i="10"/>
  <c r="AG146" i="10"/>
  <c r="AF146" i="10"/>
  <c r="AE146" i="10"/>
  <c r="AD146" i="10"/>
  <c r="AC146" i="10"/>
  <c r="AB146" i="10"/>
  <c r="AA146" i="10"/>
  <c r="Z146" i="10"/>
  <c r="Y146" i="10"/>
  <c r="X146" i="10"/>
  <c r="W146" i="10"/>
  <c r="V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H146" i="10"/>
  <c r="G146" i="10"/>
  <c r="F146" i="10"/>
  <c r="E146" i="10"/>
  <c r="D146" i="10"/>
  <c r="C146" i="10"/>
  <c r="B146" i="10"/>
  <c r="AW145" i="10"/>
  <c r="AV145" i="10"/>
  <c r="AU145" i="10"/>
  <c r="AT145" i="10"/>
  <c r="AS145" i="10"/>
  <c r="AR145" i="10"/>
  <c r="AQ145" i="10"/>
  <c r="AP145" i="10"/>
  <c r="AO145" i="10"/>
  <c r="AN145" i="10"/>
  <c r="AM145" i="10"/>
  <c r="AL145" i="10"/>
  <c r="AK145" i="10"/>
  <c r="AJ145" i="10"/>
  <c r="AI145" i="10"/>
  <c r="AH145" i="10"/>
  <c r="AG145" i="10"/>
  <c r="AF145" i="10"/>
  <c r="AE145" i="10"/>
  <c r="AD145" i="10"/>
  <c r="AC145" i="10"/>
  <c r="AB145" i="10"/>
  <c r="AA145" i="10"/>
  <c r="Z145" i="10"/>
  <c r="Y145" i="10"/>
  <c r="X145" i="10"/>
  <c r="W145" i="10"/>
  <c r="V145" i="10"/>
  <c r="U145" i="10"/>
  <c r="T145" i="10"/>
  <c r="S145" i="10"/>
  <c r="R145" i="10"/>
  <c r="Q145" i="10"/>
  <c r="P145" i="10"/>
  <c r="O145" i="10"/>
  <c r="N145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AW144" i="10"/>
  <c r="AV144" i="10"/>
  <c r="AU144" i="10"/>
  <c r="AT144" i="10"/>
  <c r="AS144" i="10"/>
  <c r="AR144" i="10"/>
  <c r="AQ144" i="10"/>
  <c r="AP144" i="10"/>
  <c r="AO144" i="10"/>
  <c r="AN144" i="10"/>
  <c r="AM144" i="10"/>
  <c r="AL144" i="10"/>
  <c r="AK144" i="10"/>
  <c r="AJ144" i="10"/>
  <c r="AI144" i="10"/>
  <c r="AH144" i="10"/>
  <c r="AG144" i="10"/>
  <c r="AF144" i="10"/>
  <c r="AE144" i="10"/>
  <c r="AD144" i="10"/>
  <c r="AC144" i="10"/>
  <c r="AB144" i="10"/>
  <c r="AA144" i="10"/>
  <c r="Z144" i="10"/>
  <c r="Y144" i="10"/>
  <c r="X144" i="10"/>
  <c r="W144" i="10"/>
  <c r="V144" i="10"/>
  <c r="U144" i="10"/>
  <c r="T144" i="10"/>
  <c r="S144" i="10"/>
  <c r="R144" i="10"/>
  <c r="Q144" i="10"/>
  <c r="P144" i="10"/>
  <c r="O144" i="10"/>
  <c r="N144" i="10"/>
  <c r="M144" i="10"/>
  <c r="L144" i="10"/>
  <c r="K144" i="10"/>
  <c r="J144" i="10"/>
  <c r="I144" i="10"/>
  <c r="H144" i="10"/>
  <c r="G144" i="10"/>
  <c r="F144" i="10"/>
  <c r="E144" i="10"/>
  <c r="D144" i="10"/>
  <c r="C144" i="10"/>
  <c r="B144" i="10"/>
  <c r="AW143" i="10"/>
  <c r="AV143" i="10"/>
  <c r="AU143" i="10"/>
  <c r="AT143" i="10"/>
  <c r="AS143" i="10"/>
  <c r="AR143" i="10"/>
  <c r="AQ143" i="10"/>
  <c r="AP143" i="10"/>
  <c r="AO143" i="10"/>
  <c r="AN143" i="10"/>
  <c r="AM143" i="10"/>
  <c r="AL143" i="10"/>
  <c r="AK143" i="10"/>
  <c r="AJ143" i="10"/>
  <c r="AI143" i="10"/>
  <c r="AH143" i="10"/>
  <c r="AG143" i="10"/>
  <c r="AF143" i="10"/>
  <c r="AE143" i="10"/>
  <c r="AD143" i="10"/>
  <c r="AC143" i="10"/>
  <c r="AB143" i="10"/>
  <c r="AA143" i="10"/>
  <c r="Z143" i="10"/>
  <c r="Y143" i="10"/>
  <c r="X143" i="10"/>
  <c r="W143" i="10"/>
  <c r="V143" i="10"/>
  <c r="U143" i="10"/>
  <c r="T143" i="10"/>
  <c r="S143" i="10"/>
  <c r="R143" i="10"/>
  <c r="Q143" i="10"/>
  <c r="P143" i="10"/>
  <c r="O143" i="10"/>
  <c r="N143" i="10"/>
  <c r="M143" i="10"/>
  <c r="L143" i="10"/>
  <c r="K143" i="10"/>
  <c r="J143" i="10"/>
  <c r="I143" i="10"/>
  <c r="H143" i="10"/>
  <c r="G143" i="10"/>
  <c r="F143" i="10"/>
  <c r="E143" i="10"/>
  <c r="D143" i="10"/>
  <c r="C143" i="10"/>
  <c r="B143" i="10"/>
  <c r="AW142" i="10"/>
  <c r="AV142" i="10"/>
  <c r="AU142" i="10"/>
  <c r="AT142" i="10"/>
  <c r="AS142" i="10"/>
  <c r="AR142" i="10"/>
  <c r="AQ142" i="10"/>
  <c r="AP142" i="10"/>
  <c r="AO142" i="10"/>
  <c r="AN142" i="10"/>
  <c r="AM142" i="10"/>
  <c r="AL142" i="10"/>
  <c r="AK142" i="10"/>
  <c r="AJ142" i="10"/>
  <c r="AI142" i="10"/>
  <c r="AH142" i="10"/>
  <c r="AG142" i="10"/>
  <c r="AF142" i="10"/>
  <c r="AE142" i="10"/>
  <c r="AD142" i="10"/>
  <c r="AC142" i="10"/>
  <c r="AB142" i="10"/>
  <c r="AA142" i="10"/>
  <c r="Z142" i="10"/>
  <c r="Y142" i="10"/>
  <c r="X142" i="10"/>
  <c r="W142" i="10"/>
  <c r="V142" i="10"/>
  <c r="U142" i="10"/>
  <c r="T142" i="10"/>
  <c r="S142" i="10"/>
  <c r="R142" i="10"/>
  <c r="Q142" i="10"/>
  <c r="P142" i="10"/>
  <c r="O142" i="10"/>
  <c r="N142" i="10"/>
  <c r="M142" i="10"/>
  <c r="L142" i="10"/>
  <c r="K142" i="10"/>
  <c r="J142" i="10"/>
  <c r="I142" i="10"/>
  <c r="H142" i="10"/>
  <c r="G142" i="10"/>
  <c r="F142" i="10"/>
  <c r="E142" i="10"/>
  <c r="D142" i="10"/>
  <c r="C142" i="10"/>
  <c r="B142" i="10"/>
  <c r="AW141" i="10"/>
  <c r="AV141" i="10"/>
  <c r="AU141" i="10"/>
  <c r="AT141" i="10"/>
  <c r="AS141" i="10"/>
  <c r="AR141" i="10"/>
  <c r="AQ141" i="10"/>
  <c r="AP141" i="10"/>
  <c r="AO141" i="10"/>
  <c r="AN141" i="10"/>
  <c r="AM141" i="10"/>
  <c r="AL141" i="10"/>
  <c r="AK141" i="10"/>
  <c r="AJ141" i="10"/>
  <c r="AI141" i="10"/>
  <c r="AH141" i="10"/>
  <c r="AG141" i="10"/>
  <c r="AF141" i="10"/>
  <c r="AE141" i="10"/>
  <c r="AD141" i="10"/>
  <c r="AC141" i="10"/>
  <c r="AB141" i="10"/>
  <c r="AA141" i="10"/>
  <c r="Z141" i="10"/>
  <c r="Y141" i="10"/>
  <c r="X141" i="10"/>
  <c r="W141" i="10"/>
  <c r="V141" i="10"/>
  <c r="U141" i="10"/>
  <c r="T141" i="10"/>
  <c r="S141" i="10"/>
  <c r="R141" i="10"/>
  <c r="Q141" i="10"/>
  <c r="P141" i="10"/>
  <c r="O141" i="10"/>
  <c r="N141" i="10"/>
  <c r="M141" i="10"/>
  <c r="L141" i="10"/>
  <c r="K141" i="10"/>
  <c r="J141" i="10"/>
  <c r="I141" i="10"/>
  <c r="H141" i="10"/>
  <c r="G141" i="10"/>
  <c r="F141" i="10"/>
  <c r="E141" i="10"/>
  <c r="D141" i="10"/>
  <c r="C141" i="10"/>
  <c r="B141" i="10"/>
  <c r="AW140" i="10"/>
  <c r="AV140" i="10"/>
  <c r="AU140" i="10"/>
  <c r="AT140" i="10"/>
  <c r="AS140" i="10"/>
  <c r="AR140" i="10"/>
  <c r="AQ140" i="10"/>
  <c r="AP140" i="10"/>
  <c r="AO140" i="10"/>
  <c r="AN140" i="10"/>
  <c r="AM140" i="10"/>
  <c r="AL140" i="10"/>
  <c r="AK140" i="10"/>
  <c r="AJ140" i="10"/>
  <c r="AI140" i="10"/>
  <c r="AH140" i="10"/>
  <c r="AG140" i="10"/>
  <c r="AF140" i="10"/>
  <c r="AE140" i="10"/>
  <c r="AD140" i="10"/>
  <c r="AC140" i="10"/>
  <c r="AB140" i="10"/>
  <c r="AA140" i="10"/>
  <c r="Z140" i="10"/>
  <c r="Y140" i="10"/>
  <c r="X140" i="10"/>
  <c r="W140" i="10"/>
  <c r="V140" i="10"/>
  <c r="U140" i="10"/>
  <c r="T140" i="10"/>
  <c r="S140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C140" i="10"/>
  <c r="B140" i="10"/>
  <c r="AW139" i="10"/>
  <c r="AV139" i="10"/>
  <c r="AU139" i="10"/>
  <c r="AT139" i="10"/>
  <c r="AS139" i="10"/>
  <c r="AR139" i="10"/>
  <c r="AQ139" i="10"/>
  <c r="AP139" i="10"/>
  <c r="AO139" i="10"/>
  <c r="AN139" i="10"/>
  <c r="AM139" i="10"/>
  <c r="AL139" i="10"/>
  <c r="AK139" i="10"/>
  <c r="AJ139" i="10"/>
  <c r="AI139" i="10"/>
  <c r="AH139" i="10"/>
  <c r="AG139" i="10"/>
  <c r="AF139" i="10"/>
  <c r="AE139" i="10"/>
  <c r="AD139" i="10"/>
  <c r="AC139" i="10"/>
  <c r="AB139" i="10"/>
  <c r="AA139" i="10"/>
  <c r="Z139" i="10"/>
  <c r="Y139" i="10"/>
  <c r="X139" i="10"/>
  <c r="W139" i="10"/>
  <c r="V139" i="10"/>
  <c r="U139" i="10"/>
  <c r="T139" i="10"/>
  <c r="S139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E139" i="10"/>
  <c r="D139" i="10"/>
  <c r="C139" i="10"/>
  <c r="B139" i="10"/>
  <c r="AW138" i="10"/>
  <c r="AV138" i="10"/>
  <c r="AU138" i="10"/>
  <c r="AT138" i="10"/>
  <c r="AS138" i="10"/>
  <c r="AR138" i="10"/>
  <c r="AQ138" i="10"/>
  <c r="AP138" i="10"/>
  <c r="AO138" i="10"/>
  <c r="AN138" i="10"/>
  <c r="AM138" i="10"/>
  <c r="AL138" i="10"/>
  <c r="AK138" i="10"/>
  <c r="AJ138" i="10"/>
  <c r="AI138" i="10"/>
  <c r="AH138" i="10"/>
  <c r="AG138" i="10"/>
  <c r="AF138" i="10"/>
  <c r="AE138" i="10"/>
  <c r="AD138" i="10"/>
  <c r="AC138" i="10"/>
  <c r="AB138" i="10"/>
  <c r="AA138" i="10"/>
  <c r="Z138" i="10"/>
  <c r="Y138" i="10"/>
  <c r="X138" i="10"/>
  <c r="W138" i="10"/>
  <c r="V138" i="10"/>
  <c r="U138" i="10"/>
  <c r="T138" i="10"/>
  <c r="S138" i="10"/>
  <c r="R138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E138" i="10"/>
  <c r="D138" i="10"/>
  <c r="C138" i="10"/>
  <c r="B138" i="10"/>
  <c r="AW137" i="10"/>
  <c r="AV137" i="10"/>
  <c r="AU137" i="10"/>
  <c r="AT137" i="10"/>
  <c r="AS137" i="10"/>
  <c r="AR137" i="10"/>
  <c r="AQ137" i="10"/>
  <c r="AP137" i="10"/>
  <c r="AO137" i="10"/>
  <c r="AN137" i="10"/>
  <c r="AM137" i="10"/>
  <c r="AL137" i="10"/>
  <c r="AK137" i="10"/>
  <c r="AJ137" i="10"/>
  <c r="AI137" i="10"/>
  <c r="AH137" i="10"/>
  <c r="AG137" i="10"/>
  <c r="AF137" i="10"/>
  <c r="AE137" i="10"/>
  <c r="AD137" i="10"/>
  <c r="AC137" i="10"/>
  <c r="AB137" i="10"/>
  <c r="AA137" i="10"/>
  <c r="Z137" i="10"/>
  <c r="Y137" i="10"/>
  <c r="X137" i="10"/>
  <c r="W137" i="10"/>
  <c r="V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E137" i="10"/>
  <c r="D137" i="10"/>
  <c r="C137" i="10"/>
  <c r="B137" i="10"/>
  <c r="AW136" i="10"/>
  <c r="AV136" i="10"/>
  <c r="AU136" i="10"/>
  <c r="AT136" i="10"/>
  <c r="AS136" i="10"/>
  <c r="AR136" i="10"/>
  <c r="AQ136" i="10"/>
  <c r="AP136" i="10"/>
  <c r="AO136" i="10"/>
  <c r="AN136" i="10"/>
  <c r="AM136" i="10"/>
  <c r="AL136" i="10"/>
  <c r="AK136" i="10"/>
  <c r="AJ136" i="10"/>
  <c r="AI136" i="10"/>
  <c r="AH136" i="10"/>
  <c r="AG136" i="10"/>
  <c r="AF136" i="10"/>
  <c r="AE136" i="10"/>
  <c r="AD136" i="10"/>
  <c r="AC136" i="10"/>
  <c r="AB136" i="10"/>
  <c r="AA136" i="10"/>
  <c r="Z136" i="10"/>
  <c r="Y136" i="10"/>
  <c r="X136" i="10"/>
  <c r="W136" i="10"/>
  <c r="V136" i="10"/>
  <c r="U136" i="10"/>
  <c r="T136" i="10"/>
  <c r="S136" i="10"/>
  <c r="R136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E136" i="10"/>
  <c r="D136" i="10"/>
  <c r="C136" i="10"/>
  <c r="B136" i="10"/>
  <c r="AW135" i="10"/>
  <c r="AV135" i="10"/>
  <c r="AU135" i="10"/>
  <c r="AT135" i="10"/>
  <c r="AS135" i="10"/>
  <c r="AR135" i="10"/>
  <c r="AQ135" i="10"/>
  <c r="AP135" i="10"/>
  <c r="AO135" i="10"/>
  <c r="AN135" i="10"/>
  <c r="AM135" i="10"/>
  <c r="AL135" i="10"/>
  <c r="AK135" i="10"/>
  <c r="AJ135" i="10"/>
  <c r="AI135" i="10"/>
  <c r="AH135" i="10"/>
  <c r="AG135" i="10"/>
  <c r="AF135" i="10"/>
  <c r="AE135" i="10"/>
  <c r="AD135" i="10"/>
  <c r="AC135" i="10"/>
  <c r="AB135" i="10"/>
  <c r="AA135" i="10"/>
  <c r="Z135" i="10"/>
  <c r="Y135" i="10"/>
  <c r="X135" i="10"/>
  <c r="W135" i="10"/>
  <c r="V135" i="10"/>
  <c r="U135" i="10"/>
  <c r="T135" i="10"/>
  <c r="S135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AW134" i="10"/>
  <c r="AV134" i="10"/>
  <c r="AU134" i="10"/>
  <c r="AT134" i="10"/>
  <c r="AS134" i="10"/>
  <c r="AR134" i="10"/>
  <c r="AQ134" i="10"/>
  <c r="AP134" i="10"/>
  <c r="AO134" i="10"/>
  <c r="AN134" i="10"/>
  <c r="AM134" i="10"/>
  <c r="AL134" i="10"/>
  <c r="AK134" i="10"/>
  <c r="AJ134" i="10"/>
  <c r="AI134" i="10"/>
  <c r="AH134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AW133" i="10"/>
  <c r="AV133" i="10"/>
  <c r="AU133" i="10"/>
  <c r="AT133" i="10"/>
  <c r="AS133" i="10"/>
  <c r="AR133" i="10"/>
  <c r="AQ133" i="10"/>
  <c r="AP133" i="10"/>
  <c r="AO133" i="10"/>
  <c r="AN133" i="10"/>
  <c r="AM133" i="10"/>
  <c r="AL133" i="10"/>
  <c r="AK133" i="10"/>
  <c r="AJ133" i="10"/>
  <c r="AI133" i="10"/>
  <c r="AH133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B133" i="10"/>
  <c r="AW132" i="10"/>
  <c r="AV132" i="10"/>
  <c r="AU132" i="10"/>
  <c r="AT132" i="10"/>
  <c r="AS132" i="10"/>
  <c r="AR132" i="10"/>
  <c r="AQ132" i="10"/>
  <c r="AP132" i="10"/>
  <c r="AO132" i="10"/>
  <c r="AN132" i="10"/>
  <c r="AM132" i="10"/>
  <c r="AL132" i="10"/>
  <c r="AK132" i="10"/>
  <c r="AJ132" i="10"/>
  <c r="AI132" i="10"/>
  <c r="AH132" i="10"/>
  <c r="AG132" i="10"/>
  <c r="AF132" i="10"/>
  <c r="AE132" i="10"/>
  <c r="AD132" i="10"/>
  <c r="AC132" i="10"/>
  <c r="AB132" i="10"/>
  <c r="AA132" i="10"/>
  <c r="Z132" i="10"/>
  <c r="Y132" i="10"/>
  <c r="X132" i="10"/>
  <c r="W132" i="10"/>
  <c r="V132" i="10"/>
  <c r="U132" i="10"/>
  <c r="T132" i="10"/>
  <c r="S132" i="10"/>
  <c r="R132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E132" i="10"/>
  <c r="D132" i="10"/>
  <c r="C132" i="10"/>
  <c r="B132" i="10"/>
  <c r="AW131" i="10"/>
  <c r="AV131" i="10"/>
  <c r="AU131" i="10"/>
  <c r="AT131" i="10"/>
  <c r="AS131" i="10"/>
  <c r="AR131" i="10"/>
  <c r="AQ131" i="10"/>
  <c r="AP131" i="10"/>
  <c r="AO131" i="10"/>
  <c r="AN131" i="10"/>
  <c r="AM131" i="10"/>
  <c r="AL131" i="10"/>
  <c r="AK131" i="10"/>
  <c r="AJ131" i="10"/>
  <c r="AI131" i="10"/>
  <c r="AH131" i="10"/>
  <c r="AG131" i="10"/>
  <c r="AF131" i="10"/>
  <c r="AE131" i="10"/>
  <c r="AD131" i="10"/>
  <c r="AC131" i="10"/>
  <c r="AB131" i="10"/>
  <c r="AA131" i="10"/>
  <c r="Z131" i="10"/>
  <c r="Y131" i="10"/>
  <c r="X131" i="10"/>
  <c r="W131" i="10"/>
  <c r="V131" i="10"/>
  <c r="U131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B131" i="10"/>
  <c r="AW130" i="10"/>
  <c r="AV130" i="10"/>
  <c r="AU130" i="10"/>
  <c r="AT130" i="10"/>
  <c r="AS130" i="10"/>
  <c r="AR130" i="10"/>
  <c r="AQ130" i="10"/>
  <c r="AP130" i="10"/>
  <c r="AO130" i="10"/>
  <c r="AN130" i="10"/>
  <c r="AM130" i="10"/>
  <c r="AL130" i="10"/>
  <c r="AK130" i="10"/>
  <c r="AJ130" i="10"/>
  <c r="AI130" i="10"/>
  <c r="AH130" i="10"/>
  <c r="AG130" i="10"/>
  <c r="AF130" i="10"/>
  <c r="AE130" i="10"/>
  <c r="AD130" i="10"/>
  <c r="AC130" i="10"/>
  <c r="AB130" i="10"/>
  <c r="AA130" i="10"/>
  <c r="Z130" i="10"/>
  <c r="Y130" i="10"/>
  <c r="X130" i="10"/>
  <c r="W130" i="10"/>
  <c r="V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C130" i="10"/>
  <c r="B130" i="10"/>
  <c r="AW129" i="10"/>
  <c r="AV129" i="10"/>
  <c r="AU129" i="10"/>
  <c r="AT129" i="10"/>
  <c r="AS129" i="10"/>
  <c r="AR129" i="10"/>
  <c r="AQ129" i="10"/>
  <c r="AP129" i="10"/>
  <c r="AO129" i="10"/>
  <c r="AN129" i="10"/>
  <c r="AM129" i="10"/>
  <c r="AL129" i="10"/>
  <c r="AK129" i="10"/>
  <c r="AJ129" i="10"/>
  <c r="AI129" i="10"/>
  <c r="AH129" i="10"/>
  <c r="AG129" i="10"/>
  <c r="AF129" i="10"/>
  <c r="AE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E129" i="10"/>
  <c r="D129" i="10"/>
  <c r="C129" i="10"/>
  <c r="B129" i="10"/>
  <c r="AW128" i="10"/>
  <c r="AV128" i="10"/>
  <c r="AU128" i="10"/>
  <c r="AT128" i="10"/>
  <c r="AS128" i="10"/>
  <c r="AR128" i="10"/>
  <c r="AQ128" i="10"/>
  <c r="AP128" i="10"/>
  <c r="AO128" i="10"/>
  <c r="AN128" i="10"/>
  <c r="AM128" i="10"/>
  <c r="AL128" i="10"/>
  <c r="AK128" i="10"/>
  <c r="AJ128" i="10"/>
  <c r="AI128" i="10"/>
  <c r="AH128" i="10"/>
  <c r="AG128" i="10"/>
  <c r="AF128" i="10"/>
  <c r="AE128" i="10"/>
  <c r="AD128" i="10"/>
  <c r="AC128" i="10"/>
  <c r="AB128" i="10"/>
  <c r="AA128" i="10"/>
  <c r="Z128" i="10"/>
  <c r="Y128" i="10"/>
  <c r="X128" i="10"/>
  <c r="W128" i="10"/>
  <c r="V128" i="10"/>
  <c r="U128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F128" i="10"/>
  <c r="E128" i="10"/>
  <c r="D128" i="10"/>
  <c r="C128" i="10"/>
  <c r="B128" i="10"/>
  <c r="AW127" i="10"/>
  <c r="AV127" i="10"/>
  <c r="AU127" i="10"/>
  <c r="AT127" i="10"/>
  <c r="AS127" i="10"/>
  <c r="AR127" i="10"/>
  <c r="AQ127" i="10"/>
  <c r="AP127" i="10"/>
  <c r="AO127" i="10"/>
  <c r="AN127" i="10"/>
  <c r="AM127" i="10"/>
  <c r="AL127" i="10"/>
  <c r="AK127" i="10"/>
  <c r="AJ127" i="10"/>
  <c r="AI127" i="10"/>
  <c r="AH127" i="10"/>
  <c r="AG127" i="10"/>
  <c r="AF127" i="10"/>
  <c r="AE127" i="10"/>
  <c r="AD127" i="10"/>
  <c r="AC127" i="10"/>
  <c r="AB127" i="10"/>
  <c r="AA127" i="10"/>
  <c r="Z127" i="10"/>
  <c r="Y127" i="10"/>
  <c r="X127" i="10"/>
  <c r="W127" i="10"/>
  <c r="V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D127" i="10"/>
  <c r="C127" i="10"/>
  <c r="B127" i="10"/>
  <c r="AW126" i="10"/>
  <c r="AV126" i="10"/>
  <c r="AU126" i="10"/>
  <c r="AT126" i="10"/>
  <c r="AS126" i="10"/>
  <c r="AR126" i="10"/>
  <c r="AQ126" i="10"/>
  <c r="AP126" i="10"/>
  <c r="AO126" i="10"/>
  <c r="AN126" i="10"/>
  <c r="AM126" i="10"/>
  <c r="AL126" i="10"/>
  <c r="AK126" i="10"/>
  <c r="AJ126" i="10"/>
  <c r="AI126" i="10"/>
  <c r="AH126" i="10"/>
  <c r="AG126" i="10"/>
  <c r="AF126" i="10"/>
  <c r="AE126" i="10"/>
  <c r="AD126" i="10"/>
  <c r="AC126" i="10"/>
  <c r="AB126" i="10"/>
  <c r="AA126" i="10"/>
  <c r="Z126" i="10"/>
  <c r="Y126" i="10"/>
  <c r="X126" i="10"/>
  <c r="W126" i="10"/>
  <c r="V126" i="10"/>
  <c r="U126" i="10"/>
  <c r="T126" i="10"/>
  <c r="S126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E126" i="10"/>
  <c r="D126" i="10"/>
  <c r="C126" i="10"/>
  <c r="B126" i="10"/>
  <c r="AW125" i="10"/>
  <c r="AV125" i="10"/>
  <c r="AU125" i="10"/>
  <c r="AT125" i="10"/>
  <c r="AS125" i="10"/>
  <c r="AR125" i="10"/>
  <c r="AQ125" i="10"/>
  <c r="AP125" i="10"/>
  <c r="AO125" i="10"/>
  <c r="AN125" i="10"/>
  <c r="AM125" i="10"/>
  <c r="AL125" i="10"/>
  <c r="AK125" i="10"/>
  <c r="AJ125" i="10"/>
  <c r="AI125" i="10"/>
  <c r="AH125" i="10"/>
  <c r="AG125" i="10"/>
  <c r="AF125" i="10"/>
  <c r="AE125" i="10"/>
  <c r="AD125" i="10"/>
  <c r="AC125" i="10"/>
  <c r="AB125" i="10"/>
  <c r="AA125" i="10"/>
  <c r="Z125" i="10"/>
  <c r="Y125" i="10"/>
  <c r="X125" i="10"/>
  <c r="W125" i="10"/>
  <c r="V125" i="10"/>
  <c r="U125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B125" i="10"/>
  <c r="AW124" i="10"/>
  <c r="AV124" i="10"/>
  <c r="AU124" i="10"/>
  <c r="AT124" i="10"/>
  <c r="AS124" i="10"/>
  <c r="AR124" i="10"/>
  <c r="AQ124" i="10"/>
  <c r="AP124" i="10"/>
  <c r="AO124" i="10"/>
  <c r="AN124" i="10"/>
  <c r="AM124" i="10"/>
  <c r="AL124" i="10"/>
  <c r="AK124" i="10"/>
  <c r="AJ124" i="10"/>
  <c r="AI124" i="10"/>
  <c r="AH124" i="10"/>
  <c r="AG124" i="10"/>
  <c r="AF124" i="10"/>
  <c r="AE124" i="10"/>
  <c r="AD124" i="10"/>
  <c r="AC124" i="10"/>
  <c r="AB124" i="10"/>
  <c r="AA124" i="10"/>
  <c r="Z124" i="10"/>
  <c r="Y124" i="10"/>
  <c r="X124" i="10"/>
  <c r="W124" i="10"/>
  <c r="V124" i="10"/>
  <c r="U124" i="10"/>
  <c r="T124" i="10"/>
  <c r="S124" i="10"/>
  <c r="R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E124" i="10"/>
  <c r="D124" i="10"/>
  <c r="C124" i="10"/>
  <c r="B124" i="10"/>
  <c r="AW123" i="10"/>
  <c r="AV123" i="10"/>
  <c r="AU123" i="10"/>
  <c r="AT123" i="10"/>
  <c r="AS123" i="10"/>
  <c r="AR123" i="10"/>
  <c r="AQ123" i="10"/>
  <c r="AP123" i="10"/>
  <c r="AO123" i="10"/>
  <c r="AN123" i="10"/>
  <c r="AM123" i="10"/>
  <c r="AL123" i="10"/>
  <c r="AK123" i="10"/>
  <c r="AJ123" i="10"/>
  <c r="AI123" i="10"/>
  <c r="AH123" i="10"/>
  <c r="AG123" i="10"/>
  <c r="AF123" i="10"/>
  <c r="AE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E123" i="10"/>
  <c r="D123" i="10"/>
  <c r="C123" i="10"/>
  <c r="B123" i="10"/>
  <c r="AW122" i="10"/>
  <c r="AV122" i="10"/>
  <c r="AU122" i="10"/>
  <c r="AT122" i="10"/>
  <c r="AS122" i="10"/>
  <c r="AR122" i="10"/>
  <c r="AQ122" i="10"/>
  <c r="AP122" i="10"/>
  <c r="AO122" i="10"/>
  <c r="AN122" i="10"/>
  <c r="AM122" i="10"/>
  <c r="AL122" i="10"/>
  <c r="AK122" i="10"/>
  <c r="AJ122" i="10"/>
  <c r="AI122" i="10"/>
  <c r="AH122" i="10"/>
  <c r="AG122" i="10"/>
  <c r="AF122" i="10"/>
  <c r="AE122" i="10"/>
  <c r="AD122" i="10"/>
  <c r="AC122" i="10"/>
  <c r="AB122" i="10"/>
  <c r="AA122" i="10"/>
  <c r="Z122" i="10"/>
  <c r="Y122" i="10"/>
  <c r="X122" i="10"/>
  <c r="W122" i="10"/>
  <c r="V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C122" i="10"/>
  <c r="B122" i="10"/>
  <c r="AW121" i="10"/>
  <c r="AV121" i="10"/>
  <c r="AU121" i="10"/>
  <c r="AT121" i="10"/>
  <c r="AS121" i="10"/>
  <c r="AR121" i="10"/>
  <c r="AQ121" i="10"/>
  <c r="AP121" i="10"/>
  <c r="AO121" i="10"/>
  <c r="AN121" i="10"/>
  <c r="AM121" i="10"/>
  <c r="AL121" i="10"/>
  <c r="AK121" i="10"/>
  <c r="AJ121" i="10"/>
  <c r="AI121" i="10"/>
  <c r="AH121" i="10"/>
  <c r="AG121" i="10"/>
  <c r="AF121" i="10"/>
  <c r="AE121" i="10"/>
  <c r="AD121" i="10"/>
  <c r="AC121" i="10"/>
  <c r="AB121" i="10"/>
  <c r="AA121" i="10"/>
  <c r="Z121" i="10"/>
  <c r="Y121" i="10"/>
  <c r="X121" i="10"/>
  <c r="W121" i="10"/>
  <c r="V121" i="10"/>
  <c r="U121" i="10"/>
  <c r="T121" i="10"/>
  <c r="S121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C121" i="10"/>
  <c r="B121" i="10"/>
  <c r="AW120" i="10"/>
  <c r="AV120" i="10"/>
  <c r="AU120" i="10"/>
  <c r="AT120" i="10"/>
  <c r="AS120" i="10"/>
  <c r="AR120" i="10"/>
  <c r="AQ120" i="10"/>
  <c r="AP120" i="10"/>
  <c r="AO120" i="10"/>
  <c r="AN120" i="10"/>
  <c r="AM120" i="10"/>
  <c r="AL120" i="10"/>
  <c r="AK120" i="10"/>
  <c r="AJ120" i="10"/>
  <c r="AI120" i="10"/>
  <c r="AH120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B120" i="10"/>
  <c r="AW119" i="10"/>
  <c r="AV119" i="10"/>
  <c r="AU119" i="10"/>
  <c r="AT119" i="10"/>
  <c r="AS119" i="10"/>
  <c r="AR119" i="10"/>
  <c r="AQ119" i="10"/>
  <c r="AP119" i="10"/>
  <c r="AO119" i="10"/>
  <c r="AN119" i="10"/>
  <c r="AM119" i="10"/>
  <c r="AL119" i="10"/>
  <c r="AK119" i="10"/>
  <c r="AJ119" i="10"/>
  <c r="AI119" i="10"/>
  <c r="AH119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B119" i="10"/>
  <c r="AW118" i="10"/>
  <c r="AV118" i="10"/>
  <c r="AU118" i="10"/>
  <c r="AT118" i="10"/>
  <c r="AS118" i="10"/>
  <c r="AR118" i="10"/>
  <c r="AQ118" i="10"/>
  <c r="AP118" i="10"/>
  <c r="AO118" i="10"/>
  <c r="AN118" i="10"/>
  <c r="AM118" i="10"/>
  <c r="AL118" i="10"/>
  <c r="AK118" i="10"/>
  <c r="AJ118" i="10"/>
  <c r="AI118" i="10"/>
  <c r="AH118" i="10"/>
  <c r="AG118" i="10"/>
  <c r="AF118" i="10"/>
  <c r="AE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AW117" i="10"/>
  <c r="AV117" i="10"/>
  <c r="AU117" i="10"/>
  <c r="AT117" i="10"/>
  <c r="AS117" i="10"/>
  <c r="AR117" i="10"/>
  <c r="AQ117" i="10"/>
  <c r="AP117" i="10"/>
  <c r="AO117" i="10"/>
  <c r="AN117" i="10"/>
  <c r="AM117" i="10"/>
  <c r="AL117" i="10"/>
  <c r="AK117" i="10"/>
  <c r="AJ117" i="10"/>
  <c r="AI117" i="10"/>
  <c r="AH117" i="10"/>
  <c r="AG117" i="10"/>
  <c r="AF117" i="10"/>
  <c r="AE117" i="10"/>
  <c r="AD117" i="10"/>
  <c r="AC117" i="10"/>
  <c r="AB117" i="10"/>
  <c r="AA117" i="10"/>
  <c r="Z117" i="10"/>
  <c r="Y117" i="10"/>
  <c r="X117" i="10"/>
  <c r="W117" i="10"/>
  <c r="V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C117" i="10"/>
  <c r="B117" i="10"/>
  <c r="AW116" i="10"/>
  <c r="AV116" i="10"/>
  <c r="AU116" i="10"/>
  <c r="AT116" i="10"/>
  <c r="AS116" i="10"/>
  <c r="AR116" i="10"/>
  <c r="AQ116" i="10"/>
  <c r="AP116" i="10"/>
  <c r="AO116" i="10"/>
  <c r="AN116" i="10"/>
  <c r="AM116" i="10"/>
  <c r="AL116" i="10"/>
  <c r="AK116" i="10"/>
  <c r="AJ116" i="10"/>
  <c r="AI116" i="10"/>
  <c r="AH116" i="10"/>
  <c r="AG116" i="10"/>
  <c r="AF116" i="10"/>
  <c r="AE116" i="10"/>
  <c r="AD116" i="10"/>
  <c r="AC116" i="10"/>
  <c r="AB116" i="10"/>
  <c r="AA116" i="10"/>
  <c r="Z116" i="10"/>
  <c r="Y116" i="10"/>
  <c r="X116" i="10"/>
  <c r="W116" i="10"/>
  <c r="V116" i="10"/>
  <c r="U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C116" i="10"/>
  <c r="B116" i="10"/>
  <c r="AW115" i="10"/>
  <c r="AV115" i="10"/>
  <c r="AU115" i="10"/>
  <c r="AT115" i="10"/>
  <c r="AS115" i="10"/>
  <c r="AR115" i="10"/>
  <c r="AQ115" i="10"/>
  <c r="AP115" i="10"/>
  <c r="AO115" i="10"/>
  <c r="AN115" i="10"/>
  <c r="AM115" i="10"/>
  <c r="AL115" i="10"/>
  <c r="AK115" i="10"/>
  <c r="AJ115" i="10"/>
  <c r="AI115" i="10"/>
  <c r="AH115" i="10"/>
  <c r="AG115" i="10"/>
  <c r="AF115" i="10"/>
  <c r="AE115" i="10"/>
  <c r="AD115" i="10"/>
  <c r="AC115" i="10"/>
  <c r="AB115" i="10"/>
  <c r="AA115" i="10"/>
  <c r="Z115" i="10"/>
  <c r="Y115" i="10"/>
  <c r="X115" i="10"/>
  <c r="W115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C115" i="10"/>
  <c r="B115" i="10"/>
  <c r="AW114" i="10"/>
  <c r="AV114" i="10"/>
  <c r="AU114" i="10"/>
  <c r="AT114" i="10"/>
  <c r="AS114" i="10"/>
  <c r="AR114" i="10"/>
  <c r="AQ114" i="10"/>
  <c r="AP114" i="10"/>
  <c r="AO114" i="10"/>
  <c r="AN114" i="10"/>
  <c r="AM114" i="10"/>
  <c r="AL114" i="10"/>
  <c r="AK114" i="10"/>
  <c r="AJ114" i="10"/>
  <c r="AI114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AW113" i="10"/>
  <c r="AV113" i="10"/>
  <c r="AU113" i="10"/>
  <c r="AT113" i="10"/>
  <c r="AS113" i="10"/>
  <c r="AR113" i="10"/>
  <c r="AQ113" i="10"/>
  <c r="AP113" i="10"/>
  <c r="AO113" i="10"/>
  <c r="AN113" i="10"/>
  <c r="AM113" i="10"/>
  <c r="AL113" i="10"/>
  <c r="AK113" i="10"/>
  <c r="AJ113" i="10"/>
  <c r="AI113" i="10"/>
  <c r="AH113" i="10"/>
  <c r="AG113" i="10"/>
  <c r="AF113" i="10"/>
  <c r="AE113" i="10"/>
  <c r="AD113" i="10"/>
  <c r="AC113" i="10"/>
  <c r="AB113" i="10"/>
  <c r="AA113" i="10"/>
  <c r="Z113" i="10"/>
  <c r="Y113" i="10"/>
  <c r="X113" i="10"/>
  <c r="W113" i="10"/>
  <c r="V113" i="10"/>
  <c r="U113" i="10"/>
  <c r="T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D113" i="10"/>
  <c r="C113" i="10"/>
  <c r="B113" i="10"/>
  <c r="AW112" i="10"/>
  <c r="AV112" i="10"/>
  <c r="AU112" i="10"/>
  <c r="AT112" i="10"/>
  <c r="AS112" i="10"/>
  <c r="AR112" i="10"/>
  <c r="AQ112" i="10"/>
  <c r="AP112" i="10"/>
  <c r="AO112" i="10"/>
  <c r="AN112" i="10"/>
  <c r="AM112" i="10"/>
  <c r="AL112" i="10"/>
  <c r="AK112" i="10"/>
  <c r="AJ112" i="10"/>
  <c r="AI112" i="10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AW111" i="10"/>
  <c r="AV111" i="10"/>
  <c r="AU111" i="10"/>
  <c r="AT111" i="10"/>
  <c r="AS111" i="10"/>
  <c r="AR111" i="10"/>
  <c r="AQ111" i="10"/>
  <c r="AP111" i="10"/>
  <c r="AO111" i="10"/>
  <c r="AN111" i="10"/>
  <c r="AM111" i="10"/>
  <c r="AL111" i="10"/>
  <c r="AK111" i="10"/>
  <c r="AJ111" i="10"/>
  <c r="AI111" i="10"/>
  <c r="AH111" i="10"/>
  <c r="AG111" i="10"/>
  <c r="AF111" i="10"/>
  <c r="AE111" i="10"/>
  <c r="AD111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C111" i="10"/>
  <c r="B111" i="10"/>
  <c r="AW110" i="10"/>
  <c r="AV110" i="10"/>
  <c r="AU110" i="10"/>
  <c r="AT110" i="10"/>
  <c r="AS110" i="10"/>
  <c r="AR110" i="10"/>
  <c r="AQ110" i="10"/>
  <c r="AP110" i="10"/>
  <c r="AO110" i="10"/>
  <c r="AN110" i="10"/>
  <c r="AM110" i="10"/>
  <c r="AL110" i="10"/>
  <c r="AK110" i="10"/>
  <c r="AJ110" i="10"/>
  <c r="AI110" i="10"/>
  <c r="AH110" i="10"/>
  <c r="AG110" i="10"/>
  <c r="AF110" i="10"/>
  <c r="AE110" i="10"/>
  <c r="AD110" i="10"/>
  <c r="AC110" i="10"/>
  <c r="AB110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B110" i="10"/>
  <c r="AW109" i="10"/>
  <c r="AV109" i="10"/>
  <c r="AU109" i="10"/>
  <c r="AT109" i="10"/>
  <c r="AS109" i="10"/>
  <c r="AR109" i="10"/>
  <c r="AQ109" i="10"/>
  <c r="AP109" i="10"/>
  <c r="AO109" i="10"/>
  <c r="AN109" i="10"/>
  <c r="AM109" i="10"/>
  <c r="AL109" i="10"/>
  <c r="AK109" i="10"/>
  <c r="AJ109" i="10"/>
  <c r="AI109" i="10"/>
  <c r="AH109" i="10"/>
  <c r="AG109" i="10"/>
  <c r="AF109" i="10"/>
  <c r="AE109" i="10"/>
  <c r="AD109" i="10"/>
  <c r="AC109" i="10"/>
  <c r="AB109" i="10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B109" i="10"/>
  <c r="AW108" i="10"/>
  <c r="AV108" i="10"/>
  <c r="AU108" i="10"/>
  <c r="AT108" i="10"/>
  <c r="AS108" i="10"/>
  <c r="AR108" i="10"/>
  <c r="AQ108" i="10"/>
  <c r="AP108" i="10"/>
  <c r="AO108" i="10"/>
  <c r="AN108" i="10"/>
  <c r="AM108" i="10"/>
  <c r="AL108" i="10"/>
  <c r="AK108" i="10"/>
  <c r="AJ108" i="10"/>
  <c r="AI108" i="10"/>
  <c r="AH108" i="10"/>
  <c r="AG108" i="10"/>
  <c r="AF108" i="10"/>
  <c r="AE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B108" i="10"/>
  <c r="AW107" i="10"/>
  <c r="AV107" i="10"/>
  <c r="AU107" i="10"/>
  <c r="AT107" i="10"/>
  <c r="AS107" i="10"/>
  <c r="AR107" i="10"/>
  <c r="AQ107" i="10"/>
  <c r="AP107" i="10"/>
  <c r="AO107" i="10"/>
  <c r="AN107" i="10"/>
  <c r="AM107" i="10"/>
  <c r="AL107" i="10"/>
  <c r="AK107" i="10"/>
  <c r="AJ107" i="10"/>
  <c r="AI107" i="10"/>
  <c r="AH107" i="10"/>
  <c r="AG107" i="10"/>
  <c r="AF107" i="10"/>
  <c r="AE107" i="10"/>
  <c r="AD107" i="10"/>
  <c r="AC107" i="10"/>
  <c r="AB107" i="10"/>
  <c r="AA107" i="10"/>
  <c r="Z107" i="10"/>
  <c r="Y107" i="10"/>
  <c r="X107" i="10"/>
  <c r="W107" i="10"/>
  <c r="V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B107" i="10"/>
  <c r="AW106" i="10"/>
  <c r="AV106" i="10"/>
  <c r="AU106" i="10"/>
  <c r="AT106" i="10"/>
  <c r="AS106" i="10"/>
  <c r="AR106" i="10"/>
  <c r="AQ106" i="10"/>
  <c r="AP106" i="10"/>
  <c r="AO106" i="10"/>
  <c r="AN106" i="10"/>
  <c r="AM106" i="10"/>
  <c r="AL106" i="10"/>
  <c r="AK106" i="10"/>
  <c r="AJ106" i="10"/>
  <c r="AI106" i="10"/>
  <c r="AH106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AW105" i="10"/>
  <c r="AV105" i="10"/>
  <c r="AU105" i="10"/>
  <c r="AT105" i="10"/>
  <c r="AS105" i="10"/>
  <c r="AR105" i="10"/>
  <c r="AQ105" i="10"/>
  <c r="AP105" i="10"/>
  <c r="AO105" i="10"/>
  <c r="AN105" i="10"/>
  <c r="AM105" i="10"/>
  <c r="AL105" i="10"/>
  <c r="AK105" i="10"/>
  <c r="AJ105" i="10"/>
  <c r="AI105" i="10"/>
  <c r="AH105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B105" i="10"/>
  <c r="AW104" i="10"/>
  <c r="AV104" i="10"/>
  <c r="AU104" i="10"/>
  <c r="AT104" i="10"/>
  <c r="AS104" i="10"/>
  <c r="AR104" i="10"/>
  <c r="AQ104" i="10"/>
  <c r="AP104" i="10"/>
  <c r="AO104" i="10"/>
  <c r="AN104" i="10"/>
  <c r="AM104" i="10"/>
  <c r="AL104" i="10"/>
  <c r="AK104" i="10"/>
  <c r="AJ104" i="10"/>
  <c r="AI104" i="10"/>
  <c r="AH104" i="10"/>
  <c r="AG104" i="10"/>
  <c r="AF104" i="10"/>
  <c r="AE104" i="10"/>
  <c r="AD104" i="10"/>
  <c r="AC104" i="10"/>
  <c r="AB104" i="10"/>
  <c r="AA104" i="10"/>
  <c r="Z104" i="10"/>
  <c r="Y104" i="10"/>
  <c r="X104" i="10"/>
  <c r="W104" i="10"/>
  <c r="V104" i="10"/>
  <c r="U104" i="10"/>
  <c r="T104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AW103" i="10"/>
  <c r="AV103" i="10"/>
  <c r="AU103" i="10"/>
  <c r="AT103" i="10"/>
  <c r="AS103" i="10"/>
  <c r="AR103" i="10"/>
  <c r="AQ103" i="10"/>
  <c r="AP103" i="10"/>
  <c r="AO103" i="10"/>
  <c r="AN103" i="10"/>
  <c r="AM103" i="10"/>
  <c r="AL103" i="10"/>
  <c r="AK103" i="10"/>
  <c r="AJ103" i="10"/>
  <c r="AI103" i="10"/>
  <c r="AH103" i="10"/>
  <c r="AG103" i="10"/>
  <c r="AF103" i="10"/>
  <c r="AE103" i="10"/>
  <c r="AD103" i="10"/>
  <c r="AC103" i="10"/>
  <c r="AB103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B103" i="10"/>
  <c r="AW102" i="10"/>
  <c r="AV102" i="10"/>
  <c r="AU102" i="10"/>
  <c r="AT102" i="10"/>
  <c r="AS102" i="10"/>
  <c r="AR102" i="10"/>
  <c r="AQ102" i="10"/>
  <c r="AP102" i="10"/>
  <c r="AO102" i="10"/>
  <c r="AN102" i="10"/>
  <c r="AM102" i="10"/>
  <c r="AL102" i="10"/>
  <c r="AK102" i="10"/>
  <c r="AJ102" i="10"/>
  <c r="AI102" i="10"/>
  <c r="AH102" i="10"/>
  <c r="AG102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102" i="10"/>
  <c r="AW101" i="10"/>
  <c r="AV101" i="10"/>
  <c r="AU101" i="10"/>
  <c r="AT101" i="10"/>
  <c r="AS101" i="10"/>
  <c r="AR101" i="10"/>
  <c r="AQ101" i="10"/>
  <c r="AP101" i="10"/>
  <c r="AO101" i="10"/>
  <c r="AN101" i="10"/>
  <c r="AM101" i="10"/>
  <c r="AL101" i="10"/>
  <c r="AK101" i="10"/>
  <c r="AJ101" i="10"/>
  <c r="AI101" i="10"/>
  <c r="AH101" i="10"/>
  <c r="AG101" i="10"/>
  <c r="AF101" i="10"/>
  <c r="AE101" i="10"/>
  <c r="AD101" i="10"/>
  <c r="AC101" i="10"/>
  <c r="AB101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B101" i="10"/>
  <c r="AW100" i="10"/>
  <c r="AV100" i="10"/>
  <c r="AU100" i="10"/>
  <c r="AT100" i="10"/>
  <c r="AS100" i="10"/>
  <c r="AR100" i="10"/>
  <c r="AQ100" i="10"/>
  <c r="AP100" i="10"/>
  <c r="AO100" i="10"/>
  <c r="AN100" i="10"/>
  <c r="AM100" i="10"/>
  <c r="AL100" i="10"/>
  <c r="AK100" i="10"/>
  <c r="AJ100" i="10"/>
  <c r="AI100" i="10"/>
  <c r="AH100" i="10"/>
  <c r="AG100" i="10"/>
  <c r="AF100" i="10"/>
  <c r="AE100" i="10"/>
  <c r="AD100" i="10"/>
  <c r="AC100" i="10"/>
  <c r="AB100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B100" i="10"/>
  <c r="AW99" i="10"/>
  <c r="AV99" i="10"/>
  <c r="AU99" i="10"/>
  <c r="AT99" i="10"/>
  <c r="AS99" i="10"/>
  <c r="AR99" i="10"/>
  <c r="AQ99" i="10"/>
  <c r="AP99" i="10"/>
  <c r="AO99" i="10"/>
  <c r="AN99" i="10"/>
  <c r="AM99" i="10"/>
  <c r="AL99" i="10"/>
  <c r="AK99" i="10"/>
  <c r="AJ99" i="10"/>
  <c r="AI99" i="10"/>
  <c r="AH99" i="10"/>
  <c r="AG99" i="10"/>
  <c r="AF99" i="10"/>
  <c r="AE99" i="10"/>
  <c r="AD99" i="10"/>
  <c r="AC99" i="10"/>
  <c r="AB99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B99" i="10"/>
  <c r="AW98" i="10"/>
  <c r="AV98" i="10"/>
  <c r="AU98" i="10"/>
  <c r="AT98" i="10"/>
  <c r="AS98" i="10"/>
  <c r="AR98" i="10"/>
  <c r="AQ98" i="10"/>
  <c r="AP98" i="10"/>
  <c r="AO98" i="10"/>
  <c r="AN98" i="10"/>
  <c r="AM98" i="10"/>
  <c r="AL98" i="10"/>
  <c r="AK98" i="10"/>
  <c r="AJ98" i="10"/>
  <c r="AI98" i="10"/>
  <c r="AH98" i="10"/>
  <c r="AG98" i="10"/>
  <c r="AF98" i="10"/>
  <c r="AE98" i="10"/>
  <c r="AD98" i="10"/>
  <c r="AC98" i="10"/>
  <c r="AB98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C98" i="10"/>
  <c r="B98" i="10"/>
  <c r="AW97" i="10"/>
  <c r="AV97" i="10"/>
  <c r="AU97" i="10"/>
  <c r="AT97" i="10"/>
  <c r="AS97" i="10"/>
  <c r="AR97" i="10"/>
  <c r="AQ97" i="10"/>
  <c r="AP97" i="10"/>
  <c r="AO97" i="10"/>
  <c r="AN97" i="10"/>
  <c r="AM97" i="10"/>
  <c r="AL97" i="10"/>
  <c r="AK97" i="10"/>
  <c r="AJ97" i="10"/>
  <c r="AI97" i="10"/>
  <c r="AH97" i="10"/>
  <c r="AG97" i="10"/>
  <c r="AF97" i="10"/>
  <c r="AE97" i="10"/>
  <c r="AD97" i="10"/>
  <c r="AC97" i="10"/>
  <c r="AB97" i="10"/>
  <c r="AA97" i="10"/>
  <c r="Z97" i="10"/>
  <c r="Y97" i="10"/>
  <c r="X97" i="10"/>
  <c r="W97" i="10"/>
  <c r="V97" i="10"/>
  <c r="U97" i="10"/>
  <c r="T97" i="10"/>
  <c r="S97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C97" i="10"/>
  <c r="B97" i="10"/>
  <c r="AW96" i="10"/>
  <c r="AV96" i="10"/>
  <c r="AU96" i="10"/>
  <c r="AT96" i="10"/>
  <c r="AS96" i="10"/>
  <c r="AR96" i="10"/>
  <c r="AQ96" i="10"/>
  <c r="AP96" i="10"/>
  <c r="AO96" i="10"/>
  <c r="AN96" i="10"/>
  <c r="AM96" i="10"/>
  <c r="AL96" i="10"/>
  <c r="AK96" i="10"/>
  <c r="AJ96" i="10"/>
  <c r="AI96" i="10"/>
  <c r="AH96" i="10"/>
  <c r="AG96" i="10"/>
  <c r="AF96" i="10"/>
  <c r="AE96" i="10"/>
  <c r="AD96" i="10"/>
  <c r="AC96" i="10"/>
  <c r="AB96" i="10"/>
  <c r="AA96" i="10"/>
  <c r="Z96" i="10"/>
  <c r="Y96" i="10"/>
  <c r="X96" i="10"/>
  <c r="W96" i="10"/>
  <c r="V96" i="10"/>
  <c r="U96" i="10"/>
  <c r="T96" i="10"/>
  <c r="S96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AW95" i="10"/>
  <c r="AV95" i="10"/>
  <c r="AU95" i="10"/>
  <c r="AT95" i="10"/>
  <c r="AS95" i="10"/>
  <c r="AR95" i="10"/>
  <c r="AQ95" i="10"/>
  <c r="AP95" i="10"/>
  <c r="AO95" i="10"/>
  <c r="AN95" i="10"/>
  <c r="AM95" i="10"/>
  <c r="AL95" i="10"/>
  <c r="AK95" i="10"/>
  <c r="AJ95" i="10"/>
  <c r="AI95" i="10"/>
  <c r="AH95" i="10"/>
  <c r="AG95" i="10"/>
  <c r="AF95" i="10"/>
  <c r="AE95" i="10"/>
  <c r="AD95" i="10"/>
  <c r="AC95" i="10"/>
  <c r="AB95" i="10"/>
  <c r="AA95" i="10"/>
  <c r="Z95" i="10"/>
  <c r="Y95" i="10"/>
  <c r="X95" i="10"/>
  <c r="W95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AW94" i="10"/>
  <c r="AV94" i="10"/>
  <c r="AU94" i="10"/>
  <c r="AT94" i="10"/>
  <c r="AS94" i="10"/>
  <c r="AR94" i="10"/>
  <c r="AQ94" i="10"/>
  <c r="AP94" i="10"/>
  <c r="AO94" i="10"/>
  <c r="AN94" i="10"/>
  <c r="AM94" i="10"/>
  <c r="AL94" i="10"/>
  <c r="AK94" i="10"/>
  <c r="AJ94" i="10"/>
  <c r="AI94" i="10"/>
  <c r="AH94" i="10"/>
  <c r="AG94" i="10"/>
  <c r="AF94" i="10"/>
  <c r="AE94" i="10"/>
  <c r="AD94" i="10"/>
  <c r="AC94" i="10"/>
  <c r="AB94" i="10"/>
  <c r="AA94" i="10"/>
  <c r="Z94" i="10"/>
  <c r="Y94" i="10"/>
  <c r="X94" i="10"/>
  <c r="W94" i="10"/>
  <c r="V94" i="10"/>
  <c r="U94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AW93" i="10"/>
  <c r="AV93" i="10"/>
  <c r="AU93" i="10"/>
  <c r="AT93" i="10"/>
  <c r="AS93" i="10"/>
  <c r="AR93" i="10"/>
  <c r="AQ93" i="10"/>
  <c r="AP93" i="10"/>
  <c r="AO93" i="10"/>
  <c r="AN93" i="10"/>
  <c r="AM93" i="10"/>
  <c r="AL93" i="10"/>
  <c r="AK93" i="10"/>
  <c r="AJ93" i="10"/>
  <c r="AI93" i="10"/>
  <c r="AH93" i="10"/>
  <c r="AG93" i="10"/>
  <c r="AF93" i="10"/>
  <c r="AE93" i="10"/>
  <c r="AD93" i="10"/>
  <c r="AC93" i="10"/>
  <c r="AB93" i="10"/>
  <c r="AA93" i="10"/>
  <c r="Z93" i="10"/>
  <c r="Y93" i="10"/>
  <c r="X93" i="10"/>
  <c r="W93" i="10"/>
  <c r="V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AW92" i="10"/>
  <c r="AV92" i="10"/>
  <c r="AU92" i="10"/>
  <c r="AT92" i="10"/>
  <c r="AS92" i="10"/>
  <c r="AR92" i="10"/>
  <c r="AQ92" i="10"/>
  <c r="AP92" i="10"/>
  <c r="AO92" i="10"/>
  <c r="AN92" i="10"/>
  <c r="AM92" i="10"/>
  <c r="AL92" i="10"/>
  <c r="AK92" i="10"/>
  <c r="AJ92" i="10"/>
  <c r="AI92" i="10"/>
  <c r="AH92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AW91" i="10"/>
  <c r="AV91" i="10"/>
  <c r="AU91" i="10"/>
  <c r="AT91" i="10"/>
  <c r="AS91" i="10"/>
  <c r="AR91" i="10"/>
  <c r="AQ91" i="10"/>
  <c r="AP91" i="10"/>
  <c r="AO91" i="10"/>
  <c r="AN91" i="10"/>
  <c r="AM91" i="10"/>
  <c r="AL91" i="10"/>
  <c r="AK91" i="10"/>
  <c r="AJ91" i="10"/>
  <c r="AI91" i="10"/>
  <c r="AH91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AW90" i="10"/>
  <c r="AV90" i="10"/>
  <c r="AU90" i="10"/>
  <c r="AT90" i="10"/>
  <c r="AS90" i="10"/>
  <c r="AR90" i="10"/>
  <c r="AQ90" i="10"/>
  <c r="AP90" i="10"/>
  <c r="AO90" i="10"/>
  <c r="AN90" i="10"/>
  <c r="AM90" i="10"/>
  <c r="AL90" i="10"/>
  <c r="AK90" i="10"/>
  <c r="AJ90" i="10"/>
  <c r="AI90" i="10"/>
  <c r="AH90" i="10"/>
  <c r="AG90" i="10"/>
  <c r="AF90" i="10"/>
  <c r="AE90" i="10"/>
  <c r="AD90" i="10"/>
  <c r="AC90" i="10"/>
  <c r="AB90" i="10"/>
  <c r="AA90" i="10"/>
  <c r="Z90" i="10"/>
  <c r="Y90" i="10"/>
  <c r="X90" i="10"/>
  <c r="W90" i="10"/>
  <c r="V90" i="10"/>
  <c r="U90" i="10"/>
  <c r="T90" i="10"/>
  <c r="S90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B90" i="10"/>
  <c r="AW89" i="10"/>
  <c r="AV89" i="10"/>
  <c r="AU89" i="10"/>
  <c r="AT89" i="10"/>
  <c r="AS89" i="10"/>
  <c r="AR89" i="10"/>
  <c r="AQ89" i="10"/>
  <c r="AP89" i="10"/>
  <c r="AO89" i="10"/>
  <c r="AN89" i="10"/>
  <c r="AM89" i="10"/>
  <c r="AL89" i="10"/>
  <c r="AK89" i="10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AW88" i="10"/>
  <c r="AV88" i="10"/>
  <c r="AU88" i="10"/>
  <c r="AT88" i="10"/>
  <c r="AS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AW87" i="10"/>
  <c r="AV87" i="10"/>
  <c r="AU87" i="10"/>
  <c r="AT87" i="10"/>
  <c r="AS87" i="10"/>
  <c r="AR87" i="10"/>
  <c r="AQ87" i="10"/>
  <c r="AP87" i="10"/>
  <c r="AO87" i="10"/>
  <c r="AN87" i="10"/>
  <c r="AM87" i="10"/>
  <c r="AL87" i="10"/>
  <c r="AK87" i="10"/>
  <c r="AJ87" i="10"/>
  <c r="AI87" i="10"/>
  <c r="AH87" i="10"/>
  <c r="AG87" i="10"/>
  <c r="AF87" i="10"/>
  <c r="AE87" i="10"/>
  <c r="AD87" i="10"/>
  <c r="AC87" i="10"/>
  <c r="AB87" i="10"/>
  <c r="AA87" i="10"/>
  <c r="Z87" i="10"/>
  <c r="Y87" i="10"/>
  <c r="X87" i="10"/>
  <c r="W87" i="10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AW86" i="10"/>
  <c r="AV86" i="10"/>
  <c r="AU86" i="10"/>
  <c r="AT86" i="10"/>
  <c r="AS86" i="10"/>
  <c r="AR86" i="10"/>
  <c r="AQ86" i="10"/>
  <c r="AP86" i="10"/>
  <c r="AO86" i="10"/>
  <c r="AN86" i="10"/>
  <c r="AM86" i="10"/>
  <c r="AL86" i="10"/>
  <c r="AK86" i="10"/>
  <c r="AJ86" i="10"/>
  <c r="AI86" i="10"/>
  <c r="AH86" i="10"/>
  <c r="AG86" i="10"/>
  <c r="AF86" i="10"/>
  <c r="AE86" i="10"/>
  <c r="AD86" i="10"/>
  <c r="AC86" i="10"/>
  <c r="AB86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AW85" i="10"/>
  <c r="AV85" i="10"/>
  <c r="AU85" i="10"/>
  <c r="AT85" i="10"/>
  <c r="AS85" i="10"/>
  <c r="AR85" i="10"/>
  <c r="AQ85" i="10"/>
  <c r="AP85" i="10"/>
  <c r="AO85" i="10"/>
  <c r="AN85" i="10"/>
  <c r="AM85" i="10"/>
  <c r="AL85" i="10"/>
  <c r="AK85" i="10"/>
  <c r="AJ85" i="10"/>
  <c r="AI85" i="10"/>
  <c r="AH85" i="10"/>
  <c r="AG85" i="10"/>
  <c r="AF85" i="10"/>
  <c r="AE85" i="10"/>
  <c r="AD85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AW84" i="10"/>
  <c r="AV84" i="10"/>
  <c r="AU84" i="10"/>
  <c r="AT84" i="10"/>
  <c r="AS84" i="10"/>
  <c r="AR84" i="10"/>
  <c r="AQ84" i="10"/>
  <c r="AP84" i="10"/>
  <c r="AO84" i="10"/>
  <c r="AN84" i="10"/>
  <c r="AM84" i="10"/>
  <c r="AL84" i="10"/>
  <c r="AK84" i="10"/>
  <c r="AJ84" i="10"/>
  <c r="AI84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AW83" i="10"/>
  <c r="AV83" i="10"/>
  <c r="AU83" i="10"/>
  <c r="AT83" i="10"/>
  <c r="AS83" i="10"/>
  <c r="AR83" i="10"/>
  <c r="AQ83" i="10"/>
  <c r="AP83" i="10"/>
  <c r="AO83" i="10"/>
  <c r="AN83" i="10"/>
  <c r="AM83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B83" i="10"/>
  <c r="AW82" i="10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J82" i="10"/>
  <c r="AI82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AW81" i="10"/>
  <c r="AV81" i="10"/>
  <c r="AU81" i="10"/>
  <c r="AT81" i="10"/>
  <c r="AS81" i="10"/>
  <c r="AR81" i="10"/>
  <c r="AQ81" i="10"/>
  <c r="AP81" i="10"/>
  <c r="AO81" i="10"/>
  <c r="AN81" i="10"/>
  <c r="AM81" i="10"/>
  <c r="AL81" i="10"/>
  <c r="AK81" i="10"/>
  <c r="AJ81" i="10"/>
  <c r="AI81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B81" i="10"/>
  <c r="AW80" i="10"/>
  <c r="AV80" i="10"/>
  <c r="AU80" i="10"/>
  <c r="AT80" i="10"/>
  <c r="AS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B80" i="10"/>
  <c r="AW79" i="10"/>
  <c r="AV79" i="10"/>
  <c r="AU79" i="10"/>
  <c r="AT79" i="10"/>
  <c r="AS79" i="10"/>
  <c r="AR79" i="10"/>
  <c r="AQ79" i="10"/>
  <c r="AP79" i="10"/>
  <c r="AO79" i="10"/>
  <c r="AN79" i="10"/>
  <c r="AM79" i="10"/>
  <c r="AL79" i="10"/>
  <c r="AK79" i="10"/>
  <c r="AJ79" i="10"/>
  <c r="AI79" i="10"/>
  <c r="AH79" i="10"/>
  <c r="AG79" i="10"/>
  <c r="AF79" i="10"/>
  <c r="AE79" i="10"/>
  <c r="AD79" i="10"/>
  <c r="AC79" i="10"/>
  <c r="AB79" i="10"/>
  <c r="AA79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AW78" i="10"/>
  <c r="AV78" i="10"/>
  <c r="AU78" i="10"/>
  <c r="AT78" i="10"/>
  <c r="AS78" i="10"/>
  <c r="AR78" i="10"/>
  <c r="AQ78" i="10"/>
  <c r="AP78" i="10"/>
  <c r="AO78" i="10"/>
  <c r="AN78" i="10"/>
  <c r="AM78" i="10"/>
  <c r="AL78" i="10"/>
  <c r="AK78" i="10"/>
  <c r="AJ78" i="10"/>
  <c r="AI78" i="10"/>
  <c r="AH78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AW77" i="10"/>
  <c r="AV77" i="10"/>
  <c r="AU77" i="10"/>
  <c r="AT77" i="10"/>
  <c r="AS77" i="10"/>
  <c r="AR77" i="10"/>
  <c r="AQ77" i="10"/>
  <c r="AP77" i="10"/>
  <c r="AO77" i="10"/>
  <c r="AN77" i="10"/>
  <c r="AM77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AW76" i="10"/>
  <c r="AV76" i="10"/>
  <c r="AU76" i="10"/>
  <c r="AT76" i="10"/>
  <c r="AS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AW75" i="10"/>
  <c r="AV75" i="10"/>
  <c r="AU75" i="10"/>
  <c r="AT75" i="10"/>
  <c r="AS75" i="10"/>
  <c r="AR75" i="10"/>
  <c r="AQ75" i="10"/>
  <c r="AP75" i="10"/>
  <c r="AO75" i="10"/>
  <c r="AN75" i="10"/>
  <c r="AM75" i="10"/>
  <c r="AL75" i="10"/>
  <c r="AK75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C75" i="10"/>
  <c r="B75" i="10"/>
  <c r="AW74" i="10"/>
  <c r="AV74" i="10"/>
  <c r="AU74" i="10"/>
  <c r="AT74" i="10"/>
  <c r="AS74" i="10"/>
  <c r="AR74" i="10"/>
  <c r="AQ74" i="10"/>
  <c r="AP74" i="10"/>
  <c r="AO74" i="10"/>
  <c r="AN74" i="10"/>
  <c r="AM74" i="10"/>
  <c r="AL74" i="10"/>
  <c r="AK74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AW73" i="10"/>
  <c r="AV73" i="10"/>
  <c r="AU73" i="10"/>
  <c r="AT73" i="10"/>
  <c r="AS73" i="10"/>
  <c r="AR73" i="10"/>
  <c r="AQ73" i="10"/>
  <c r="AP73" i="10"/>
  <c r="AO73" i="10"/>
  <c r="AN73" i="10"/>
  <c r="AM73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AW72" i="10"/>
  <c r="AV72" i="10"/>
  <c r="AU72" i="10"/>
  <c r="AT72" i="10"/>
  <c r="AS72" i="10"/>
  <c r="AR72" i="10"/>
  <c r="AQ72" i="10"/>
  <c r="AP72" i="10"/>
  <c r="AO72" i="10"/>
  <c r="AN72" i="10"/>
  <c r="AM72" i="10"/>
  <c r="AL72" i="10"/>
  <c r="AK72" i="10"/>
  <c r="AJ72" i="10"/>
  <c r="AI72" i="10"/>
  <c r="AH72" i="10"/>
  <c r="AG72" i="10"/>
  <c r="AF72" i="10"/>
  <c r="AE72" i="10"/>
  <c r="AD72" i="10"/>
  <c r="AC72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B72" i="10"/>
  <c r="AW71" i="10"/>
  <c r="AV71" i="10"/>
  <c r="AU71" i="10"/>
  <c r="AT71" i="10"/>
  <c r="AS71" i="10"/>
  <c r="AR71" i="10"/>
  <c r="AQ71" i="10"/>
  <c r="AP71" i="10"/>
  <c r="AO71" i="10"/>
  <c r="AN71" i="10"/>
  <c r="AM71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B71" i="10"/>
  <c r="AW70" i="10"/>
  <c r="AV70" i="10"/>
  <c r="AU70" i="10"/>
  <c r="AT70" i="10"/>
  <c r="AS70" i="10"/>
  <c r="AR70" i="10"/>
  <c r="AQ70" i="10"/>
  <c r="AP70" i="10"/>
  <c r="AO70" i="10"/>
  <c r="AN70" i="10"/>
  <c r="AM70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AW69" i="10"/>
  <c r="AV69" i="10"/>
  <c r="AU69" i="10"/>
  <c r="AT69" i="10"/>
  <c r="AS69" i="10"/>
  <c r="AR69" i="10"/>
  <c r="AQ69" i="10"/>
  <c r="AP69" i="10"/>
  <c r="AO69" i="10"/>
  <c r="AN69" i="10"/>
  <c r="AM69" i="10"/>
  <c r="AL69" i="10"/>
  <c r="AK69" i="10"/>
  <c r="AJ69" i="10"/>
  <c r="AI69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AW68" i="10"/>
  <c r="AV68" i="10"/>
  <c r="AU68" i="10"/>
  <c r="AT68" i="10"/>
  <c r="AS68" i="10"/>
  <c r="AR68" i="10"/>
  <c r="AQ68" i="10"/>
  <c r="AP68" i="10"/>
  <c r="AO68" i="10"/>
  <c r="AN68" i="10"/>
  <c r="AM68" i="10"/>
  <c r="AL6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AW67" i="10"/>
  <c r="AV67" i="10"/>
  <c r="AU67" i="10"/>
  <c r="AT67" i="10"/>
  <c r="AS67" i="10"/>
  <c r="AR67" i="10"/>
  <c r="AQ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AW66" i="10"/>
  <c r="AV66" i="10"/>
  <c r="AU66" i="10"/>
  <c r="AT66" i="10"/>
  <c r="AS66" i="10"/>
  <c r="AR66" i="10"/>
  <c r="AQ66" i="10"/>
  <c r="AP66" i="10"/>
  <c r="AO66" i="10"/>
  <c r="AN66" i="10"/>
  <c r="AM66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AW65" i="10"/>
  <c r="AV65" i="10"/>
  <c r="AU65" i="10"/>
  <c r="AT65" i="10"/>
  <c r="AS65" i="10"/>
  <c r="AR65" i="10"/>
  <c r="AQ65" i="10"/>
  <c r="AP65" i="10"/>
  <c r="AO65" i="10"/>
  <c r="AN65" i="10"/>
  <c r="AM65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AW64" i="10"/>
  <c r="AV64" i="10"/>
  <c r="AU64" i="10"/>
  <c r="AT64" i="10"/>
  <c r="AS64" i="10"/>
  <c r="AR64" i="10"/>
  <c r="AQ64" i="10"/>
  <c r="AP64" i="10"/>
  <c r="AO64" i="10"/>
  <c r="AN64" i="10"/>
  <c r="AM64" i="10"/>
  <c r="AL64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AW63" i="10"/>
  <c r="AV63" i="10"/>
  <c r="AU63" i="10"/>
  <c r="AT63" i="10"/>
  <c r="AS63" i="10"/>
  <c r="AR63" i="10"/>
  <c r="AQ63" i="10"/>
  <c r="AP63" i="10"/>
  <c r="AO63" i="10"/>
  <c r="AN63" i="10"/>
  <c r="AM63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AW62" i="10"/>
  <c r="AV62" i="10"/>
  <c r="AU62" i="10"/>
  <c r="AT62" i="10"/>
  <c r="AS62" i="10"/>
  <c r="AR62" i="10"/>
  <c r="AQ62" i="10"/>
  <c r="AP62" i="10"/>
  <c r="AO62" i="10"/>
  <c r="AN62" i="10"/>
  <c r="AM62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AW61" i="10"/>
  <c r="AV61" i="10"/>
  <c r="AU61" i="10"/>
  <c r="AT61" i="10"/>
  <c r="AS61" i="10"/>
  <c r="AR61" i="10"/>
  <c r="AQ61" i="10"/>
  <c r="AP61" i="10"/>
  <c r="AO61" i="10"/>
  <c r="AN61" i="10"/>
  <c r="AM61" i="10"/>
  <c r="AL61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AW60" i="10"/>
  <c r="AV60" i="10"/>
  <c r="AU60" i="10"/>
  <c r="AT60" i="10"/>
  <c r="AS60" i="10"/>
  <c r="AR60" i="10"/>
  <c r="AQ60" i="10"/>
  <c r="AP60" i="10"/>
  <c r="AO60" i="10"/>
  <c r="AN60" i="10"/>
  <c r="AM60" i="10"/>
  <c r="AL60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B60" i="10"/>
  <c r="AW59" i="10"/>
  <c r="AV59" i="10"/>
  <c r="AU59" i="10"/>
  <c r="AT59" i="10"/>
  <c r="AS59" i="10"/>
  <c r="AR59" i="10"/>
  <c r="AQ59" i="10"/>
  <c r="AP59" i="10"/>
  <c r="AO59" i="10"/>
  <c r="AN59" i="10"/>
  <c r="AM59" i="10"/>
  <c r="AL59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AW58" i="10"/>
  <c r="AV58" i="10"/>
  <c r="AU58" i="10"/>
  <c r="AT58" i="10"/>
  <c r="AS58" i="10"/>
  <c r="AR58" i="10"/>
  <c r="AQ58" i="10"/>
  <c r="AP58" i="10"/>
  <c r="AO58" i="10"/>
  <c r="AN58" i="10"/>
  <c r="AM58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AW57" i="10"/>
  <c r="AV57" i="10"/>
  <c r="AU57" i="10"/>
  <c r="AT57" i="10"/>
  <c r="AS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AW56" i="10"/>
  <c r="AV56" i="10"/>
  <c r="AU56" i="10"/>
  <c r="AT56" i="10"/>
  <c r="AS56" i="10"/>
  <c r="AR56" i="10"/>
  <c r="AQ56" i="10"/>
  <c r="AP56" i="10"/>
  <c r="AO56" i="10"/>
  <c r="AN56" i="10"/>
  <c r="AM56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AW55" i="10"/>
  <c r="AV55" i="10"/>
  <c r="AU55" i="10"/>
  <c r="AT55" i="10"/>
  <c r="AS55" i="10"/>
  <c r="AR55" i="10"/>
  <c r="AQ55" i="10"/>
  <c r="AP55" i="10"/>
  <c r="AO55" i="10"/>
  <c r="AN55" i="10"/>
  <c r="AM55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AW54" i="10"/>
  <c r="AV54" i="10"/>
  <c r="AU54" i="10"/>
  <c r="AT54" i="10"/>
  <c r="AS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AW53" i="10"/>
  <c r="AV53" i="10"/>
  <c r="AU53" i="10"/>
  <c r="AT53" i="10"/>
  <c r="AS53" i="10"/>
  <c r="AR53" i="10"/>
  <c r="AQ53" i="10"/>
  <c r="AP53" i="10"/>
  <c r="AO53" i="10"/>
  <c r="AN53" i="10"/>
  <c r="AM53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AW52" i="10"/>
  <c r="AV52" i="10"/>
  <c r="AU52" i="10"/>
  <c r="AT52" i="10"/>
  <c r="AS52" i="10"/>
  <c r="AR52" i="10"/>
  <c r="AQ52" i="10"/>
  <c r="AP52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AW51" i="10"/>
  <c r="AV51" i="10"/>
  <c r="AU51" i="10"/>
  <c r="AT51" i="10"/>
  <c r="AS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AW50" i="10"/>
  <c r="AV50" i="10"/>
  <c r="AU50" i="10"/>
  <c r="AT50" i="10"/>
  <c r="AS50" i="10"/>
  <c r="AR50" i="10"/>
  <c r="AQ50" i="10"/>
  <c r="AP50" i="10"/>
  <c r="AO50" i="10"/>
  <c r="AN50" i="10"/>
  <c r="AM50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AW49" i="10"/>
  <c r="AV49" i="10"/>
  <c r="AU49" i="10"/>
  <c r="AT49" i="10"/>
  <c r="AS49" i="10"/>
  <c r="AR49" i="10"/>
  <c r="AQ49" i="10"/>
  <c r="AP49" i="10"/>
  <c r="AO49" i="10"/>
  <c r="AN49" i="10"/>
  <c r="AM49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AW48" i="10"/>
  <c r="AV48" i="10"/>
  <c r="AU48" i="10"/>
  <c r="AT48" i="10"/>
  <c r="AS48" i="10"/>
  <c r="AR48" i="10"/>
  <c r="AQ48" i="10"/>
  <c r="AP48" i="10"/>
  <c r="AO48" i="10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AW47" i="10"/>
  <c r="AV47" i="10"/>
  <c r="AU47" i="10"/>
  <c r="AT47" i="10"/>
  <c r="AS47" i="10"/>
  <c r="AR47" i="10"/>
  <c r="AQ47" i="10"/>
  <c r="AP47" i="10"/>
  <c r="AO47" i="10"/>
  <c r="AN47" i="10"/>
  <c r="AM47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AW46" i="10"/>
  <c r="AV46" i="10"/>
  <c r="AU46" i="10"/>
  <c r="AT46" i="10"/>
  <c r="AS46" i="10"/>
  <c r="AR46" i="10"/>
  <c r="AQ46" i="10"/>
  <c r="AP46" i="10"/>
  <c r="AO46" i="10"/>
  <c r="AN46" i="10"/>
  <c r="AM46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AW45" i="10"/>
  <c r="AV45" i="10"/>
  <c r="AU45" i="10"/>
  <c r="AT45" i="10"/>
  <c r="AS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AW44" i="10"/>
  <c r="AV44" i="10"/>
  <c r="AU44" i="10"/>
  <c r="AT44" i="10"/>
  <c r="AS44" i="10"/>
  <c r="AR44" i="10"/>
  <c r="AQ44" i="10"/>
  <c r="AP44" i="10"/>
  <c r="AO44" i="10"/>
  <c r="AN44" i="10"/>
  <c r="AM44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AW43" i="10"/>
  <c r="AV43" i="10"/>
  <c r="AU43" i="10"/>
  <c r="AT43" i="10"/>
  <c r="AS43" i="10"/>
  <c r="AR43" i="10"/>
  <c r="AQ43" i="10"/>
  <c r="AP43" i="10"/>
  <c r="AO43" i="10"/>
  <c r="AN43" i="10"/>
  <c r="AM43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AW42" i="10"/>
  <c r="AV42" i="10"/>
  <c r="AU42" i="10"/>
  <c r="AT42" i="10"/>
  <c r="AS42" i="10"/>
  <c r="AR42" i="10"/>
  <c r="AQ42" i="10"/>
  <c r="AP42" i="10"/>
  <c r="AO42" i="10"/>
  <c r="AN42" i="10"/>
  <c r="AM42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AW41" i="10"/>
  <c r="AV41" i="10"/>
  <c r="AU41" i="10"/>
  <c r="AT41" i="10"/>
  <c r="AS41" i="10"/>
  <c r="AR41" i="10"/>
  <c r="AQ41" i="10"/>
  <c r="AP41" i="10"/>
  <c r="AO41" i="10"/>
  <c r="AN41" i="10"/>
  <c r="AM41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AW39" i="10"/>
  <c r="AV39" i="10"/>
  <c r="AU39" i="10"/>
  <c r="AT39" i="10"/>
  <c r="AS39" i="10"/>
  <c r="AR39" i="10"/>
  <c r="AQ39" i="10"/>
  <c r="AP39" i="10"/>
  <c r="AO39" i="10"/>
  <c r="AN39" i="10"/>
  <c r="AM39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AW38" i="10"/>
  <c r="AV38" i="10"/>
  <c r="AU38" i="10"/>
  <c r="AT38" i="10"/>
  <c r="AS38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AW37" i="10"/>
  <c r="AV37" i="10"/>
  <c r="AU37" i="10"/>
  <c r="AT37" i="10"/>
  <c r="AS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AW36" i="10"/>
  <c r="AV36" i="10"/>
  <c r="AU36" i="10"/>
  <c r="AT36" i="10"/>
  <c r="AS36" i="10"/>
  <c r="AR36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AW35" i="10"/>
  <c r="AV35" i="10"/>
  <c r="AU35" i="10"/>
  <c r="AT35" i="10"/>
  <c r="AS35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AW34" i="10"/>
  <c r="AV34" i="10"/>
  <c r="AU34" i="10"/>
  <c r="AT34" i="10"/>
  <c r="AS34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AW33" i="10"/>
  <c r="AV33" i="10"/>
  <c r="AU33" i="10"/>
  <c r="AT33" i="10"/>
  <c r="AS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AW31" i="10"/>
  <c r="AV31" i="10"/>
  <c r="AU31" i="10"/>
  <c r="AT31" i="10"/>
  <c r="AS31" i="10"/>
  <c r="AR31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AW30" i="10"/>
  <c r="AV30" i="10"/>
  <c r="AU30" i="10"/>
  <c r="AT30" i="10"/>
  <c r="AS30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W28" i="10"/>
  <c r="AV28" i="10"/>
  <c r="AU28" i="10"/>
  <c r="AT28" i="10"/>
  <c r="AS28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AW27" i="10"/>
  <c r="AV27" i="10"/>
  <c r="AU27" i="10"/>
  <c r="AT27" i="10"/>
  <c r="AS27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AW26" i="10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W20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AW19" i="10"/>
  <c r="AV19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AW18" i="10"/>
  <c r="AV18" i="10"/>
  <c r="AU18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AW16" i="10"/>
  <c r="AV16" i="10"/>
  <c r="AU16" i="10"/>
  <c r="AT16" i="10"/>
  <c r="AS16" i="10"/>
  <c r="AR16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AW11" i="10"/>
  <c r="AV11" i="10"/>
  <c r="AU11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AW4" i="10"/>
  <c r="AV4" i="10"/>
  <c r="AU4" i="10"/>
  <c r="AT4" i="10"/>
  <c r="AS4" i="10"/>
  <c r="AR4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3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A2" i="10"/>
  <c r="A3" i="10" s="1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17569" i="9"/>
  <c r="A17568" i="9"/>
  <c r="A17567" i="9"/>
  <c r="A17566" i="9"/>
  <c r="A17565" i="9"/>
  <c r="A17564" i="9"/>
  <c r="A17563" i="9"/>
  <c r="A17562" i="9"/>
  <c r="A17561" i="9"/>
  <c r="A17560" i="9"/>
  <c r="A17559" i="9"/>
  <c r="A17558" i="9"/>
  <c r="A17557" i="9"/>
  <c r="A17556" i="9"/>
  <c r="A17555" i="9"/>
  <c r="A17554" i="9"/>
  <c r="A17553" i="9"/>
  <c r="A17552" i="9"/>
  <c r="A17551" i="9"/>
  <c r="A17550" i="9"/>
  <c r="A17549" i="9"/>
  <c r="A17548" i="9"/>
  <c r="A17547" i="9"/>
  <c r="A17546" i="9"/>
  <c r="A17545" i="9"/>
  <c r="A17544" i="9"/>
  <c r="A17543" i="9"/>
  <c r="A17542" i="9"/>
  <c r="A17541" i="9"/>
  <c r="A17540" i="9"/>
  <c r="A17539" i="9"/>
  <c r="A17538" i="9"/>
  <c r="A17537" i="9"/>
  <c r="A17536" i="9"/>
  <c r="A17535" i="9"/>
  <c r="A17534" i="9"/>
  <c r="A17533" i="9"/>
  <c r="A17532" i="9"/>
  <c r="A17531" i="9"/>
  <c r="A17530" i="9"/>
  <c r="A17529" i="9"/>
  <c r="A17528" i="9"/>
  <c r="A17527" i="9"/>
  <c r="A17526" i="9"/>
  <c r="A17525" i="9"/>
  <c r="A17524" i="9"/>
  <c r="A17523" i="9"/>
  <c r="A17522" i="9"/>
  <c r="A17521" i="9"/>
  <c r="A17520" i="9"/>
  <c r="A17519" i="9"/>
  <c r="A17518" i="9"/>
  <c r="A17517" i="9"/>
  <c r="A17516" i="9"/>
  <c r="A17515" i="9"/>
  <c r="A17514" i="9"/>
  <c r="A17513" i="9"/>
  <c r="A17512" i="9"/>
  <c r="A17511" i="9"/>
  <c r="A17510" i="9"/>
  <c r="A17509" i="9"/>
  <c r="A17508" i="9"/>
  <c r="A17507" i="9"/>
  <c r="A17506" i="9"/>
  <c r="A17505" i="9"/>
  <c r="A17504" i="9"/>
  <c r="A17503" i="9"/>
  <c r="A17502" i="9"/>
  <c r="A17501" i="9"/>
  <c r="A17500" i="9"/>
  <c r="A17499" i="9"/>
  <c r="A17498" i="9"/>
  <c r="A17497" i="9"/>
  <c r="A17496" i="9"/>
  <c r="A17495" i="9"/>
  <c r="A17494" i="9"/>
  <c r="A17493" i="9"/>
  <c r="A17492" i="9"/>
  <c r="A17491" i="9"/>
  <c r="A17490" i="9"/>
  <c r="A17489" i="9"/>
  <c r="A17488" i="9"/>
  <c r="A17487" i="9"/>
  <c r="A17486" i="9"/>
  <c r="A17485" i="9"/>
  <c r="A17484" i="9"/>
  <c r="A17483" i="9"/>
  <c r="A17482" i="9"/>
  <c r="A17481" i="9"/>
  <c r="A17480" i="9"/>
  <c r="A17479" i="9"/>
  <c r="A17478" i="9"/>
  <c r="A17477" i="9"/>
  <c r="A17476" i="9"/>
  <c r="A17475" i="9"/>
  <c r="A17474" i="9"/>
  <c r="A17473" i="9"/>
  <c r="A17472" i="9"/>
  <c r="A17471" i="9"/>
  <c r="A17470" i="9"/>
  <c r="A17469" i="9"/>
  <c r="A17468" i="9"/>
  <c r="A17467" i="9"/>
  <c r="A17466" i="9"/>
  <c r="A17465" i="9"/>
  <c r="A17464" i="9"/>
  <c r="A17463" i="9"/>
  <c r="A17462" i="9"/>
  <c r="A17461" i="9"/>
  <c r="A17460" i="9"/>
  <c r="A17459" i="9"/>
  <c r="A17458" i="9"/>
  <c r="A17457" i="9"/>
  <c r="A17456" i="9"/>
  <c r="A17455" i="9"/>
  <c r="A17454" i="9"/>
  <c r="A17453" i="9"/>
  <c r="A17452" i="9"/>
  <c r="A17451" i="9"/>
  <c r="A17450" i="9"/>
  <c r="A17449" i="9"/>
  <c r="A17448" i="9"/>
  <c r="A17447" i="9"/>
  <c r="A17446" i="9"/>
  <c r="A17445" i="9"/>
  <c r="A17444" i="9"/>
  <c r="A17443" i="9"/>
  <c r="A17442" i="9"/>
  <c r="A17441" i="9"/>
  <c r="A17440" i="9"/>
  <c r="A17439" i="9"/>
  <c r="A17438" i="9"/>
  <c r="A17437" i="9"/>
  <c r="A17436" i="9"/>
  <c r="A17435" i="9"/>
  <c r="A17434" i="9"/>
  <c r="A17433" i="9"/>
  <c r="A17432" i="9"/>
  <c r="A17431" i="9"/>
  <c r="A17430" i="9"/>
  <c r="A17429" i="9"/>
  <c r="A17428" i="9"/>
  <c r="A17427" i="9"/>
  <c r="A17426" i="9"/>
  <c r="A17425" i="9"/>
  <c r="A17424" i="9"/>
  <c r="A17423" i="9"/>
  <c r="A17422" i="9"/>
  <c r="A17421" i="9"/>
  <c r="A17420" i="9"/>
  <c r="A17419" i="9"/>
  <c r="A17418" i="9"/>
  <c r="A17417" i="9"/>
  <c r="A17416" i="9"/>
  <c r="A17415" i="9"/>
  <c r="A17414" i="9"/>
  <c r="A17413" i="9"/>
  <c r="A17412" i="9"/>
  <c r="A17411" i="9"/>
  <c r="A17410" i="9"/>
  <c r="A17409" i="9"/>
  <c r="A17408" i="9"/>
  <c r="A17407" i="9"/>
  <c r="A17406" i="9"/>
  <c r="A17405" i="9"/>
  <c r="A17404" i="9"/>
  <c r="A17403" i="9"/>
  <c r="A17402" i="9"/>
  <c r="A17401" i="9"/>
  <c r="A17400" i="9"/>
  <c r="A17399" i="9"/>
  <c r="A17398" i="9"/>
  <c r="A17397" i="9"/>
  <c r="A17396" i="9"/>
  <c r="A17395" i="9"/>
  <c r="A17394" i="9"/>
  <c r="A17393" i="9"/>
  <c r="A17392" i="9"/>
  <c r="A17391" i="9"/>
  <c r="A17390" i="9"/>
  <c r="A17389" i="9"/>
  <c r="A17388" i="9"/>
  <c r="A17387" i="9"/>
  <c r="A17386" i="9"/>
  <c r="A17385" i="9"/>
  <c r="A17384" i="9"/>
  <c r="A17383" i="9"/>
  <c r="A17382" i="9"/>
  <c r="A17381" i="9"/>
  <c r="A17380" i="9"/>
  <c r="A17379" i="9"/>
  <c r="A17378" i="9"/>
  <c r="A17377" i="9"/>
  <c r="A17376" i="9"/>
  <c r="A17375" i="9"/>
  <c r="A17374" i="9"/>
  <c r="A17373" i="9"/>
  <c r="A17372" i="9"/>
  <c r="A17371" i="9"/>
  <c r="A17370" i="9"/>
  <c r="A17369" i="9"/>
  <c r="A17368" i="9"/>
  <c r="A17367" i="9"/>
  <c r="A17366" i="9"/>
  <c r="A17365" i="9"/>
  <c r="A17364" i="9"/>
  <c r="A17363" i="9"/>
  <c r="A17362" i="9"/>
  <c r="A17361" i="9"/>
  <c r="A17360" i="9"/>
  <c r="A17359" i="9"/>
  <c r="A17358" i="9"/>
  <c r="A17357" i="9"/>
  <c r="A17356" i="9"/>
  <c r="A17355" i="9"/>
  <c r="A17354" i="9"/>
  <c r="A17353" i="9"/>
  <c r="A17352" i="9"/>
  <c r="A17351" i="9"/>
  <c r="A17350" i="9"/>
  <c r="A17349" i="9"/>
  <c r="A17348" i="9"/>
  <c r="A17347" i="9"/>
  <c r="A17346" i="9"/>
  <c r="A17345" i="9"/>
  <c r="A17344" i="9"/>
  <c r="A17343" i="9"/>
  <c r="A17342" i="9"/>
  <c r="A17341" i="9"/>
  <c r="A17340" i="9"/>
  <c r="A17339" i="9"/>
  <c r="A17338" i="9"/>
  <c r="A17337" i="9"/>
  <c r="A17336" i="9"/>
  <c r="A17335" i="9"/>
  <c r="A17334" i="9"/>
  <c r="A17333" i="9"/>
  <c r="A17332" i="9"/>
  <c r="A17331" i="9"/>
  <c r="A17330" i="9"/>
  <c r="A17329" i="9"/>
  <c r="A17328" i="9"/>
  <c r="A17327" i="9"/>
  <c r="A17326" i="9"/>
  <c r="A17325" i="9"/>
  <c r="A17324" i="9"/>
  <c r="A17323" i="9"/>
  <c r="A17322" i="9"/>
  <c r="A17321" i="9"/>
  <c r="A17320" i="9"/>
  <c r="A17319" i="9"/>
  <c r="A17318" i="9"/>
  <c r="A17317" i="9"/>
  <c r="A17316" i="9"/>
  <c r="A17315" i="9"/>
  <c r="A17314" i="9"/>
  <c r="A17313" i="9"/>
  <c r="A17312" i="9"/>
  <c r="A17311" i="9"/>
  <c r="A17310" i="9"/>
  <c r="A17309" i="9"/>
  <c r="A17308" i="9"/>
  <c r="A17307" i="9"/>
  <c r="A17306" i="9"/>
  <c r="A17305" i="9"/>
  <c r="A17304" i="9"/>
  <c r="A17303" i="9"/>
  <c r="A17302" i="9"/>
  <c r="A17301" i="9"/>
  <c r="A17300" i="9"/>
  <c r="A17299" i="9"/>
  <c r="A17298" i="9"/>
  <c r="A17297" i="9"/>
  <c r="A17296" i="9"/>
  <c r="A17295" i="9"/>
  <c r="A17294" i="9"/>
  <c r="A17293" i="9"/>
  <c r="A17292" i="9"/>
  <c r="A17291" i="9"/>
  <c r="A17290" i="9"/>
  <c r="A17289" i="9"/>
  <c r="A17288" i="9"/>
  <c r="A17287" i="9"/>
  <c r="A17286" i="9"/>
  <c r="A17285" i="9"/>
  <c r="A17284" i="9"/>
  <c r="A17283" i="9"/>
  <c r="A17282" i="9"/>
  <c r="A17281" i="9"/>
  <c r="A17280" i="9"/>
  <c r="A17279" i="9"/>
  <c r="A17278" i="9"/>
  <c r="A17277" i="9"/>
  <c r="A17276" i="9"/>
  <c r="A17275" i="9"/>
  <c r="A17274" i="9"/>
  <c r="A17273" i="9"/>
  <c r="A17272" i="9"/>
  <c r="A17271" i="9"/>
  <c r="A17270" i="9"/>
  <c r="A17269" i="9"/>
  <c r="A17268" i="9"/>
  <c r="A17267" i="9"/>
  <c r="A17266" i="9"/>
  <c r="A17265" i="9"/>
  <c r="A17264" i="9"/>
  <c r="A17263" i="9"/>
  <c r="A17262" i="9"/>
  <c r="A17261" i="9"/>
  <c r="A17260" i="9"/>
  <c r="A17259" i="9"/>
  <c r="A17258" i="9"/>
  <c r="A17257" i="9"/>
  <c r="A17256" i="9"/>
  <c r="A17255" i="9"/>
  <c r="A17254" i="9"/>
  <c r="A17253" i="9"/>
  <c r="A17252" i="9"/>
  <c r="A17251" i="9"/>
  <c r="A17250" i="9"/>
  <c r="A17249" i="9"/>
  <c r="A17248" i="9"/>
  <c r="A17247" i="9"/>
  <c r="A17246" i="9"/>
  <c r="A17245" i="9"/>
  <c r="A17244" i="9"/>
  <c r="A17243" i="9"/>
  <c r="A17242" i="9"/>
  <c r="A17241" i="9"/>
  <c r="A17240" i="9"/>
  <c r="A17239" i="9"/>
  <c r="A17238" i="9"/>
  <c r="A17237" i="9"/>
  <c r="A17236" i="9"/>
  <c r="A17235" i="9"/>
  <c r="A17234" i="9"/>
  <c r="A17233" i="9"/>
  <c r="A17232" i="9"/>
  <c r="A17231" i="9"/>
  <c r="A17230" i="9"/>
  <c r="A17229" i="9"/>
  <c r="A17228" i="9"/>
  <c r="A17227" i="9"/>
  <c r="A17226" i="9"/>
  <c r="A17225" i="9"/>
  <c r="A17224" i="9"/>
  <c r="A17223" i="9"/>
  <c r="A17222" i="9"/>
  <c r="A17221" i="9"/>
  <c r="A17220" i="9"/>
  <c r="A17219" i="9"/>
  <c r="A17218" i="9"/>
  <c r="A17217" i="9"/>
  <c r="A17216" i="9"/>
  <c r="A17215" i="9"/>
  <c r="A17214" i="9"/>
  <c r="A17213" i="9"/>
  <c r="A17212" i="9"/>
  <c r="A17211" i="9"/>
  <c r="A17210" i="9"/>
  <c r="A17209" i="9"/>
  <c r="A17208" i="9"/>
  <c r="A17207" i="9"/>
  <c r="A17206" i="9"/>
  <c r="A17205" i="9"/>
  <c r="A17204" i="9"/>
  <c r="A17203" i="9"/>
  <c r="A17202" i="9"/>
  <c r="A17201" i="9"/>
  <c r="A17200" i="9"/>
  <c r="A17199" i="9"/>
  <c r="A17198" i="9"/>
  <c r="A17197" i="9"/>
  <c r="A17196" i="9"/>
  <c r="A17195" i="9"/>
  <c r="A17194" i="9"/>
  <c r="A17193" i="9"/>
  <c r="A17192" i="9"/>
  <c r="A17191" i="9"/>
  <c r="A17190" i="9"/>
  <c r="A17189" i="9"/>
  <c r="A17188" i="9"/>
  <c r="A17187" i="9"/>
  <c r="A17186" i="9"/>
  <c r="A17185" i="9"/>
  <c r="A17184" i="9"/>
  <c r="A17183" i="9"/>
  <c r="A17182" i="9"/>
  <c r="A17181" i="9"/>
  <c r="A17180" i="9"/>
  <c r="A17179" i="9"/>
  <c r="A17178" i="9"/>
  <c r="A17177" i="9"/>
  <c r="A17176" i="9"/>
  <c r="A17175" i="9"/>
  <c r="A17174" i="9"/>
  <c r="A17173" i="9"/>
  <c r="A17172" i="9"/>
  <c r="A17171" i="9"/>
  <c r="A17170" i="9"/>
  <c r="A17169" i="9"/>
  <c r="A17168" i="9"/>
  <c r="A17167" i="9"/>
  <c r="A17166" i="9"/>
  <c r="A17165" i="9"/>
  <c r="A17164" i="9"/>
  <c r="A17163" i="9"/>
  <c r="A17162" i="9"/>
  <c r="A17161" i="9"/>
  <c r="A17160" i="9"/>
  <c r="A17159" i="9"/>
  <c r="A17158" i="9"/>
  <c r="A17157" i="9"/>
  <c r="A17156" i="9"/>
  <c r="A17155" i="9"/>
  <c r="A17154" i="9"/>
  <c r="A17153" i="9"/>
  <c r="A17152" i="9"/>
  <c r="A17151" i="9"/>
  <c r="A17150" i="9"/>
  <c r="A17149" i="9"/>
  <c r="A17148" i="9"/>
  <c r="A17147" i="9"/>
  <c r="A17146" i="9"/>
  <c r="A17145" i="9"/>
  <c r="A17144" i="9"/>
  <c r="A17143" i="9"/>
  <c r="A17142" i="9"/>
  <c r="A17141" i="9"/>
  <c r="A17140" i="9"/>
  <c r="A17139" i="9"/>
  <c r="A17138" i="9"/>
  <c r="A17137" i="9"/>
  <c r="A17136" i="9"/>
  <c r="A17135" i="9"/>
  <c r="A17134" i="9"/>
  <c r="A17133" i="9"/>
  <c r="A17132" i="9"/>
  <c r="A17131" i="9"/>
  <c r="A17130" i="9"/>
  <c r="A17129" i="9"/>
  <c r="A17128" i="9"/>
  <c r="A17127" i="9"/>
  <c r="A17126" i="9"/>
  <c r="A17125" i="9"/>
  <c r="A17124" i="9"/>
  <c r="A17123" i="9"/>
  <c r="A17122" i="9"/>
  <c r="A17121" i="9"/>
  <c r="A17120" i="9"/>
  <c r="A17119" i="9"/>
  <c r="A17118" i="9"/>
  <c r="A17117" i="9"/>
  <c r="A17116" i="9"/>
  <c r="A17115" i="9"/>
  <c r="A17114" i="9"/>
  <c r="A17113" i="9"/>
  <c r="A17112" i="9"/>
  <c r="A17111" i="9"/>
  <c r="A17110" i="9"/>
  <c r="A17109" i="9"/>
  <c r="A17108" i="9"/>
  <c r="A17107" i="9"/>
  <c r="A17106" i="9"/>
  <c r="A17105" i="9"/>
  <c r="A17104" i="9"/>
  <c r="A17103" i="9"/>
  <c r="A17102" i="9"/>
  <c r="A17101" i="9"/>
  <c r="A17100" i="9"/>
  <c r="A17099" i="9"/>
  <c r="A17098" i="9"/>
  <c r="A17097" i="9"/>
  <c r="A17096" i="9"/>
  <c r="A17095" i="9"/>
  <c r="A17094" i="9"/>
  <c r="A17093" i="9"/>
  <c r="A17092" i="9"/>
  <c r="A17091" i="9"/>
  <c r="A17090" i="9"/>
  <c r="A17089" i="9"/>
  <c r="A17088" i="9"/>
  <c r="A17087" i="9"/>
  <c r="A17086" i="9"/>
  <c r="A17085" i="9"/>
  <c r="A17084" i="9"/>
  <c r="A17083" i="9"/>
  <c r="A17082" i="9"/>
  <c r="A17081" i="9"/>
  <c r="A17080" i="9"/>
  <c r="A17079" i="9"/>
  <c r="A17078" i="9"/>
  <c r="A17077" i="9"/>
  <c r="A17076" i="9"/>
  <c r="A17075" i="9"/>
  <c r="A17074" i="9"/>
  <c r="A17073" i="9"/>
  <c r="A17072" i="9"/>
  <c r="A17071" i="9"/>
  <c r="A17070" i="9"/>
  <c r="A17069" i="9"/>
  <c r="A17068" i="9"/>
  <c r="A17067" i="9"/>
  <c r="A17066" i="9"/>
  <c r="A17065" i="9"/>
  <c r="A17064" i="9"/>
  <c r="A17063" i="9"/>
  <c r="A17062" i="9"/>
  <c r="A17061" i="9"/>
  <c r="A17060" i="9"/>
  <c r="A17059" i="9"/>
  <c r="A17058" i="9"/>
  <c r="A17057" i="9"/>
  <c r="A17056" i="9"/>
  <c r="A17055" i="9"/>
  <c r="A17054" i="9"/>
  <c r="A17053" i="9"/>
  <c r="A17052" i="9"/>
  <c r="A17051" i="9"/>
  <c r="A17050" i="9"/>
  <c r="A17049" i="9"/>
  <c r="A17048" i="9"/>
  <c r="A17047" i="9"/>
  <c r="A17046" i="9"/>
  <c r="A17045" i="9"/>
  <c r="A17044" i="9"/>
  <c r="A17043" i="9"/>
  <c r="A17042" i="9"/>
  <c r="A17041" i="9"/>
  <c r="A17040" i="9"/>
  <c r="A17039" i="9"/>
  <c r="A17038" i="9"/>
  <c r="A17037" i="9"/>
  <c r="A17036" i="9"/>
  <c r="A17035" i="9"/>
  <c r="A17034" i="9"/>
  <c r="A17033" i="9"/>
  <c r="A17032" i="9"/>
  <c r="A17031" i="9"/>
  <c r="A17030" i="9"/>
  <c r="A17029" i="9"/>
  <c r="A17028" i="9"/>
  <c r="A17027" i="9"/>
  <c r="A17026" i="9"/>
  <c r="A17025" i="9"/>
  <c r="A17024" i="9"/>
  <c r="A17023" i="9"/>
  <c r="A17022" i="9"/>
  <c r="A17021" i="9"/>
  <c r="A17020" i="9"/>
  <c r="A17019" i="9"/>
  <c r="A17018" i="9"/>
  <c r="A17017" i="9"/>
  <c r="A17016" i="9"/>
  <c r="A17015" i="9"/>
  <c r="A17014" i="9"/>
  <c r="A17013" i="9"/>
  <c r="A17012" i="9"/>
  <c r="A17011" i="9"/>
  <c r="A17010" i="9"/>
  <c r="A17009" i="9"/>
  <c r="A17008" i="9"/>
  <c r="A17007" i="9"/>
  <c r="A17006" i="9"/>
  <c r="A17005" i="9"/>
  <c r="A17004" i="9"/>
  <c r="A17003" i="9"/>
  <c r="A17002" i="9"/>
  <c r="A17001" i="9"/>
  <c r="A17000" i="9"/>
  <c r="A16999" i="9"/>
  <c r="A16998" i="9"/>
  <c r="A16997" i="9"/>
  <c r="A16996" i="9"/>
  <c r="A16995" i="9"/>
  <c r="A16994" i="9"/>
  <c r="A16993" i="9"/>
  <c r="A16992" i="9"/>
  <c r="A16991" i="9"/>
  <c r="A16990" i="9"/>
  <c r="A16989" i="9"/>
  <c r="A16988" i="9"/>
  <c r="A16987" i="9"/>
  <c r="A16986" i="9"/>
  <c r="A16985" i="9"/>
  <c r="A16984" i="9"/>
  <c r="A16983" i="9"/>
  <c r="A16982" i="9"/>
  <c r="A16981" i="9"/>
  <c r="A16980" i="9"/>
  <c r="A16979" i="9"/>
  <c r="A16978" i="9"/>
  <c r="A16977" i="9"/>
  <c r="A16976" i="9"/>
  <c r="A16975" i="9"/>
  <c r="A16974" i="9"/>
  <c r="A16973" i="9"/>
  <c r="A16972" i="9"/>
  <c r="A16971" i="9"/>
  <c r="A16970" i="9"/>
  <c r="A16969" i="9"/>
  <c r="A16968" i="9"/>
  <c r="A16967" i="9"/>
  <c r="A16966" i="9"/>
  <c r="A16965" i="9"/>
  <c r="A16964" i="9"/>
  <c r="A16963" i="9"/>
  <c r="A16962" i="9"/>
  <c r="A16961" i="9"/>
  <c r="A16960" i="9"/>
  <c r="A16959" i="9"/>
  <c r="A16958" i="9"/>
  <c r="A16957" i="9"/>
  <c r="A16956" i="9"/>
  <c r="A16955" i="9"/>
  <c r="A16954" i="9"/>
  <c r="A16953" i="9"/>
  <c r="A16952" i="9"/>
  <c r="A16951" i="9"/>
  <c r="A16950" i="9"/>
  <c r="A16949" i="9"/>
  <c r="A16948" i="9"/>
  <c r="A16947" i="9"/>
  <c r="A16946" i="9"/>
  <c r="A16945" i="9"/>
  <c r="A16944" i="9"/>
  <c r="A16943" i="9"/>
  <c r="A16942" i="9"/>
  <c r="A16941" i="9"/>
  <c r="A16940" i="9"/>
  <c r="A16939" i="9"/>
  <c r="A16938" i="9"/>
  <c r="A16937" i="9"/>
  <c r="A16936" i="9"/>
  <c r="A16935" i="9"/>
  <c r="A16934" i="9"/>
  <c r="A16933" i="9"/>
  <c r="A16932" i="9"/>
  <c r="A16931" i="9"/>
  <c r="A16930" i="9"/>
  <c r="A16929" i="9"/>
  <c r="A16928" i="9"/>
  <c r="A16927" i="9"/>
  <c r="A16926" i="9"/>
  <c r="A16925" i="9"/>
  <c r="A16924" i="9"/>
  <c r="A16923" i="9"/>
  <c r="A16922" i="9"/>
  <c r="A16921" i="9"/>
  <c r="A16920" i="9"/>
  <c r="A16919" i="9"/>
  <c r="A16918" i="9"/>
  <c r="A16917" i="9"/>
  <c r="A16916" i="9"/>
  <c r="A16915" i="9"/>
  <c r="A16914" i="9"/>
  <c r="A16913" i="9"/>
  <c r="A16912" i="9"/>
  <c r="A16911" i="9"/>
  <c r="A16910" i="9"/>
  <c r="A16909" i="9"/>
  <c r="A16908" i="9"/>
  <c r="A16907" i="9"/>
  <c r="A16906" i="9"/>
  <c r="A16905" i="9"/>
  <c r="A16904" i="9"/>
  <c r="A16903" i="9"/>
  <c r="A16902" i="9"/>
  <c r="A16901" i="9"/>
  <c r="A16900" i="9"/>
  <c r="A16899" i="9"/>
  <c r="A16898" i="9"/>
  <c r="A16897" i="9"/>
  <c r="A16896" i="9"/>
  <c r="A16895" i="9"/>
  <c r="A16894" i="9"/>
  <c r="A16893" i="9"/>
  <c r="A16892" i="9"/>
  <c r="A16891" i="9"/>
  <c r="A16890" i="9"/>
  <c r="A16889" i="9"/>
  <c r="A16888" i="9"/>
  <c r="A16887" i="9"/>
  <c r="A16886" i="9"/>
  <c r="A16885" i="9"/>
  <c r="A16884" i="9"/>
  <c r="A16883" i="9"/>
  <c r="A16882" i="9"/>
  <c r="A16881" i="9"/>
  <c r="A16880" i="9"/>
  <c r="A16879" i="9"/>
  <c r="A16878" i="9"/>
  <c r="A16877" i="9"/>
  <c r="A16876" i="9"/>
  <c r="A16875" i="9"/>
  <c r="A16874" i="9"/>
  <c r="A16873" i="9"/>
  <c r="A16872" i="9"/>
  <c r="A16871" i="9"/>
  <c r="A16870" i="9"/>
  <c r="A16869" i="9"/>
  <c r="A16868" i="9"/>
  <c r="A16867" i="9"/>
  <c r="A16866" i="9"/>
  <c r="A16865" i="9"/>
  <c r="A16864" i="9"/>
  <c r="A16863" i="9"/>
  <c r="A16862" i="9"/>
  <c r="A16861" i="9"/>
  <c r="A16860" i="9"/>
  <c r="A16859" i="9"/>
  <c r="A16858" i="9"/>
  <c r="A16857" i="9"/>
  <c r="A16856" i="9"/>
  <c r="A16855" i="9"/>
  <c r="A16854" i="9"/>
  <c r="A16853" i="9"/>
  <c r="A16852" i="9"/>
  <c r="A16851" i="9"/>
  <c r="A16850" i="9"/>
  <c r="A16849" i="9"/>
  <c r="A16848" i="9"/>
  <c r="A16847" i="9"/>
  <c r="A16846" i="9"/>
  <c r="A16845" i="9"/>
  <c r="A16844" i="9"/>
  <c r="A16843" i="9"/>
  <c r="A16842" i="9"/>
  <c r="A16841" i="9"/>
  <c r="A16840" i="9"/>
  <c r="A16839" i="9"/>
  <c r="A16838" i="9"/>
  <c r="A16837" i="9"/>
  <c r="A16836" i="9"/>
  <c r="A16835" i="9"/>
  <c r="A16834" i="9"/>
  <c r="A16833" i="9"/>
  <c r="A16832" i="9"/>
  <c r="A16831" i="9"/>
  <c r="A16830" i="9"/>
  <c r="A16829" i="9"/>
  <c r="A16828" i="9"/>
  <c r="A16827" i="9"/>
  <c r="A16826" i="9"/>
  <c r="A16825" i="9"/>
  <c r="A16824" i="9"/>
  <c r="A16823" i="9"/>
  <c r="A16822" i="9"/>
  <c r="A16821" i="9"/>
  <c r="A16820" i="9"/>
  <c r="A16819" i="9"/>
  <c r="A16818" i="9"/>
  <c r="A16817" i="9"/>
  <c r="A16816" i="9"/>
  <c r="A16815" i="9"/>
  <c r="A16814" i="9"/>
  <c r="A16813" i="9"/>
  <c r="A16812" i="9"/>
  <c r="A16811" i="9"/>
  <c r="A16810" i="9"/>
  <c r="A16809" i="9"/>
  <c r="A16808" i="9"/>
  <c r="A16807" i="9"/>
  <c r="A16806" i="9"/>
  <c r="A16805" i="9"/>
  <c r="A16804" i="9"/>
  <c r="A16803" i="9"/>
  <c r="A16802" i="9"/>
  <c r="A16801" i="9"/>
  <c r="A16800" i="9"/>
  <c r="A16799" i="9"/>
  <c r="A16798" i="9"/>
  <c r="A16797" i="9"/>
  <c r="A16796" i="9"/>
  <c r="A16795" i="9"/>
  <c r="A16794" i="9"/>
  <c r="A16793" i="9"/>
  <c r="A16792" i="9"/>
  <c r="A16791" i="9"/>
  <c r="A16790" i="9"/>
  <c r="A16789" i="9"/>
  <c r="A16788" i="9"/>
  <c r="A16787" i="9"/>
  <c r="A16786" i="9"/>
  <c r="A16785" i="9"/>
  <c r="A16784" i="9"/>
  <c r="A16783" i="9"/>
  <c r="A16782" i="9"/>
  <c r="A16781" i="9"/>
  <c r="A16780" i="9"/>
  <c r="A16779" i="9"/>
  <c r="A16778" i="9"/>
  <c r="A16777" i="9"/>
  <c r="A16776" i="9"/>
  <c r="A16775" i="9"/>
  <c r="A16774" i="9"/>
  <c r="A16773" i="9"/>
  <c r="A16772" i="9"/>
  <c r="A16771" i="9"/>
  <c r="A16770" i="9"/>
  <c r="A16769" i="9"/>
  <c r="A16768" i="9"/>
  <c r="A16767" i="9"/>
  <c r="A16766" i="9"/>
  <c r="A16765" i="9"/>
  <c r="A16764" i="9"/>
  <c r="A16763" i="9"/>
  <c r="A16762" i="9"/>
  <c r="A16761" i="9"/>
  <c r="A16760" i="9"/>
  <c r="A16759" i="9"/>
  <c r="A16758" i="9"/>
  <c r="A16757" i="9"/>
  <c r="A16756" i="9"/>
  <c r="A16755" i="9"/>
  <c r="A16754" i="9"/>
  <c r="A16753" i="9"/>
  <c r="A16752" i="9"/>
  <c r="A16751" i="9"/>
  <c r="A16750" i="9"/>
  <c r="A16749" i="9"/>
  <c r="A16748" i="9"/>
  <c r="A16747" i="9"/>
  <c r="A16746" i="9"/>
  <c r="A16745" i="9"/>
  <c r="A16744" i="9"/>
  <c r="A16743" i="9"/>
  <c r="A16742" i="9"/>
  <c r="A16741" i="9"/>
  <c r="A16740" i="9"/>
  <c r="A16739" i="9"/>
  <c r="A16738" i="9"/>
  <c r="A16737" i="9"/>
  <c r="A16736" i="9"/>
  <c r="A16735" i="9"/>
  <c r="A16734" i="9"/>
  <c r="A16733" i="9"/>
  <c r="A16732" i="9"/>
  <c r="A16731" i="9"/>
  <c r="A16730" i="9"/>
  <c r="A16729" i="9"/>
  <c r="A16728" i="9"/>
  <c r="A16727" i="9"/>
  <c r="A16726" i="9"/>
  <c r="A16725" i="9"/>
  <c r="A16724" i="9"/>
  <c r="A16723" i="9"/>
  <c r="A16722" i="9"/>
  <c r="A16721" i="9"/>
  <c r="A16720" i="9"/>
  <c r="A16719" i="9"/>
  <c r="A16718" i="9"/>
  <c r="A16717" i="9"/>
  <c r="A16716" i="9"/>
  <c r="A16715" i="9"/>
  <c r="A16714" i="9"/>
  <c r="A16713" i="9"/>
  <c r="A16712" i="9"/>
  <c r="A16711" i="9"/>
  <c r="A16710" i="9"/>
  <c r="A16709" i="9"/>
  <c r="A16708" i="9"/>
  <c r="A16707" i="9"/>
  <c r="A16706" i="9"/>
  <c r="A16705" i="9"/>
  <c r="A16704" i="9"/>
  <c r="A16703" i="9"/>
  <c r="A16702" i="9"/>
  <c r="A16701" i="9"/>
  <c r="A16700" i="9"/>
  <c r="A16699" i="9"/>
  <c r="A16698" i="9"/>
  <c r="A16697" i="9"/>
  <c r="A16696" i="9"/>
  <c r="A16695" i="9"/>
  <c r="A16694" i="9"/>
  <c r="A16693" i="9"/>
  <c r="A16692" i="9"/>
  <c r="A16691" i="9"/>
  <c r="A16690" i="9"/>
  <c r="A16689" i="9"/>
  <c r="A16688" i="9"/>
  <c r="A16687" i="9"/>
  <c r="A16686" i="9"/>
  <c r="A16685" i="9"/>
  <c r="A16684" i="9"/>
  <c r="A16683" i="9"/>
  <c r="A16682" i="9"/>
  <c r="A16681" i="9"/>
  <c r="A16680" i="9"/>
  <c r="A16679" i="9"/>
  <c r="A16678" i="9"/>
  <c r="A16677" i="9"/>
  <c r="A16676" i="9"/>
  <c r="A16675" i="9"/>
  <c r="A16674" i="9"/>
  <c r="A16673" i="9"/>
  <c r="A16672" i="9"/>
  <c r="A16671" i="9"/>
  <c r="A16670" i="9"/>
  <c r="A16669" i="9"/>
  <c r="A16668" i="9"/>
  <c r="A16667" i="9"/>
  <c r="A16666" i="9"/>
  <c r="A16665" i="9"/>
  <c r="A16664" i="9"/>
  <c r="A16663" i="9"/>
  <c r="A16662" i="9"/>
  <c r="A16661" i="9"/>
  <c r="A16660" i="9"/>
  <c r="A16659" i="9"/>
  <c r="A16658" i="9"/>
  <c r="A16657" i="9"/>
  <c r="A16656" i="9"/>
  <c r="A16655" i="9"/>
  <c r="A16654" i="9"/>
  <c r="A16653" i="9"/>
  <c r="A16652" i="9"/>
  <c r="A16651" i="9"/>
  <c r="A16650" i="9"/>
  <c r="A16649" i="9"/>
  <c r="A16648" i="9"/>
  <c r="A16647" i="9"/>
  <c r="A16646" i="9"/>
  <c r="A16645" i="9"/>
  <c r="A16644" i="9"/>
  <c r="A16643" i="9"/>
  <c r="A16642" i="9"/>
  <c r="A16641" i="9"/>
  <c r="A16640" i="9"/>
  <c r="A16639" i="9"/>
  <c r="A16638" i="9"/>
  <c r="A16637" i="9"/>
  <c r="A16636" i="9"/>
  <c r="A16635" i="9"/>
  <c r="A16634" i="9"/>
  <c r="A16633" i="9"/>
  <c r="A16632" i="9"/>
  <c r="A16631" i="9"/>
  <c r="A16630" i="9"/>
  <c r="A16629" i="9"/>
  <c r="A16628" i="9"/>
  <c r="A16627" i="9"/>
  <c r="A16626" i="9"/>
  <c r="A16625" i="9"/>
  <c r="A16624" i="9"/>
  <c r="A16623" i="9"/>
  <c r="A16622" i="9"/>
  <c r="A16621" i="9"/>
  <c r="A16620" i="9"/>
  <c r="A16619" i="9"/>
  <c r="A16618" i="9"/>
  <c r="A16617" i="9"/>
  <c r="A16616" i="9"/>
  <c r="A16615" i="9"/>
  <c r="A16614" i="9"/>
  <c r="A16613" i="9"/>
  <c r="A16612" i="9"/>
  <c r="A16611" i="9"/>
  <c r="A16610" i="9"/>
  <c r="A16609" i="9"/>
  <c r="A16608" i="9"/>
  <c r="A16607" i="9"/>
  <c r="A16606" i="9"/>
  <c r="A16605" i="9"/>
  <c r="A16604" i="9"/>
  <c r="A16603" i="9"/>
  <c r="A16602" i="9"/>
  <c r="A16601" i="9"/>
  <c r="A16600" i="9"/>
  <c r="A16599" i="9"/>
  <c r="A16598" i="9"/>
  <c r="A16597" i="9"/>
  <c r="A16596" i="9"/>
  <c r="A16595" i="9"/>
  <c r="A16594" i="9"/>
  <c r="A16593" i="9"/>
  <c r="A16592" i="9"/>
  <c r="A16591" i="9"/>
  <c r="A16590" i="9"/>
  <c r="A16589" i="9"/>
  <c r="A16588" i="9"/>
  <c r="A16587" i="9"/>
  <c r="A16586" i="9"/>
  <c r="A16585" i="9"/>
  <c r="A16584" i="9"/>
  <c r="A16583" i="9"/>
  <c r="A16582" i="9"/>
  <c r="A16581" i="9"/>
  <c r="A16580" i="9"/>
  <c r="A16579" i="9"/>
  <c r="A16578" i="9"/>
  <c r="A16577" i="9"/>
  <c r="A16576" i="9"/>
  <c r="A16575" i="9"/>
  <c r="A16574" i="9"/>
  <c r="A16573" i="9"/>
  <c r="A16572" i="9"/>
  <c r="A16571" i="9"/>
  <c r="A16570" i="9"/>
  <c r="A16569" i="9"/>
  <c r="A16568" i="9"/>
  <c r="A16567" i="9"/>
  <c r="A16566" i="9"/>
  <c r="A16565" i="9"/>
  <c r="A16564" i="9"/>
  <c r="A16563" i="9"/>
  <c r="A16562" i="9"/>
  <c r="A16561" i="9"/>
  <c r="A16560" i="9"/>
  <c r="A16559" i="9"/>
  <c r="A16558" i="9"/>
  <c r="A16557" i="9"/>
  <c r="A16556" i="9"/>
  <c r="A16555" i="9"/>
  <c r="A16554" i="9"/>
  <c r="A16553" i="9"/>
  <c r="A16552" i="9"/>
  <c r="A16551" i="9"/>
  <c r="A16550" i="9"/>
  <c r="A16549" i="9"/>
  <c r="A16548" i="9"/>
  <c r="A16547" i="9"/>
  <c r="A16546" i="9"/>
  <c r="A16545" i="9"/>
  <c r="A16544" i="9"/>
  <c r="A16543" i="9"/>
  <c r="A16542" i="9"/>
  <c r="A16541" i="9"/>
  <c r="A16540" i="9"/>
  <c r="A16539" i="9"/>
  <c r="A16538" i="9"/>
  <c r="A16537" i="9"/>
  <c r="A16536" i="9"/>
  <c r="A16535" i="9"/>
  <c r="A16534" i="9"/>
  <c r="A16533" i="9"/>
  <c r="A16532" i="9"/>
  <c r="A16531" i="9"/>
  <c r="A16530" i="9"/>
  <c r="A16529" i="9"/>
  <c r="A16528" i="9"/>
  <c r="A16527" i="9"/>
  <c r="A16526" i="9"/>
  <c r="A16525" i="9"/>
  <c r="A16524" i="9"/>
  <c r="A16523" i="9"/>
  <c r="A16522" i="9"/>
  <c r="A16521" i="9"/>
  <c r="A16520" i="9"/>
  <c r="A16519" i="9"/>
  <c r="A16518" i="9"/>
  <c r="A16517" i="9"/>
  <c r="A16516" i="9"/>
  <c r="A16515" i="9"/>
  <c r="A16514" i="9"/>
  <c r="A16513" i="9"/>
  <c r="A16512" i="9"/>
  <c r="A16511" i="9"/>
  <c r="A16510" i="9"/>
  <c r="A16509" i="9"/>
  <c r="A16508" i="9"/>
  <c r="A16507" i="9"/>
  <c r="A16506" i="9"/>
  <c r="A16505" i="9"/>
  <c r="A16504" i="9"/>
  <c r="A16503" i="9"/>
  <c r="A16502" i="9"/>
  <c r="A16501" i="9"/>
  <c r="A16500" i="9"/>
  <c r="A16499" i="9"/>
  <c r="A16498" i="9"/>
  <c r="A16497" i="9"/>
  <c r="A16496" i="9"/>
  <c r="A16495" i="9"/>
  <c r="A16494" i="9"/>
  <c r="A16493" i="9"/>
  <c r="A16492" i="9"/>
  <c r="A16491" i="9"/>
  <c r="A16490" i="9"/>
  <c r="A16489" i="9"/>
  <c r="A16488" i="9"/>
  <c r="A16487" i="9"/>
  <c r="A16486" i="9"/>
  <c r="A16485" i="9"/>
  <c r="A16484" i="9"/>
  <c r="A16483" i="9"/>
  <c r="A16482" i="9"/>
  <c r="A16481" i="9"/>
  <c r="A16480" i="9"/>
  <c r="A16479" i="9"/>
  <c r="A16478" i="9"/>
  <c r="A16477" i="9"/>
  <c r="A16476" i="9"/>
  <c r="A16475" i="9"/>
  <c r="A16474" i="9"/>
  <c r="A16473" i="9"/>
  <c r="A16472" i="9"/>
  <c r="A16471" i="9"/>
  <c r="A16470" i="9"/>
  <c r="A16469" i="9"/>
  <c r="A16468" i="9"/>
  <c r="A16467" i="9"/>
  <c r="A16466" i="9"/>
  <c r="A16465" i="9"/>
  <c r="A16464" i="9"/>
  <c r="A16463" i="9"/>
  <c r="A16462" i="9"/>
  <c r="A16461" i="9"/>
  <c r="A16460" i="9"/>
  <c r="A16459" i="9"/>
  <c r="A16458" i="9"/>
  <c r="A16457" i="9"/>
  <c r="A16456" i="9"/>
  <c r="A16455" i="9"/>
  <c r="A16454" i="9"/>
  <c r="A16453" i="9"/>
  <c r="A16452" i="9"/>
  <c r="A16451" i="9"/>
  <c r="A16450" i="9"/>
  <c r="A16449" i="9"/>
  <c r="A16448" i="9"/>
  <c r="A16447" i="9"/>
  <c r="A16446" i="9"/>
  <c r="A16445" i="9"/>
  <c r="A16444" i="9"/>
  <c r="A16443" i="9"/>
  <c r="A16442" i="9"/>
  <c r="A16441" i="9"/>
  <c r="A16440" i="9"/>
  <c r="A16439" i="9"/>
  <c r="A16438" i="9"/>
  <c r="A16437" i="9"/>
  <c r="A16436" i="9"/>
  <c r="A16435" i="9"/>
  <c r="A16434" i="9"/>
  <c r="A16433" i="9"/>
  <c r="A16432" i="9"/>
  <c r="A16431" i="9"/>
  <c r="A16430" i="9"/>
  <c r="A16429" i="9"/>
  <c r="A16428" i="9"/>
  <c r="A16427" i="9"/>
  <c r="A16426" i="9"/>
  <c r="A16425" i="9"/>
  <c r="A16424" i="9"/>
  <c r="A16423" i="9"/>
  <c r="A16422" i="9"/>
  <c r="A16421" i="9"/>
  <c r="A16420" i="9"/>
  <c r="A16419" i="9"/>
  <c r="A16418" i="9"/>
  <c r="A16417" i="9"/>
  <c r="A16416" i="9"/>
  <c r="A16415" i="9"/>
  <c r="A16414" i="9"/>
  <c r="A16413" i="9"/>
  <c r="A16412" i="9"/>
  <c r="A16411" i="9"/>
  <c r="A16410" i="9"/>
  <c r="A16409" i="9"/>
  <c r="A16408" i="9"/>
  <c r="A16407" i="9"/>
  <c r="A16406" i="9"/>
  <c r="A16405" i="9"/>
  <c r="A16404" i="9"/>
  <c r="A16403" i="9"/>
  <c r="A16402" i="9"/>
  <c r="A16401" i="9"/>
  <c r="A16400" i="9"/>
  <c r="A16399" i="9"/>
  <c r="A16398" i="9"/>
  <c r="A16397" i="9"/>
  <c r="A16396" i="9"/>
  <c r="A16395" i="9"/>
  <c r="A16394" i="9"/>
  <c r="A16393" i="9"/>
  <c r="A16392" i="9"/>
  <c r="A16391" i="9"/>
  <c r="A16390" i="9"/>
  <c r="A16389" i="9"/>
  <c r="A16388" i="9"/>
  <c r="A16387" i="9"/>
  <c r="A16386" i="9"/>
  <c r="A16385" i="9"/>
  <c r="A16384" i="9"/>
  <c r="A16383" i="9"/>
  <c r="A16382" i="9"/>
  <c r="A16381" i="9"/>
  <c r="A16380" i="9"/>
  <c r="A16379" i="9"/>
  <c r="A16378" i="9"/>
  <c r="A16377" i="9"/>
  <c r="A16376" i="9"/>
  <c r="A16375" i="9"/>
  <c r="A16374" i="9"/>
  <c r="A16373" i="9"/>
  <c r="A16372" i="9"/>
  <c r="A16371" i="9"/>
  <c r="A16370" i="9"/>
  <c r="A16369" i="9"/>
  <c r="A16368" i="9"/>
  <c r="A16367" i="9"/>
  <c r="A16366" i="9"/>
  <c r="A16365" i="9"/>
  <c r="A16364" i="9"/>
  <c r="A16363" i="9"/>
  <c r="A16362" i="9"/>
  <c r="A16361" i="9"/>
  <c r="A16360" i="9"/>
  <c r="A16359" i="9"/>
  <c r="A16358" i="9"/>
  <c r="A16357" i="9"/>
  <c r="A16356" i="9"/>
  <c r="A16355" i="9"/>
  <c r="A16354" i="9"/>
  <c r="A16353" i="9"/>
  <c r="A16352" i="9"/>
  <c r="A16351" i="9"/>
  <c r="A16350" i="9"/>
  <c r="A16349" i="9"/>
  <c r="A16348" i="9"/>
  <c r="A16347" i="9"/>
  <c r="A16346" i="9"/>
  <c r="A16345" i="9"/>
  <c r="A16344" i="9"/>
  <c r="A16343" i="9"/>
  <c r="A16342" i="9"/>
  <c r="A16341" i="9"/>
  <c r="A16340" i="9"/>
  <c r="A16339" i="9"/>
  <c r="A16338" i="9"/>
  <c r="A16337" i="9"/>
  <c r="A16336" i="9"/>
  <c r="A16335" i="9"/>
  <c r="A16334" i="9"/>
  <c r="A16333" i="9"/>
  <c r="A16332" i="9"/>
  <c r="A16331" i="9"/>
  <c r="A16330" i="9"/>
  <c r="A16329" i="9"/>
  <c r="A16328" i="9"/>
  <c r="A16327" i="9"/>
  <c r="A16326" i="9"/>
  <c r="A16325" i="9"/>
  <c r="A16324" i="9"/>
  <c r="A16323" i="9"/>
  <c r="A16322" i="9"/>
  <c r="A16321" i="9"/>
  <c r="A16320" i="9"/>
  <c r="A16319" i="9"/>
  <c r="A16318" i="9"/>
  <c r="A16317" i="9"/>
  <c r="A16316" i="9"/>
  <c r="A16315" i="9"/>
  <c r="A16314" i="9"/>
  <c r="A16313" i="9"/>
  <c r="A16312" i="9"/>
  <c r="A16311" i="9"/>
  <c r="A16310" i="9"/>
  <c r="A16309" i="9"/>
  <c r="A16308" i="9"/>
  <c r="A16307" i="9"/>
  <c r="A16306" i="9"/>
  <c r="A16305" i="9"/>
  <c r="A16304" i="9"/>
  <c r="A16303" i="9"/>
  <c r="A16302" i="9"/>
  <c r="A16301" i="9"/>
  <c r="A16300" i="9"/>
  <c r="A16299" i="9"/>
  <c r="A16298" i="9"/>
  <c r="A16297" i="9"/>
  <c r="A16296" i="9"/>
  <c r="A16295" i="9"/>
  <c r="A16294" i="9"/>
  <c r="A16293" i="9"/>
  <c r="A16292" i="9"/>
  <c r="A16291" i="9"/>
  <c r="A16290" i="9"/>
  <c r="A16289" i="9"/>
  <c r="A16288" i="9"/>
  <c r="A16287" i="9"/>
  <c r="A16286" i="9"/>
  <c r="A16285" i="9"/>
  <c r="A16284" i="9"/>
  <c r="A16283" i="9"/>
  <c r="A16282" i="9"/>
  <c r="A16281" i="9"/>
  <c r="A16280" i="9"/>
  <c r="A16279" i="9"/>
  <c r="A16278" i="9"/>
  <c r="A16277" i="9"/>
  <c r="A16276" i="9"/>
  <c r="A16275" i="9"/>
  <c r="A16274" i="9"/>
  <c r="A16273" i="9"/>
  <c r="A16272" i="9"/>
  <c r="A16271" i="9"/>
  <c r="A16270" i="9"/>
  <c r="A16269" i="9"/>
  <c r="A16268" i="9"/>
  <c r="A16267" i="9"/>
  <c r="A16266" i="9"/>
  <c r="A16265" i="9"/>
  <c r="A16264" i="9"/>
  <c r="A16263" i="9"/>
  <c r="A16262" i="9"/>
  <c r="A16261" i="9"/>
  <c r="A16260" i="9"/>
  <c r="A16259" i="9"/>
  <c r="A16258" i="9"/>
  <c r="A16257" i="9"/>
  <c r="A16256" i="9"/>
  <c r="A16255" i="9"/>
  <c r="A16254" i="9"/>
  <c r="A16253" i="9"/>
  <c r="A16252" i="9"/>
  <c r="A16251" i="9"/>
  <c r="A16250" i="9"/>
  <c r="A16249" i="9"/>
  <c r="A16248" i="9"/>
  <c r="A16247" i="9"/>
  <c r="A16246" i="9"/>
  <c r="A16245" i="9"/>
  <c r="A16244" i="9"/>
  <c r="A16243" i="9"/>
  <c r="A16242" i="9"/>
  <c r="A16241" i="9"/>
  <c r="A16240" i="9"/>
  <c r="A16239" i="9"/>
  <c r="A16238" i="9"/>
  <c r="A16237" i="9"/>
  <c r="A16236" i="9"/>
  <c r="A16235" i="9"/>
  <c r="A16234" i="9"/>
  <c r="A16233" i="9"/>
  <c r="A16232" i="9"/>
  <c r="A16231" i="9"/>
  <c r="A16230" i="9"/>
  <c r="A16229" i="9"/>
  <c r="A16228" i="9"/>
  <c r="A16227" i="9"/>
  <c r="A16226" i="9"/>
  <c r="A16225" i="9"/>
  <c r="A16224" i="9"/>
  <c r="A16223" i="9"/>
  <c r="A16222" i="9"/>
  <c r="A16221" i="9"/>
  <c r="A16220" i="9"/>
  <c r="A16219" i="9"/>
  <c r="A16218" i="9"/>
  <c r="A16217" i="9"/>
  <c r="A16216" i="9"/>
  <c r="A16215" i="9"/>
  <c r="A16214" i="9"/>
  <c r="A16213" i="9"/>
  <c r="A16212" i="9"/>
  <c r="A16211" i="9"/>
  <c r="A16210" i="9"/>
  <c r="A16209" i="9"/>
  <c r="A16208" i="9"/>
  <c r="A16207" i="9"/>
  <c r="A16206" i="9"/>
  <c r="A16205" i="9"/>
  <c r="A16204" i="9"/>
  <c r="A16203" i="9"/>
  <c r="A16202" i="9"/>
  <c r="A16201" i="9"/>
  <c r="A16200" i="9"/>
  <c r="A16199" i="9"/>
  <c r="A16198" i="9"/>
  <c r="A16197" i="9"/>
  <c r="A16196" i="9"/>
  <c r="A16195" i="9"/>
  <c r="A16194" i="9"/>
  <c r="A16193" i="9"/>
  <c r="A16192" i="9"/>
  <c r="A16191" i="9"/>
  <c r="A16190" i="9"/>
  <c r="A16189" i="9"/>
  <c r="A16188" i="9"/>
  <c r="A16187" i="9"/>
  <c r="A16186" i="9"/>
  <c r="A16185" i="9"/>
  <c r="A16184" i="9"/>
  <c r="A16183" i="9"/>
  <c r="A16182" i="9"/>
  <c r="A16181" i="9"/>
  <c r="A16180" i="9"/>
  <c r="A16179" i="9"/>
  <c r="A16178" i="9"/>
  <c r="A16177" i="9"/>
  <c r="A16176" i="9"/>
  <c r="A16175" i="9"/>
  <c r="A16174" i="9"/>
  <c r="A16173" i="9"/>
  <c r="A16172" i="9"/>
  <c r="A16171" i="9"/>
  <c r="A16170" i="9"/>
  <c r="A16169" i="9"/>
  <c r="A16168" i="9"/>
  <c r="A16167" i="9"/>
  <c r="A16166" i="9"/>
  <c r="A16165" i="9"/>
  <c r="A16164" i="9"/>
  <c r="A16163" i="9"/>
  <c r="A16162" i="9"/>
  <c r="A16161" i="9"/>
  <c r="A16160" i="9"/>
  <c r="A16159" i="9"/>
  <c r="A16158" i="9"/>
  <c r="A16157" i="9"/>
  <c r="A16156" i="9"/>
  <c r="A16155" i="9"/>
  <c r="A16154" i="9"/>
  <c r="A16153" i="9"/>
  <c r="A16152" i="9"/>
  <c r="A16151" i="9"/>
  <c r="A16150" i="9"/>
  <c r="A16149" i="9"/>
  <c r="A16148" i="9"/>
  <c r="A16147" i="9"/>
  <c r="A16146" i="9"/>
  <c r="A16145" i="9"/>
  <c r="A16144" i="9"/>
  <c r="A16143" i="9"/>
  <c r="A16142" i="9"/>
  <c r="A16141" i="9"/>
  <c r="A16140" i="9"/>
  <c r="A16139" i="9"/>
  <c r="A16138" i="9"/>
  <c r="A16137" i="9"/>
  <c r="A16136" i="9"/>
  <c r="A16135" i="9"/>
  <c r="A16134" i="9"/>
  <c r="A16133" i="9"/>
  <c r="A16132" i="9"/>
  <c r="A16131" i="9"/>
  <c r="A16130" i="9"/>
  <c r="A16129" i="9"/>
  <c r="A16128" i="9"/>
  <c r="A16127" i="9"/>
  <c r="A16126" i="9"/>
  <c r="A16125" i="9"/>
  <c r="A16124" i="9"/>
  <c r="A16123" i="9"/>
  <c r="A16122" i="9"/>
  <c r="A16121" i="9"/>
  <c r="A16120" i="9"/>
  <c r="A16119" i="9"/>
  <c r="A16118" i="9"/>
  <c r="A16117" i="9"/>
  <c r="A16116" i="9"/>
  <c r="A16115" i="9"/>
  <c r="A16114" i="9"/>
  <c r="A16113" i="9"/>
  <c r="A16112" i="9"/>
  <c r="A16111" i="9"/>
  <c r="A16110" i="9"/>
  <c r="A16109" i="9"/>
  <c r="A16108" i="9"/>
  <c r="A16107" i="9"/>
  <c r="A16106" i="9"/>
  <c r="A16105" i="9"/>
  <c r="A16104" i="9"/>
  <c r="A16103" i="9"/>
  <c r="A16102" i="9"/>
  <c r="A16101" i="9"/>
  <c r="A16100" i="9"/>
  <c r="A16099" i="9"/>
  <c r="A16098" i="9"/>
  <c r="A16097" i="9"/>
  <c r="A16096" i="9"/>
  <c r="A16095" i="9"/>
  <c r="A16094" i="9"/>
  <c r="A16093" i="9"/>
  <c r="A16092" i="9"/>
  <c r="A16091" i="9"/>
  <c r="A16090" i="9"/>
  <c r="A16089" i="9"/>
  <c r="A16088" i="9"/>
  <c r="A16087" i="9"/>
  <c r="A16086" i="9"/>
  <c r="A16085" i="9"/>
  <c r="A16084" i="9"/>
  <c r="A16083" i="9"/>
  <c r="A16082" i="9"/>
  <c r="A16081" i="9"/>
  <c r="A16080" i="9"/>
  <c r="A16079" i="9"/>
  <c r="A16078" i="9"/>
  <c r="A16077" i="9"/>
  <c r="A16076" i="9"/>
  <c r="A16075" i="9"/>
  <c r="A16074" i="9"/>
  <c r="A16073" i="9"/>
  <c r="A16072" i="9"/>
  <c r="A16071" i="9"/>
  <c r="A16070" i="9"/>
  <c r="A16069" i="9"/>
  <c r="A16068" i="9"/>
  <c r="A16067" i="9"/>
  <c r="A16066" i="9"/>
  <c r="A16065" i="9"/>
  <c r="A16064" i="9"/>
  <c r="A16063" i="9"/>
  <c r="A16062" i="9"/>
  <c r="A16061" i="9"/>
  <c r="A16060" i="9"/>
  <c r="A16059" i="9"/>
  <c r="A16058" i="9"/>
  <c r="A16057" i="9"/>
  <c r="A16056" i="9"/>
  <c r="A16055" i="9"/>
  <c r="A16054" i="9"/>
  <c r="A16053" i="9"/>
  <c r="A16052" i="9"/>
  <c r="A16051" i="9"/>
  <c r="A16050" i="9"/>
  <c r="A16049" i="9"/>
  <c r="A16048" i="9"/>
  <c r="A16047" i="9"/>
  <c r="A16046" i="9"/>
  <c r="A16045" i="9"/>
  <c r="A16044" i="9"/>
  <c r="A16043" i="9"/>
  <c r="A16042" i="9"/>
  <c r="A16041" i="9"/>
  <c r="A16040" i="9"/>
  <c r="A16039" i="9"/>
  <c r="A16038" i="9"/>
  <c r="A16037" i="9"/>
  <c r="A16036" i="9"/>
  <c r="A16035" i="9"/>
  <c r="A16034" i="9"/>
  <c r="A16033" i="9"/>
  <c r="A16032" i="9"/>
  <c r="A16031" i="9"/>
  <c r="A16030" i="9"/>
  <c r="A16029" i="9"/>
  <c r="A16028" i="9"/>
  <c r="A16027" i="9"/>
  <c r="A16026" i="9"/>
  <c r="A16025" i="9"/>
  <c r="A16024" i="9"/>
  <c r="A16023" i="9"/>
  <c r="A16022" i="9"/>
  <c r="A16021" i="9"/>
  <c r="A16020" i="9"/>
  <c r="A16019" i="9"/>
  <c r="A16018" i="9"/>
  <c r="A16017" i="9"/>
  <c r="A16016" i="9"/>
  <c r="A16015" i="9"/>
  <c r="A16014" i="9"/>
  <c r="A16013" i="9"/>
  <c r="A16012" i="9"/>
  <c r="A16011" i="9"/>
  <c r="A16010" i="9"/>
  <c r="A16009" i="9"/>
  <c r="A16008" i="9"/>
  <c r="A16007" i="9"/>
  <c r="A16006" i="9"/>
  <c r="A16005" i="9"/>
  <c r="A16004" i="9"/>
  <c r="A16003" i="9"/>
  <c r="A16002" i="9"/>
  <c r="A16001" i="9"/>
  <c r="A16000" i="9"/>
  <c r="A15999" i="9"/>
  <c r="A15998" i="9"/>
  <c r="A15997" i="9"/>
  <c r="A15996" i="9"/>
  <c r="A15995" i="9"/>
  <c r="A15994" i="9"/>
  <c r="A15993" i="9"/>
  <c r="A15992" i="9"/>
  <c r="A15991" i="9"/>
  <c r="A15990" i="9"/>
  <c r="A15989" i="9"/>
  <c r="A15988" i="9"/>
  <c r="A15987" i="9"/>
  <c r="A15986" i="9"/>
  <c r="A15985" i="9"/>
  <c r="A15984" i="9"/>
  <c r="A15983" i="9"/>
  <c r="A15982" i="9"/>
  <c r="A15981" i="9"/>
  <c r="A15980" i="9"/>
  <c r="A15979" i="9"/>
  <c r="A15978" i="9"/>
  <c r="A15977" i="9"/>
  <c r="A15976" i="9"/>
  <c r="A15975" i="9"/>
  <c r="A15974" i="9"/>
  <c r="A15973" i="9"/>
  <c r="A15972" i="9"/>
  <c r="A15971" i="9"/>
  <c r="A15970" i="9"/>
  <c r="A15969" i="9"/>
  <c r="A15968" i="9"/>
  <c r="A15967" i="9"/>
  <c r="A15966" i="9"/>
  <c r="A15965" i="9"/>
  <c r="A15964" i="9"/>
  <c r="A15963" i="9"/>
  <c r="A15962" i="9"/>
  <c r="A15961" i="9"/>
  <c r="A15960" i="9"/>
  <c r="A15959" i="9"/>
  <c r="A15958" i="9"/>
  <c r="A15957" i="9"/>
  <c r="A15956" i="9"/>
  <c r="A15955" i="9"/>
  <c r="A15954" i="9"/>
  <c r="A15953" i="9"/>
  <c r="A15952" i="9"/>
  <c r="A15951" i="9"/>
  <c r="A15950" i="9"/>
  <c r="A15949" i="9"/>
  <c r="A15948" i="9"/>
  <c r="A15947" i="9"/>
  <c r="A15946" i="9"/>
  <c r="A15945" i="9"/>
  <c r="A15944" i="9"/>
  <c r="A15943" i="9"/>
  <c r="A15942" i="9"/>
  <c r="A15941" i="9"/>
  <c r="A15940" i="9"/>
  <c r="A15939" i="9"/>
  <c r="A15938" i="9"/>
  <c r="A15937" i="9"/>
  <c r="A15936" i="9"/>
  <c r="A15935" i="9"/>
  <c r="A15934" i="9"/>
  <c r="A15933" i="9"/>
  <c r="A15932" i="9"/>
  <c r="A15931" i="9"/>
  <c r="A15930" i="9"/>
  <c r="A15929" i="9"/>
  <c r="A15928" i="9"/>
  <c r="A15927" i="9"/>
  <c r="A15926" i="9"/>
  <c r="A15925" i="9"/>
  <c r="A15924" i="9"/>
  <c r="A15923" i="9"/>
  <c r="A15922" i="9"/>
  <c r="A15921" i="9"/>
  <c r="A15920" i="9"/>
  <c r="A15919" i="9"/>
  <c r="A15918" i="9"/>
  <c r="A15917" i="9"/>
  <c r="A15916" i="9"/>
  <c r="A15915" i="9"/>
  <c r="A15914" i="9"/>
  <c r="A15913" i="9"/>
  <c r="A15912" i="9"/>
  <c r="A15911" i="9"/>
  <c r="A15910" i="9"/>
  <c r="A15909" i="9"/>
  <c r="A15908" i="9"/>
  <c r="A15907" i="9"/>
  <c r="A15906" i="9"/>
  <c r="A15905" i="9"/>
  <c r="A15904" i="9"/>
  <c r="A15903" i="9"/>
  <c r="A15902" i="9"/>
  <c r="A15901" i="9"/>
  <c r="A15900" i="9"/>
  <c r="A15899" i="9"/>
  <c r="A15898" i="9"/>
  <c r="A15897" i="9"/>
  <c r="A15896" i="9"/>
  <c r="A15895" i="9"/>
  <c r="A15894" i="9"/>
  <c r="A15893" i="9"/>
  <c r="A15892" i="9"/>
  <c r="A15891" i="9"/>
  <c r="A15890" i="9"/>
  <c r="A15889" i="9"/>
  <c r="A15888" i="9"/>
  <c r="A15887" i="9"/>
  <c r="A15886" i="9"/>
  <c r="A15885" i="9"/>
  <c r="A15884" i="9"/>
  <c r="A15883" i="9"/>
  <c r="A15882" i="9"/>
  <c r="A15881" i="9"/>
  <c r="A15880" i="9"/>
  <c r="A15879" i="9"/>
  <c r="A15878" i="9"/>
  <c r="A15877" i="9"/>
  <c r="A15876" i="9"/>
  <c r="A15875" i="9"/>
  <c r="A15874" i="9"/>
  <c r="A15873" i="9"/>
  <c r="A15872" i="9"/>
  <c r="A15871" i="9"/>
  <c r="A15870" i="9"/>
  <c r="A15869" i="9"/>
  <c r="A15868" i="9"/>
  <c r="A15867" i="9"/>
  <c r="A15866" i="9"/>
  <c r="A15865" i="9"/>
  <c r="A15864" i="9"/>
  <c r="A15863" i="9"/>
  <c r="A15862" i="9"/>
  <c r="A15861" i="9"/>
  <c r="A15860" i="9"/>
  <c r="A15859" i="9"/>
  <c r="A15858" i="9"/>
  <c r="A15857" i="9"/>
  <c r="A15856" i="9"/>
  <c r="A15855" i="9"/>
  <c r="A15854" i="9"/>
  <c r="A15853" i="9"/>
  <c r="A15852" i="9"/>
  <c r="A15851" i="9"/>
  <c r="A15850" i="9"/>
  <c r="A15849" i="9"/>
  <c r="A15848" i="9"/>
  <c r="A15847" i="9"/>
  <c r="A15846" i="9"/>
  <c r="A15845" i="9"/>
  <c r="A15844" i="9"/>
  <c r="A15843" i="9"/>
  <c r="A15842" i="9"/>
  <c r="A15841" i="9"/>
  <c r="A15840" i="9"/>
  <c r="A15839" i="9"/>
  <c r="A15838" i="9"/>
  <c r="A15837" i="9"/>
  <c r="A15836" i="9"/>
  <c r="A15835" i="9"/>
  <c r="A15834" i="9"/>
  <c r="A15833" i="9"/>
  <c r="A15832" i="9"/>
  <c r="A15831" i="9"/>
  <c r="A15830" i="9"/>
  <c r="A15829" i="9"/>
  <c r="A15828" i="9"/>
  <c r="A15827" i="9"/>
  <c r="A15826" i="9"/>
  <c r="A15825" i="9"/>
  <c r="A15824" i="9"/>
  <c r="A15823" i="9"/>
  <c r="A15822" i="9"/>
  <c r="A15821" i="9"/>
  <c r="A15820" i="9"/>
  <c r="A15819" i="9"/>
  <c r="A15818" i="9"/>
  <c r="A15817" i="9"/>
  <c r="A15816" i="9"/>
  <c r="A15815" i="9"/>
  <c r="A15814" i="9"/>
  <c r="A15813" i="9"/>
  <c r="A15812" i="9"/>
  <c r="A15811" i="9"/>
  <c r="A15810" i="9"/>
  <c r="A15809" i="9"/>
  <c r="A15808" i="9"/>
  <c r="A15807" i="9"/>
  <c r="A15806" i="9"/>
  <c r="A15805" i="9"/>
  <c r="A15804" i="9"/>
  <c r="A15803" i="9"/>
  <c r="A15802" i="9"/>
  <c r="A15801" i="9"/>
  <c r="A15800" i="9"/>
  <c r="A15799" i="9"/>
  <c r="A15798" i="9"/>
  <c r="A15797" i="9"/>
  <c r="A15796" i="9"/>
  <c r="A15795" i="9"/>
  <c r="A15794" i="9"/>
  <c r="A15793" i="9"/>
  <c r="A15792" i="9"/>
  <c r="A15791" i="9"/>
  <c r="A15790" i="9"/>
  <c r="A15789" i="9"/>
  <c r="A15788" i="9"/>
  <c r="A15787" i="9"/>
  <c r="A15786" i="9"/>
  <c r="A15785" i="9"/>
  <c r="A15784" i="9"/>
  <c r="A15783" i="9"/>
  <c r="A15782" i="9"/>
  <c r="A15781" i="9"/>
  <c r="A15780" i="9"/>
  <c r="A15779" i="9"/>
  <c r="A15778" i="9"/>
  <c r="A15777" i="9"/>
  <c r="A15776" i="9"/>
  <c r="A15775" i="9"/>
  <c r="A15774" i="9"/>
  <c r="A15773" i="9"/>
  <c r="A15772" i="9"/>
  <c r="A15771" i="9"/>
  <c r="A15770" i="9"/>
  <c r="A15769" i="9"/>
  <c r="A15768" i="9"/>
  <c r="A15767" i="9"/>
  <c r="A15766" i="9"/>
  <c r="A15765" i="9"/>
  <c r="A15764" i="9"/>
  <c r="A15763" i="9"/>
  <c r="A15762" i="9"/>
  <c r="A15761" i="9"/>
  <c r="A15760" i="9"/>
  <c r="A15759" i="9"/>
  <c r="A15758" i="9"/>
  <c r="A15757" i="9"/>
  <c r="A15756" i="9"/>
  <c r="A15755" i="9"/>
  <c r="A15754" i="9"/>
  <c r="A15753" i="9"/>
  <c r="A15752" i="9"/>
  <c r="A15751" i="9"/>
  <c r="A15750" i="9"/>
  <c r="A15749" i="9"/>
  <c r="A15748" i="9"/>
  <c r="A15747" i="9"/>
  <c r="A15746" i="9"/>
  <c r="A15745" i="9"/>
  <c r="A15744" i="9"/>
  <c r="A15743" i="9"/>
  <c r="A15742" i="9"/>
  <c r="A15741" i="9"/>
  <c r="A15740" i="9"/>
  <c r="A15739" i="9"/>
  <c r="A15738" i="9"/>
  <c r="A15737" i="9"/>
  <c r="A15736" i="9"/>
  <c r="A15735" i="9"/>
  <c r="A15734" i="9"/>
  <c r="A15733" i="9"/>
  <c r="A15732" i="9"/>
  <c r="A15731" i="9"/>
  <c r="A15730" i="9"/>
  <c r="A15729" i="9"/>
  <c r="A15728" i="9"/>
  <c r="A15727" i="9"/>
  <c r="A15726" i="9"/>
  <c r="A15725" i="9"/>
  <c r="A15724" i="9"/>
  <c r="A15723" i="9"/>
  <c r="A15722" i="9"/>
  <c r="A15721" i="9"/>
  <c r="A15720" i="9"/>
  <c r="A15719" i="9"/>
  <c r="A15718" i="9"/>
  <c r="A15717" i="9"/>
  <c r="A15716" i="9"/>
  <c r="A15715" i="9"/>
  <c r="A15714" i="9"/>
  <c r="A15713" i="9"/>
  <c r="A15712" i="9"/>
  <c r="A15711" i="9"/>
  <c r="A15710" i="9"/>
  <c r="A15709" i="9"/>
  <c r="A15708" i="9"/>
  <c r="A15707" i="9"/>
  <c r="A15706" i="9"/>
  <c r="A15705" i="9"/>
  <c r="A15704" i="9"/>
  <c r="A15703" i="9"/>
  <c r="A15702" i="9"/>
  <c r="A15701" i="9"/>
  <c r="A15700" i="9"/>
  <c r="A15699" i="9"/>
  <c r="A15698" i="9"/>
  <c r="A15697" i="9"/>
  <c r="A15696" i="9"/>
  <c r="A15695" i="9"/>
  <c r="A15694" i="9"/>
  <c r="A15693" i="9"/>
  <c r="A15692" i="9"/>
  <c r="A15691" i="9"/>
  <c r="A15690" i="9"/>
  <c r="A15689" i="9"/>
  <c r="A15688" i="9"/>
  <c r="A15687" i="9"/>
  <c r="A15686" i="9"/>
  <c r="A15685" i="9"/>
  <c r="A15684" i="9"/>
  <c r="A15683" i="9"/>
  <c r="A15682" i="9"/>
  <c r="A15681" i="9"/>
  <c r="A15680" i="9"/>
  <c r="A15679" i="9"/>
  <c r="A15678" i="9"/>
  <c r="A15677" i="9"/>
  <c r="A15676" i="9"/>
  <c r="A15675" i="9"/>
  <c r="A15674" i="9"/>
  <c r="A15673" i="9"/>
  <c r="A15672" i="9"/>
  <c r="A15671" i="9"/>
  <c r="A15670" i="9"/>
  <c r="A15669" i="9"/>
  <c r="A15668" i="9"/>
  <c r="A15667" i="9"/>
  <c r="A15666" i="9"/>
  <c r="A15665" i="9"/>
  <c r="A15664" i="9"/>
  <c r="A15663" i="9"/>
  <c r="A15662" i="9"/>
  <c r="A15661" i="9"/>
  <c r="A15660" i="9"/>
  <c r="A15659" i="9"/>
  <c r="A15658" i="9"/>
  <c r="A15657" i="9"/>
  <c r="A15656" i="9"/>
  <c r="A15655" i="9"/>
  <c r="A15654" i="9"/>
  <c r="A15653" i="9"/>
  <c r="A15652" i="9"/>
  <c r="A15651" i="9"/>
  <c r="A15650" i="9"/>
  <c r="A15649" i="9"/>
  <c r="A15648" i="9"/>
  <c r="A15647" i="9"/>
  <c r="A15646" i="9"/>
  <c r="A15645" i="9"/>
  <c r="A15644" i="9"/>
  <c r="A15643" i="9"/>
  <c r="A15642" i="9"/>
  <c r="A15641" i="9"/>
  <c r="A15640" i="9"/>
  <c r="A15639" i="9"/>
  <c r="A15638" i="9"/>
  <c r="A15637" i="9"/>
  <c r="A15636" i="9"/>
  <c r="A15635" i="9"/>
  <c r="A15634" i="9"/>
  <c r="A15633" i="9"/>
  <c r="A15632" i="9"/>
  <c r="A15631" i="9"/>
  <c r="A15630" i="9"/>
  <c r="A15629" i="9"/>
  <c r="A15628" i="9"/>
  <c r="A15627" i="9"/>
  <c r="A15626" i="9"/>
  <c r="A15625" i="9"/>
  <c r="A15624" i="9"/>
  <c r="A15623" i="9"/>
  <c r="A15622" i="9"/>
  <c r="A15621" i="9"/>
  <c r="A15620" i="9"/>
  <c r="A15619" i="9"/>
  <c r="A15618" i="9"/>
  <c r="A15617" i="9"/>
  <c r="A15616" i="9"/>
  <c r="A15615" i="9"/>
  <c r="A15614" i="9"/>
  <c r="A15613" i="9"/>
  <c r="A15612" i="9"/>
  <c r="A15611" i="9"/>
  <c r="A15610" i="9"/>
  <c r="A15609" i="9"/>
  <c r="A15608" i="9"/>
  <c r="A15607" i="9"/>
  <c r="A15606" i="9"/>
  <c r="A15605" i="9"/>
  <c r="A15604" i="9"/>
  <c r="A15603" i="9"/>
  <c r="A15602" i="9"/>
  <c r="A15601" i="9"/>
  <c r="A15600" i="9"/>
  <c r="A15599" i="9"/>
  <c r="A15598" i="9"/>
  <c r="A15597" i="9"/>
  <c r="A15596" i="9"/>
  <c r="A15595" i="9"/>
  <c r="A15594" i="9"/>
  <c r="A15593" i="9"/>
  <c r="A15592" i="9"/>
  <c r="A15591" i="9"/>
  <c r="A15590" i="9"/>
  <c r="A15589" i="9"/>
  <c r="A15588" i="9"/>
  <c r="A15587" i="9"/>
  <c r="A15586" i="9"/>
  <c r="A15585" i="9"/>
  <c r="A15584" i="9"/>
  <c r="A15583" i="9"/>
  <c r="A15582" i="9"/>
  <c r="A15581" i="9"/>
  <c r="A15580" i="9"/>
  <c r="A15579" i="9"/>
  <c r="A15578" i="9"/>
  <c r="A15577" i="9"/>
  <c r="A15576" i="9"/>
  <c r="A15575" i="9"/>
  <c r="A15574" i="9"/>
  <c r="A15573" i="9"/>
  <c r="A15572" i="9"/>
  <c r="A15571" i="9"/>
  <c r="A15570" i="9"/>
  <c r="A15569" i="9"/>
  <c r="A15568" i="9"/>
  <c r="A15567" i="9"/>
  <c r="A15566" i="9"/>
  <c r="A15565" i="9"/>
  <c r="A15564" i="9"/>
  <c r="A15563" i="9"/>
  <c r="A15562" i="9"/>
  <c r="A15561" i="9"/>
  <c r="A15560" i="9"/>
  <c r="A15559" i="9"/>
  <c r="A15558" i="9"/>
  <c r="A15557" i="9"/>
  <c r="A15556" i="9"/>
  <c r="A15555" i="9"/>
  <c r="A15554" i="9"/>
  <c r="A15553" i="9"/>
  <c r="A15552" i="9"/>
  <c r="A15551" i="9"/>
  <c r="A15550" i="9"/>
  <c r="A15549" i="9"/>
  <c r="A15548" i="9"/>
  <c r="A15547" i="9"/>
  <c r="A15546" i="9"/>
  <c r="A15545" i="9"/>
  <c r="A15544" i="9"/>
  <c r="A15543" i="9"/>
  <c r="A15542" i="9"/>
  <c r="A15541" i="9"/>
  <c r="A15540" i="9"/>
  <c r="A15539" i="9"/>
  <c r="A15538" i="9"/>
  <c r="A15537" i="9"/>
  <c r="A15536" i="9"/>
  <c r="A15535" i="9"/>
  <c r="A15534" i="9"/>
  <c r="A15533" i="9"/>
  <c r="A15532" i="9"/>
  <c r="A15531" i="9"/>
  <c r="A15530" i="9"/>
  <c r="A15529" i="9"/>
  <c r="A15528" i="9"/>
  <c r="A15527" i="9"/>
  <c r="A15526" i="9"/>
  <c r="A15525" i="9"/>
  <c r="A15524" i="9"/>
  <c r="A15523" i="9"/>
  <c r="A15522" i="9"/>
  <c r="A15521" i="9"/>
  <c r="A15520" i="9"/>
  <c r="A15519" i="9"/>
  <c r="A15518" i="9"/>
  <c r="A15517" i="9"/>
  <c r="A15516" i="9"/>
  <c r="A15515" i="9"/>
  <c r="A15514" i="9"/>
  <c r="A15513" i="9"/>
  <c r="A15512" i="9"/>
  <c r="A15511" i="9"/>
  <c r="A15510" i="9"/>
  <c r="A15509" i="9"/>
  <c r="A15508" i="9"/>
  <c r="A15507" i="9"/>
  <c r="A15506" i="9"/>
  <c r="A15505" i="9"/>
  <c r="A15504" i="9"/>
  <c r="A15503" i="9"/>
  <c r="A15502" i="9"/>
  <c r="A15501" i="9"/>
  <c r="A15500" i="9"/>
  <c r="A15499" i="9"/>
  <c r="A15498" i="9"/>
  <c r="A15497" i="9"/>
  <c r="A15496" i="9"/>
  <c r="A15495" i="9"/>
  <c r="A15494" i="9"/>
  <c r="A15493" i="9"/>
  <c r="A15492" i="9"/>
  <c r="A15491" i="9"/>
  <c r="A15490" i="9"/>
  <c r="A15489" i="9"/>
  <c r="A15488" i="9"/>
  <c r="A15487" i="9"/>
  <c r="A15486" i="9"/>
  <c r="A15485" i="9"/>
  <c r="A15484" i="9"/>
  <c r="A15483" i="9"/>
  <c r="A15482" i="9"/>
  <c r="A15481" i="9"/>
  <c r="A15480" i="9"/>
  <c r="A15479" i="9"/>
  <c r="A15478" i="9"/>
  <c r="A15477" i="9"/>
  <c r="A15476" i="9"/>
  <c r="A15475" i="9"/>
  <c r="A15474" i="9"/>
  <c r="A15473" i="9"/>
  <c r="A15472" i="9"/>
  <c r="A15471" i="9"/>
  <c r="A15470" i="9"/>
  <c r="A15469" i="9"/>
  <c r="A15468" i="9"/>
  <c r="A15467" i="9"/>
  <c r="A15466" i="9"/>
  <c r="A15465" i="9"/>
  <c r="A15464" i="9"/>
  <c r="A15463" i="9"/>
  <c r="A15462" i="9"/>
  <c r="A15461" i="9"/>
  <c r="A15460" i="9"/>
  <c r="A15459" i="9"/>
  <c r="A15458" i="9"/>
  <c r="A15457" i="9"/>
  <c r="A15456" i="9"/>
  <c r="A15455" i="9"/>
  <c r="A15454" i="9"/>
  <c r="A15453" i="9"/>
  <c r="A15452" i="9"/>
  <c r="A15451" i="9"/>
  <c r="A15450" i="9"/>
  <c r="A15449" i="9"/>
  <c r="A15448" i="9"/>
  <c r="A15447" i="9"/>
  <c r="A15446" i="9"/>
  <c r="A15445" i="9"/>
  <c r="A15444" i="9"/>
  <c r="A15443" i="9"/>
  <c r="A15442" i="9"/>
  <c r="A15441" i="9"/>
  <c r="A15440" i="9"/>
  <c r="A15439" i="9"/>
  <c r="A15438" i="9"/>
  <c r="A15437" i="9"/>
  <c r="A15436" i="9"/>
  <c r="A15435" i="9"/>
  <c r="A15434" i="9"/>
  <c r="A15433" i="9"/>
  <c r="A15432" i="9"/>
  <c r="A15431" i="9"/>
  <c r="A15430" i="9"/>
  <c r="A15429" i="9"/>
  <c r="A15428" i="9"/>
  <c r="A15427" i="9"/>
  <c r="A15426" i="9"/>
  <c r="A15425" i="9"/>
  <c r="A15424" i="9"/>
  <c r="A15423" i="9"/>
  <c r="A15422" i="9"/>
  <c r="A15421" i="9"/>
  <c r="A15420" i="9"/>
  <c r="A15419" i="9"/>
  <c r="A15418" i="9"/>
  <c r="A15417" i="9"/>
  <c r="A15416" i="9"/>
  <c r="A15415" i="9"/>
  <c r="A15414" i="9"/>
  <c r="A15413" i="9"/>
  <c r="A15412" i="9"/>
  <c r="A15411" i="9"/>
  <c r="A15410" i="9"/>
  <c r="A15409" i="9"/>
  <c r="A15408" i="9"/>
  <c r="A15407" i="9"/>
  <c r="A15406" i="9"/>
  <c r="A15405" i="9"/>
  <c r="A15404" i="9"/>
  <c r="A15403" i="9"/>
  <c r="A15402" i="9"/>
  <c r="A15401" i="9"/>
  <c r="A15400" i="9"/>
  <c r="A15399" i="9"/>
  <c r="A15398" i="9"/>
  <c r="A15397" i="9"/>
  <c r="A15396" i="9"/>
  <c r="A15395" i="9"/>
  <c r="A15394" i="9"/>
  <c r="A15393" i="9"/>
  <c r="A15392" i="9"/>
  <c r="A15391" i="9"/>
  <c r="A15390" i="9"/>
  <c r="A15389" i="9"/>
  <c r="A15388" i="9"/>
  <c r="A15387" i="9"/>
  <c r="A15386" i="9"/>
  <c r="A15385" i="9"/>
  <c r="A15384" i="9"/>
  <c r="A15383" i="9"/>
  <c r="A15382" i="9"/>
  <c r="A15381" i="9"/>
  <c r="A15380" i="9"/>
  <c r="A15379" i="9"/>
  <c r="A15378" i="9"/>
  <c r="A15377" i="9"/>
  <c r="A15376" i="9"/>
  <c r="A15375" i="9"/>
  <c r="A15374" i="9"/>
  <c r="A15373" i="9"/>
  <c r="A15372" i="9"/>
  <c r="A15371" i="9"/>
  <c r="A15370" i="9"/>
  <c r="A15369" i="9"/>
  <c r="A15368" i="9"/>
  <c r="A15367" i="9"/>
  <c r="A15366" i="9"/>
  <c r="A15365" i="9"/>
  <c r="A15364" i="9"/>
  <c r="A15363" i="9"/>
  <c r="A15362" i="9"/>
  <c r="A15361" i="9"/>
  <c r="A15360" i="9"/>
  <c r="A15359" i="9"/>
  <c r="A15358" i="9"/>
  <c r="A15357" i="9"/>
  <c r="A15356" i="9"/>
  <c r="A15355" i="9"/>
  <c r="A15354" i="9"/>
  <c r="A15353" i="9"/>
  <c r="A15352" i="9"/>
  <c r="A15351" i="9"/>
  <c r="A15350" i="9"/>
  <c r="A15349" i="9"/>
  <c r="A15348" i="9"/>
  <c r="A15347" i="9"/>
  <c r="A15346" i="9"/>
  <c r="A15345" i="9"/>
  <c r="A15344" i="9"/>
  <c r="A15343" i="9"/>
  <c r="A15342" i="9"/>
  <c r="A15341" i="9"/>
  <c r="A15340" i="9"/>
  <c r="A15339" i="9"/>
  <c r="A15338" i="9"/>
  <c r="A15337" i="9"/>
  <c r="A15336" i="9"/>
  <c r="A15335" i="9"/>
  <c r="A15334" i="9"/>
  <c r="A15333" i="9"/>
  <c r="A15332" i="9"/>
  <c r="A15331" i="9"/>
  <c r="A15330" i="9"/>
  <c r="A15329" i="9"/>
  <c r="A15328" i="9"/>
  <c r="A15327" i="9"/>
  <c r="A15326" i="9"/>
  <c r="A15325" i="9"/>
  <c r="A15324" i="9"/>
  <c r="A15323" i="9"/>
  <c r="A15322" i="9"/>
  <c r="A15321" i="9"/>
  <c r="A15320" i="9"/>
  <c r="A15319" i="9"/>
  <c r="A15318" i="9"/>
  <c r="A15317" i="9"/>
  <c r="A15316" i="9"/>
  <c r="A15315" i="9"/>
  <c r="A15314" i="9"/>
  <c r="A15313" i="9"/>
  <c r="A15312" i="9"/>
  <c r="A15311" i="9"/>
  <c r="A15310" i="9"/>
  <c r="A15309" i="9"/>
  <c r="A15308" i="9"/>
  <c r="A15307" i="9"/>
  <c r="A15306" i="9"/>
  <c r="A15305" i="9"/>
  <c r="A15304" i="9"/>
  <c r="A15303" i="9"/>
  <c r="A15302" i="9"/>
  <c r="A15301" i="9"/>
  <c r="A15300" i="9"/>
  <c r="A15299" i="9"/>
  <c r="A15298" i="9"/>
  <c r="A15297" i="9"/>
  <c r="A15296" i="9"/>
  <c r="A15295" i="9"/>
  <c r="A15294" i="9"/>
  <c r="A15293" i="9"/>
  <c r="A15292" i="9"/>
  <c r="A15291" i="9"/>
  <c r="A15290" i="9"/>
  <c r="A15289" i="9"/>
  <c r="A15288" i="9"/>
  <c r="A15287" i="9"/>
  <c r="A15286" i="9"/>
  <c r="A15285" i="9"/>
  <c r="A15284" i="9"/>
  <c r="A15283" i="9"/>
  <c r="A15282" i="9"/>
  <c r="A15281" i="9"/>
  <c r="A15280" i="9"/>
  <c r="A15279" i="9"/>
  <c r="A15278" i="9"/>
  <c r="A15277" i="9"/>
  <c r="A15276" i="9"/>
  <c r="A15275" i="9"/>
  <c r="A15274" i="9"/>
  <c r="A15273" i="9"/>
  <c r="A15272" i="9"/>
  <c r="A15271" i="9"/>
  <c r="A15270" i="9"/>
  <c r="A15269" i="9"/>
  <c r="A15268" i="9"/>
  <c r="A15267" i="9"/>
  <c r="A15266" i="9"/>
  <c r="A15265" i="9"/>
  <c r="A15264" i="9"/>
  <c r="A15263" i="9"/>
  <c r="A15262" i="9"/>
  <c r="A15261" i="9"/>
  <c r="A15260" i="9"/>
  <c r="A15259" i="9"/>
  <c r="A15258" i="9"/>
  <c r="A15257" i="9"/>
  <c r="A15256" i="9"/>
  <c r="A15255" i="9"/>
  <c r="A15254" i="9"/>
  <c r="A15253" i="9"/>
  <c r="A15252" i="9"/>
  <c r="A15251" i="9"/>
  <c r="A15250" i="9"/>
  <c r="A15249" i="9"/>
  <c r="A15248" i="9"/>
  <c r="A15247" i="9"/>
  <c r="A15246" i="9"/>
  <c r="A15245" i="9"/>
  <c r="A15244" i="9"/>
  <c r="A15243" i="9"/>
  <c r="A15242" i="9"/>
  <c r="A15241" i="9"/>
  <c r="A15240" i="9"/>
  <c r="A15239" i="9"/>
  <c r="A15238" i="9"/>
  <c r="A15237" i="9"/>
  <c r="A15236" i="9"/>
  <c r="A15235" i="9"/>
  <c r="A15234" i="9"/>
  <c r="A15233" i="9"/>
  <c r="A15232" i="9"/>
  <c r="A15231" i="9"/>
  <c r="A15230" i="9"/>
  <c r="A15229" i="9"/>
  <c r="A15228" i="9"/>
  <c r="A15227" i="9"/>
  <c r="A15226" i="9"/>
  <c r="A15225" i="9"/>
  <c r="A15224" i="9"/>
  <c r="A15223" i="9"/>
  <c r="A15222" i="9"/>
  <c r="A15221" i="9"/>
  <c r="A15220" i="9"/>
  <c r="A15219" i="9"/>
  <c r="A15218" i="9"/>
  <c r="A15217" i="9"/>
  <c r="A15216" i="9"/>
  <c r="A15215" i="9"/>
  <c r="A15214" i="9"/>
  <c r="A15213" i="9"/>
  <c r="A15212" i="9"/>
  <c r="A15211" i="9"/>
  <c r="A15210" i="9"/>
  <c r="A15209" i="9"/>
  <c r="A15208" i="9"/>
  <c r="A15207" i="9"/>
  <c r="A15206" i="9"/>
  <c r="A15205" i="9"/>
  <c r="A15204" i="9"/>
  <c r="A15203" i="9"/>
  <c r="A15202" i="9"/>
  <c r="A15201" i="9"/>
  <c r="A15200" i="9"/>
  <c r="A15199" i="9"/>
  <c r="A15198" i="9"/>
  <c r="A15197" i="9"/>
  <c r="A15196" i="9"/>
  <c r="A15195" i="9"/>
  <c r="A15194" i="9"/>
  <c r="A15193" i="9"/>
  <c r="A15192" i="9"/>
  <c r="A15191" i="9"/>
  <c r="A15190" i="9"/>
  <c r="A15189" i="9"/>
  <c r="A15188" i="9"/>
  <c r="A15187" i="9"/>
  <c r="A15186" i="9"/>
  <c r="A15185" i="9"/>
  <c r="A15184" i="9"/>
  <c r="A15183" i="9"/>
  <c r="A15182" i="9"/>
  <c r="A15181" i="9"/>
  <c r="A15180" i="9"/>
  <c r="A15179" i="9"/>
  <c r="A15178" i="9"/>
  <c r="A15177" i="9"/>
  <c r="A15176" i="9"/>
  <c r="A15175" i="9"/>
  <c r="A15174" i="9"/>
  <c r="A15173" i="9"/>
  <c r="A15172" i="9"/>
  <c r="A15171" i="9"/>
  <c r="A15170" i="9"/>
  <c r="A15169" i="9"/>
  <c r="A15168" i="9"/>
  <c r="A15167" i="9"/>
  <c r="A15166" i="9"/>
  <c r="A15165" i="9"/>
  <c r="A15164" i="9"/>
  <c r="A15163" i="9"/>
  <c r="A15162" i="9"/>
  <c r="A15161" i="9"/>
  <c r="A15160" i="9"/>
  <c r="A15159" i="9"/>
  <c r="A15158" i="9"/>
  <c r="A15157" i="9"/>
  <c r="A15156" i="9"/>
  <c r="A15155" i="9"/>
  <c r="A15154" i="9"/>
  <c r="A15153" i="9"/>
  <c r="A15152" i="9"/>
  <c r="A15151" i="9"/>
  <c r="A15150" i="9"/>
  <c r="A15149" i="9"/>
  <c r="A15148" i="9"/>
  <c r="A15147" i="9"/>
  <c r="A15146" i="9"/>
  <c r="A15145" i="9"/>
  <c r="A15144" i="9"/>
  <c r="A15143" i="9"/>
  <c r="A15142" i="9"/>
  <c r="A15141" i="9"/>
  <c r="A15140" i="9"/>
  <c r="A15139" i="9"/>
  <c r="A15138" i="9"/>
  <c r="A15137" i="9"/>
  <c r="A15136" i="9"/>
  <c r="A15135" i="9"/>
  <c r="A15134" i="9"/>
  <c r="A15133" i="9"/>
  <c r="A15132" i="9"/>
  <c r="A15131" i="9"/>
  <c r="A15130" i="9"/>
  <c r="A15129" i="9"/>
  <c r="A15128" i="9"/>
  <c r="A15127" i="9"/>
  <c r="A15126" i="9"/>
  <c r="A15125" i="9"/>
  <c r="A15124" i="9"/>
  <c r="A15123" i="9"/>
  <c r="A15122" i="9"/>
  <c r="A15121" i="9"/>
  <c r="A15120" i="9"/>
  <c r="A15119" i="9"/>
  <c r="A15118" i="9"/>
  <c r="A15117" i="9"/>
  <c r="A15116" i="9"/>
  <c r="A15115" i="9"/>
  <c r="A15114" i="9"/>
  <c r="A15113" i="9"/>
  <c r="A15112" i="9"/>
  <c r="A15111" i="9"/>
  <c r="A15110" i="9"/>
  <c r="A15109" i="9"/>
  <c r="A15108" i="9"/>
  <c r="A15107" i="9"/>
  <c r="A15106" i="9"/>
  <c r="A15105" i="9"/>
  <c r="A15104" i="9"/>
  <c r="A15103" i="9"/>
  <c r="A15102" i="9"/>
  <c r="A15101" i="9"/>
  <c r="A15100" i="9"/>
  <c r="A15099" i="9"/>
  <c r="A15098" i="9"/>
  <c r="A15097" i="9"/>
  <c r="A15096" i="9"/>
  <c r="A15095" i="9"/>
  <c r="A15094" i="9"/>
  <c r="A15093" i="9"/>
  <c r="A15092" i="9"/>
  <c r="A15091" i="9"/>
  <c r="A15090" i="9"/>
  <c r="A15089" i="9"/>
  <c r="A15088" i="9"/>
  <c r="A15087" i="9"/>
  <c r="A15086" i="9"/>
  <c r="A15085" i="9"/>
  <c r="A15084" i="9"/>
  <c r="A15083" i="9"/>
  <c r="A15082" i="9"/>
  <c r="A15081" i="9"/>
  <c r="A15080" i="9"/>
  <c r="A15079" i="9"/>
  <c r="A15078" i="9"/>
  <c r="A15077" i="9"/>
  <c r="A15076" i="9"/>
  <c r="A15075" i="9"/>
  <c r="A15074" i="9"/>
  <c r="A15073" i="9"/>
  <c r="A15072" i="9"/>
  <c r="A15071" i="9"/>
  <c r="A15070" i="9"/>
  <c r="A15069" i="9"/>
  <c r="A15068" i="9"/>
  <c r="A15067" i="9"/>
  <c r="A15066" i="9"/>
  <c r="A15065" i="9"/>
  <c r="A15064" i="9"/>
  <c r="A15063" i="9"/>
  <c r="A15062" i="9"/>
  <c r="A15061" i="9"/>
  <c r="A15060" i="9"/>
  <c r="A15059" i="9"/>
  <c r="A15058" i="9"/>
  <c r="A15057" i="9"/>
  <c r="A15056" i="9"/>
  <c r="A15055" i="9"/>
  <c r="A15054" i="9"/>
  <c r="A15053" i="9"/>
  <c r="A15052" i="9"/>
  <c r="A15051" i="9"/>
  <c r="A15050" i="9"/>
  <c r="A15049" i="9"/>
  <c r="A15048" i="9"/>
  <c r="A15047" i="9"/>
  <c r="A15046" i="9"/>
  <c r="A15045" i="9"/>
  <c r="A15044" i="9"/>
  <c r="A15043" i="9"/>
  <c r="A15042" i="9"/>
  <c r="A15041" i="9"/>
  <c r="A15040" i="9"/>
  <c r="A15039" i="9"/>
  <c r="A15038" i="9"/>
  <c r="A15037" i="9"/>
  <c r="A15036" i="9"/>
  <c r="A15035" i="9"/>
  <c r="A15034" i="9"/>
  <c r="A15033" i="9"/>
  <c r="A15032" i="9"/>
  <c r="A15031" i="9"/>
  <c r="A15030" i="9"/>
  <c r="A15029" i="9"/>
  <c r="A15028" i="9"/>
  <c r="A15027" i="9"/>
  <c r="A15026" i="9"/>
  <c r="A15025" i="9"/>
  <c r="A15024" i="9"/>
  <c r="A15023" i="9"/>
  <c r="A15022" i="9"/>
  <c r="A15021" i="9"/>
  <c r="A15020" i="9"/>
  <c r="A15019" i="9"/>
  <c r="A15018" i="9"/>
  <c r="A15017" i="9"/>
  <c r="A15016" i="9"/>
  <c r="A15015" i="9"/>
  <c r="A15014" i="9"/>
  <c r="A15013" i="9"/>
  <c r="A15012" i="9"/>
  <c r="A15011" i="9"/>
  <c r="A15010" i="9"/>
  <c r="A15009" i="9"/>
  <c r="A15008" i="9"/>
  <c r="A15007" i="9"/>
  <c r="A15006" i="9"/>
  <c r="A15005" i="9"/>
  <c r="A15004" i="9"/>
  <c r="A15003" i="9"/>
  <c r="A15002" i="9"/>
  <c r="A15001" i="9"/>
  <c r="A15000" i="9"/>
  <c r="A14999" i="9"/>
  <c r="A14998" i="9"/>
  <c r="A14997" i="9"/>
  <c r="A14996" i="9"/>
  <c r="A14995" i="9"/>
  <c r="A14994" i="9"/>
  <c r="A14993" i="9"/>
  <c r="A14992" i="9"/>
  <c r="A14991" i="9"/>
  <c r="A14990" i="9"/>
  <c r="A14989" i="9"/>
  <c r="A14988" i="9"/>
  <c r="A14987" i="9"/>
  <c r="A14986" i="9"/>
  <c r="A14985" i="9"/>
  <c r="A14984" i="9"/>
  <c r="A14983" i="9"/>
  <c r="A14982" i="9"/>
  <c r="A14981" i="9"/>
  <c r="A14980" i="9"/>
  <c r="A14979" i="9"/>
  <c r="A14978" i="9"/>
  <c r="A14977" i="9"/>
  <c r="A14976" i="9"/>
  <c r="A14975" i="9"/>
  <c r="A14974" i="9"/>
  <c r="A14973" i="9"/>
  <c r="A14972" i="9"/>
  <c r="A14971" i="9"/>
  <c r="A14970" i="9"/>
  <c r="A14969" i="9"/>
  <c r="A14968" i="9"/>
  <c r="A14967" i="9"/>
  <c r="A14966" i="9"/>
  <c r="A14965" i="9"/>
  <c r="A14964" i="9"/>
  <c r="A14963" i="9"/>
  <c r="A14962" i="9"/>
  <c r="A14961" i="9"/>
  <c r="A14960" i="9"/>
  <c r="A14959" i="9"/>
  <c r="A14958" i="9"/>
  <c r="A14957" i="9"/>
  <c r="A14956" i="9"/>
  <c r="A14955" i="9"/>
  <c r="A14954" i="9"/>
  <c r="A14953" i="9"/>
  <c r="A14952" i="9"/>
  <c r="A14951" i="9"/>
  <c r="A14950" i="9"/>
  <c r="A14949" i="9"/>
  <c r="A14948" i="9"/>
  <c r="A14947" i="9"/>
  <c r="A14946" i="9"/>
  <c r="A14945" i="9"/>
  <c r="A14944" i="9"/>
  <c r="A14943" i="9"/>
  <c r="A14942" i="9"/>
  <c r="A14941" i="9"/>
  <c r="A14940" i="9"/>
  <c r="A14939" i="9"/>
  <c r="A14938" i="9"/>
  <c r="A14937" i="9"/>
  <c r="A14936" i="9"/>
  <c r="A14935" i="9"/>
  <c r="A14934" i="9"/>
  <c r="A14933" i="9"/>
  <c r="A14932" i="9"/>
  <c r="A14931" i="9"/>
  <c r="A14930" i="9"/>
  <c r="A14929" i="9"/>
  <c r="A14928" i="9"/>
  <c r="A14927" i="9"/>
  <c r="A14926" i="9"/>
  <c r="A14925" i="9"/>
  <c r="A14924" i="9"/>
  <c r="A14923" i="9"/>
  <c r="A14922" i="9"/>
  <c r="A14921" i="9"/>
  <c r="A14920" i="9"/>
  <c r="A14919" i="9"/>
  <c r="A14918" i="9"/>
  <c r="A14917" i="9"/>
  <c r="A14916" i="9"/>
  <c r="A14915" i="9"/>
  <c r="A14914" i="9"/>
  <c r="A14913" i="9"/>
  <c r="A14912" i="9"/>
  <c r="A14911" i="9"/>
  <c r="A14910" i="9"/>
  <c r="A14909" i="9"/>
  <c r="A14908" i="9"/>
  <c r="A14907" i="9"/>
  <c r="A14906" i="9"/>
  <c r="A14905" i="9"/>
  <c r="A14904" i="9"/>
  <c r="A14903" i="9"/>
  <c r="A14902" i="9"/>
  <c r="A14901" i="9"/>
  <c r="A14900" i="9"/>
  <c r="A14899" i="9"/>
  <c r="A14898" i="9"/>
  <c r="A14897" i="9"/>
  <c r="A14896" i="9"/>
  <c r="A14895" i="9"/>
  <c r="A14894" i="9"/>
  <c r="A14893" i="9"/>
  <c r="A14892" i="9"/>
  <c r="A14891" i="9"/>
  <c r="A14890" i="9"/>
  <c r="A14889" i="9"/>
  <c r="A14888" i="9"/>
  <c r="A14887" i="9"/>
  <c r="A14886" i="9"/>
  <c r="A14885" i="9"/>
  <c r="A14884" i="9"/>
  <c r="A14883" i="9"/>
  <c r="A14882" i="9"/>
  <c r="A14881" i="9"/>
  <c r="A14880" i="9"/>
  <c r="A14879" i="9"/>
  <c r="A14878" i="9"/>
  <c r="A14877" i="9"/>
  <c r="A14876" i="9"/>
  <c r="A14875" i="9"/>
  <c r="A14874" i="9"/>
  <c r="A14873" i="9"/>
  <c r="A14872" i="9"/>
  <c r="A14871" i="9"/>
  <c r="A14870" i="9"/>
  <c r="A14869" i="9"/>
  <c r="A14868" i="9"/>
  <c r="A14867" i="9"/>
  <c r="A14866" i="9"/>
  <c r="A14865" i="9"/>
  <c r="A14864" i="9"/>
  <c r="A14863" i="9"/>
  <c r="A14862" i="9"/>
  <c r="A14861" i="9"/>
  <c r="A14860" i="9"/>
  <c r="A14859" i="9"/>
  <c r="A14858" i="9"/>
  <c r="A14857" i="9"/>
  <c r="A14856" i="9"/>
  <c r="A14855" i="9"/>
  <c r="A14854" i="9"/>
  <c r="A14853" i="9"/>
  <c r="A14852" i="9"/>
  <c r="A14851" i="9"/>
  <c r="A14850" i="9"/>
  <c r="A14849" i="9"/>
  <c r="A14848" i="9"/>
  <c r="A14847" i="9"/>
  <c r="A14846" i="9"/>
  <c r="A14845" i="9"/>
  <c r="A14844" i="9"/>
  <c r="A14843" i="9"/>
  <c r="A14842" i="9"/>
  <c r="A14841" i="9"/>
  <c r="A14840" i="9"/>
  <c r="A14839" i="9"/>
  <c r="A14838" i="9"/>
  <c r="A14837" i="9"/>
  <c r="A14836" i="9"/>
  <c r="A14835" i="9"/>
  <c r="A14834" i="9"/>
  <c r="A14833" i="9"/>
  <c r="A14832" i="9"/>
  <c r="A14831" i="9"/>
  <c r="A14830" i="9"/>
  <c r="A14829" i="9"/>
  <c r="A14828" i="9"/>
  <c r="A14827" i="9"/>
  <c r="A14826" i="9"/>
  <c r="A14825" i="9"/>
  <c r="A14824" i="9"/>
  <c r="A14823" i="9"/>
  <c r="A14822" i="9"/>
  <c r="A14821" i="9"/>
  <c r="A14820" i="9"/>
  <c r="A14819" i="9"/>
  <c r="A14818" i="9"/>
  <c r="A14817" i="9"/>
  <c r="A14816" i="9"/>
  <c r="A14815" i="9"/>
  <c r="A14814" i="9"/>
  <c r="A14813" i="9"/>
  <c r="A14812" i="9"/>
  <c r="A14811" i="9"/>
  <c r="A14810" i="9"/>
  <c r="A14809" i="9"/>
  <c r="A14808" i="9"/>
  <c r="A14807" i="9"/>
  <c r="A14806" i="9"/>
  <c r="A14805" i="9"/>
  <c r="A14804" i="9"/>
  <c r="A14803" i="9"/>
  <c r="A14802" i="9"/>
  <c r="A14801" i="9"/>
  <c r="A14800" i="9"/>
  <c r="A14799" i="9"/>
  <c r="A14798" i="9"/>
  <c r="A14797" i="9"/>
  <c r="A14796" i="9"/>
  <c r="A14795" i="9"/>
  <c r="A14794" i="9"/>
  <c r="A14793" i="9"/>
  <c r="A14792" i="9"/>
  <c r="A14791" i="9"/>
  <c r="A14790" i="9"/>
  <c r="A14789" i="9"/>
  <c r="A14788" i="9"/>
  <c r="A14787" i="9"/>
  <c r="A14786" i="9"/>
  <c r="A14785" i="9"/>
  <c r="A14784" i="9"/>
  <c r="A14783" i="9"/>
  <c r="A14782" i="9"/>
  <c r="A14781" i="9"/>
  <c r="A14780" i="9"/>
  <c r="A14779" i="9"/>
  <c r="A14778" i="9"/>
  <c r="A14777" i="9"/>
  <c r="A14776" i="9"/>
  <c r="A14775" i="9"/>
  <c r="A14774" i="9"/>
  <c r="A14773" i="9"/>
  <c r="A14772" i="9"/>
  <c r="A14771" i="9"/>
  <c r="A14770" i="9"/>
  <c r="A14769" i="9"/>
  <c r="A14768" i="9"/>
  <c r="A14767" i="9"/>
  <c r="A14766" i="9"/>
  <c r="A14765" i="9"/>
  <c r="A14764" i="9"/>
  <c r="A14763" i="9"/>
  <c r="A14762" i="9"/>
  <c r="A14761" i="9"/>
  <c r="A14760" i="9"/>
  <c r="A14759" i="9"/>
  <c r="A14758" i="9"/>
  <c r="A14757" i="9"/>
  <c r="A14756" i="9"/>
  <c r="A14755" i="9"/>
  <c r="A14754" i="9"/>
  <c r="A14753" i="9"/>
  <c r="A14752" i="9"/>
  <c r="A14751" i="9"/>
  <c r="A14750" i="9"/>
  <c r="A14749" i="9"/>
  <c r="A14748" i="9"/>
  <c r="A14747" i="9"/>
  <c r="A14746" i="9"/>
  <c r="A14745" i="9"/>
  <c r="A14744" i="9"/>
  <c r="A14743" i="9"/>
  <c r="A14742" i="9"/>
  <c r="A14741" i="9"/>
  <c r="A14740" i="9"/>
  <c r="A14739" i="9"/>
  <c r="A14738" i="9"/>
  <c r="A14737" i="9"/>
  <c r="A14736" i="9"/>
  <c r="A14735" i="9"/>
  <c r="A14734" i="9"/>
  <c r="A14733" i="9"/>
  <c r="A14732" i="9"/>
  <c r="A14731" i="9"/>
  <c r="A14730" i="9"/>
  <c r="A14729" i="9"/>
  <c r="A14728" i="9"/>
  <c r="A14727" i="9"/>
  <c r="A14726" i="9"/>
  <c r="A14725" i="9"/>
  <c r="A14724" i="9"/>
  <c r="A14723" i="9"/>
  <c r="A14722" i="9"/>
  <c r="A14721" i="9"/>
  <c r="A14720" i="9"/>
  <c r="A14719" i="9"/>
  <c r="A14718" i="9"/>
  <c r="A14717" i="9"/>
  <c r="A14716" i="9"/>
  <c r="A14715" i="9"/>
  <c r="A14714" i="9"/>
  <c r="A14713" i="9"/>
  <c r="A14712" i="9"/>
  <c r="A14711" i="9"/>
  <c r="A14710" i="9"/>
  <c r="A14709" i="9"/>
  <c r="A14708" i="9"/>
  <c r="A14707" i="9"/>
  <c r="A14706" i="9"/>
  <c r="A14705" i="9"/>
  <c r="A14704" i="9"/>
  <c r="A14703" i="9"/>
  <c r="A14702" i="9"/>
  <c r="A14701" i="9"/>
  <c r="A14700" i="9"/>
  <c r="A14699" i="9"/>
  <c r="A14698" i="9"/>
  <c r="A14697" i="9"/>
  <c r="A14696" i="9"/>
  <c r="A14695" i="9"/>
  <c r="A14694" i="9"/>
  <c r="A14693" i="9"/>
  <c r="A14692" i="9"/>
  <c r="A14691" i="9"/>
  <c r="A14690" i="9"/>
  <c r="A14689" i="9"/>
  <c r="A14688" i="9"/>
  <c r="A14687" i="9"/>
  <c r="A14686" i="9"/>
  <c r="A14685" i="9"/>
  <c r="A14684" i="9"/>
  <c r="A14683" i="9"/>
  <c r="A14682" i="9"/>
  <c r="A14681" i="9"/>
  <c r="A14680" i="9"/>
  <c r="A14679" i="9"/>
  <c r="A14678" i="9"/>
  <c r="A14677" i="9"/>
  <c r="A14676" i="9"/>
  <c r="A14675" i="9"/>
  <c r="A14674" i="9"/>
  <c r="A14673" i="9"/>
  <c r="A14672" i="9"/>
  <c r="A14671" i="9"/>
  <c r="A14670" i="9"/>
  <c r="A14669" i="9"/>
  <c r="A14668" i="9"/>
  <c r="A14667" i="9"/>
  <c r="A14666" i="9"/>
  <c r="A14665" i="9"/>
  <c r="A14664" i="9"/>
  <c r="A14663" i="9"/>
  <c r="A14662" i="9"/>
  <c r="A14661" i="9"/>
  <c r="A14660" i="9"/>
  <c r="A14659" i="9"/>
  <c r="A14658" i="9"/>
  <c r="A14657" i="9"/>
  <c r="A14656" i="9"/>
  <c r="A14655" i="9"/>
  <c r="A14654" i="9"/>
  <c r="A14653" i="9"/>
  <c r="A14652" i="9"/>
  <c r="A14651" i="9"/>
  <c r="A14650" i="9"/>
  <c r="A14649" i="9"/>
  <c r="A14648" i="9"/>
  <c r="A14647" i="9"/>
  <c r="A14646" i="9"/>
  <c r="A14645" i="9"/>
  <c r="A14644" i="9"/>
  <c r="A14643" i="9"/>
  <c r="A14642" i="9"/>
  <c r="A14641" i="9"/>
  <c r="A14640" i="9"/>
  <c r="A14639" i="9"/>
  <c r="A14638" i="9"/>
  <c r="A14637" i="9"/>
  <c r="A14636" i="9"/>
  <c r="A14635" i="9"/>
  <c r="A14634" i="9"/>
  <c r="A14633" i="9"/>
  <c r="A14632" i="9"/>
  <c r="A14631" i="9"/>
  <c r="A14630" i="9"/>
  <c r="A14629" i="9"/>
  <c r="A14628" i="9"/>
  <c r="A14627" i="9"/>
  <c r="A14626" i="9"/>
  <c r="A14625" i="9"/>
  <c r="A14624" i="9"/>
  <c r="A14623" i="9"/>
  <c r="A14622" i="9"/>
  <c r="A14621" i="9"/>
  <c r="A14620" i="9"/>
  <c r="A14619" i="9"/>
  <c r="A14618" i="9"/>
  <c r="A14617" i="9"/>
  <c r="A14616" i="9"/>
  <c r="A14615" i="9"/>
  <c r="A14614" i="9"/>
  <c r="A14613" i="9"/>
  <c r="A14612" i="9"/>
  <c r="A14611" i="9"/>
  <c r="A14610" i="9"/>
  <c r="A14609" i="9"/>
  <c r="A14608" i="9"/>
  <c r="A14607" i="9"/>
  <c r="A14606" i="9"/>
  <c r="A14605" i="9"/>
  <c r="A14604" i="9"/>
  <c r="A14603" i="9"/>
  <c r="A14602" i="9"/>
  <c r="A14601" i="9"/>
  <c r="A14600" i="9"/>
  <c r="A14599" i="9"/>
  <c r="A14598" i="9"/>
  <c r="A14597" i="9"/>
  <c r="A14596" i="9"/>
  <c r="A14595" i="9"/>
  <c r="A14594" i="9"/>
  <c r="A14593" i="9"/>
  <c r="A14592" i="9"/>
  <c r="A14591" i="9"/>
  <c r="A14590" i="9"/>
  <c r="A14589" i="9"/>
  <c r="A14588" i="9"/>
  <c r="A14587" i="9"/>
  <c r="A14586" i="9"/>
  <c r="A14585" i="9"/>
  <c r="A14584" i="9"/>
  <c r="A14583" i="9"/>
  <c r="A14582" i="9"/>
  <c r="A14581" i="9"/>
  <c r="A14580" i="9"/>
  <c r="A14579" i="9"/>
  <c r="A14578" i="9"/>
  <c r="A14577" i="9"/>
  <c r="A14576" i="9"/>
  <c r="A14575" i="9"/>
  <c r="A14574" i="9"/>
  <c r="A14573" i="9"/>
  <c r="A14572" i="9"/>
  <c r="A14571" i="9"/>
  <c r="A14570" i="9"/>
  <c r="A14569" i="9"/>
  <c r="A14568" i="9"/>
  <c r="A14567" i="9"/>
  <c r="A14566" i="9"/>
  <c r="A14565" i="9"/>
  <c r="A14564" i="9"/>
  <c r="A14563" i="9"/>
  <c r="A14562" i="9"/>
  <c r="A14561" i="9"/>
  <c r="A14560" i="9"/>
  <c r="A14559" i="9"/>
  <c r="A14558" i="9"/>
  <c r="A14557" i="9"/>
  <c r="A14556" i="9"/>
  <c r="A14555" i="9"/>
  <c r="A14554" i="9"/>
  <c r="A14553" i="9"/>
  <c r="A14552" i="9"/>
  <c r="A14551" i="9"/>
  <c r="A14550" i="9"/>
  <c r="A14549" i="9"/>
  <c r="A14548" i="9"/>
  <c r="A14547" i="9"/>
  <c r="A14546" i="9"/>
  <c r="A14545" i="9"/>
  <c r="A14544" i="9"/>
  <c r="A14543" i="9"/>
  <c r="A14542" i="9"/>
  <c r="A14541" i="9"/>
  <c r="A14540" i="9"/>
  <c r="A14539" i="9"/>
  <c r="A14538" i="9"/>
  <c r="A14537" i="9"/>
  <c r="A14536" i="9"/>
  <c r="A14535" i="9"/>
  <c r="A14534" i="9"/>
  <c r="A14533" i="9"/>
  <c r="A14532" i="9"/>
  <c r="A14531" i="9"/>
  <c r="A14530" i="9"/>
  <c r="A14529" i="9"/>
  <c r="A14528" i="9"/>
  <c r="A14527" i="9"/>
  <c r="A14526" i="9"/>
  <c r="A14525" i="9"/>
  <c r="A14524" i="9"/>
  <c r="A14523" i="9"/>
  <c r="A14522" i="9"/>
  <c r="A14521" i="9"/>
  <c r="A14520" i="9"/>
  <c r="A14519" i="9"/>
  <c r="A14518" i="9"/>
  <c r="A14517" i="9"/>
  <c r="A14516" i="9"/>
  <c r="A14515" i="9"/>
  <c r="A14514" i="9"/>
  <c r="A14513" i="9"/>
  <c r="A14512" i="9"/>
  <c r="A14511" i="9"/>
  <c r="A14510" i="9"/>
  <c r="A14509" i="9"/>
  <c r="A14508" i="9"/>
  <c r="A14507" i="9"/>
  <c r="A14506" i="9"/>
  <c r="A14505" i="9"/>
  <c r="A14504" i="9"/>
  <c r="A14503" i="9"/>
  <c r="A14502" i="9"/>
  <c r="A14501" i="9"/>
  <c r="A14500" i="9"/>
  <c r="A14499" i="9"/>
  <c r="A14498" i="9"/>
  <c r="A14497" i="9"/>
  <c r="A14496" i="9"/>
  <c r="A14495" i="9"/>
  <c r="A14494" i="9"/>
  <c r="A14493" i="9"/>
  <c r="A14492" i="9"/>
  <c r="A14491" i="9"/>
  <c r="A14490" i="9"/>
  <c r="A14489" i="9"/>
  <c r="A14488" i="9"/>
  <c r="A14487" i="9"/>
  <c r="A14486" i="9"/>
  <c r="A14485" i="9"/>
  <c r="A14484" i="9"/>
  <c r="A14483" i="9"/>
  <c r="A14482" i="9"/>
  <c r="A14481" i="9"/>
  <c r="A14480" i="9"/>
  <c r="A14479" i="9"/>
  <c r="A14478" i="9"/>
  <c r="A14477" i="9"/>
  <c r="A14476" i="9"/>
  <c r="A14475" i="9"/>
  <c r="A14474" i="9"/>
  <c r="A14473" i="9"/>
  <c r="A14472" i="9"/>
  <c r="A14471" i="9"/>
  <c r="A14470" i="9"/>
  <c r="A14469" i="9"/>
  <c r="A14468" i="9"/>
  <c r="A14467" i="9"/>
  <c r="A14466" i="9"/>
  <c r="A14465" i="9"/>
  <c r="A14464" i="9"/>
  <c r="A14463" i="9"/>
  <c r="A14462" i="9"/>
  <c r="A14461" i="9"/>
  <c r="A14460" i="9"/>
  <c r="A14459" i="9"/>
  <c r="A14458" i="9"/>
  <c r="A14457" i="9"/>
  <c r="A14456" i="9"/>
  <c r="A14455" i="9"/>
  <c r="A14454" i="9"/>
  <c r="A14453" i="9"/>
  <c r="A14452" i="9"/>
  <c r="A14451" i="9"/>
  <c r="A14450" i="9"/>
  <c r="A14449" i="9"/>
  <c r="A14448" i="9"/>
  <c r="A14447" i="9"/>
  <c r="A14446" i="9"/>
  <c r="A14445" i="9"/>
  <c r="A14444" i="9"/>
  <c r="A14443" i="9"/>
  <c r="A14442" i="9"/>
  <c r="A14441" i="9"/>
  <c r="A14440" i="9"/>
  <c r="A14439" i="9"/>
  <c r="A14438" i="9"/>
  <c r="A14437" i="9"/>
  <c r="A14436" i="9"/>
  <c r="A14435" i="9"/>
  <c r="A14434" i="9"/>
  <c r="A14433" i="9"/>
  <c r="A14432" i="9"/>
  <c r="A14431" i="9"/>
  <c r="A14430" i="9"/>
  <c r="A14429" i="9"/>
  <c r="A14428" i="9"/>
  <c r="A14427" i="9"/>
  <c r="A14426" i="9"/>
  <c r="A14425" i="9"/>
  <c r="A14424" i="9"/>
  <c r="A14423" i="9"/>
  <c r="A14422" i="9"/>
  <c r="A14421" i="9"/>
  <c r="A14420" i="9"/>
  <c r="A14419" i="9"/>
  <c r="A14418" i="9"/>
  <c r="A14417" i="9"/>
  <c r="A14416" i="9"/>
  <c r="A14415" i="9"/>
  <c r="A14414" i="9"/>
  <c r="A14413" i="9"/>
  <c r="A14412" i="9"/>
  <c r="A14411" i="9"/>
  <c r="A14410" i="9"/>
  <c r="A14409" i="9"/>
  <c r="A14408" i="9"/>
  <c r="A14407" i="9"/>
  <c r="A14406" i="9"/>
  <c r="A14405" i="9"/>
  <c r="A14404" i="9"/>
  <c r="A14403" i="9"/>
  <c r="A14402" i="9"/>
  <c r="A14401" i="9"/>
  <c r="A14400" i="9"/>
  <c r="A14399" i="9"/>
  <c r="A14398" i="9"/>
  <c r="A14397" i="9"/>
  <c r="A14396" i="9"/>
  <c r="A14395" i="9"/>
  <c r="A14394" i="9"/>
  <c r="A14393" i="9"/>
  <c r="A14392" i="9"/>
  <c r="A14391" i="9"/>
  <c r="A14390" i="9"/>
  <c r="A14389" i="9"/>
  <c r="A14388" i="9"/>
  <c r="A14387" i="9"/>
  <c r="A14386" i="9"/>
  <c r="A14385" i="9"/>
  <c r="A14384" i="9"/>
  <c r="A14383" i="9"/>
  <c r="A14382" i="9"/>
  <c r="A14381" i="9"/>
  <c r="A14380" i="9"/>
  <c r="A14379" i="9"/>
  <c r="A14378" i="9"/>
  <c r="A14377" i="9"/>
  <c r="A14376" i="9"/>
  <c r="A14375" i="9"/>
  <c r="A14374" i="9"/>
  <c r="A14373" i="9"/>
  <c r="A14372" i="9"/>
  <c r="A14371" i="9"/>
  <c r="A14370" i="9"/>
  <c r="A14369" i="9"/>
  <c r="A14368" i="9"/>
  <c r="A14367" i="9"/>
  <c r="A14366" i="9"/>
  <c r="A14365" i="9"/>
  <c r="A14364" i="9"/>
  <c r="A14363" i="9"/>
  <c r="A14362" i="9"/>
  <c r="A14361" i="9"/>
  <c r="A14360" i="9"/>
  <c r="A14359" i="9"/>
  <c r="A14358" i="9"/>
  <c r="A14357" i="9"/>
  <c r="A14356" i="9"/>
  <c r="A14355" i="9"/>
  <c r="A14354" i="9"/>
  <c r="A14353" i="9"/>
  <c r="A14352" i="9"/>
  <c r="A14351" i="9"/>
  <c r="A14350" i="9"/>
  <c r="A14349" i="9"/>
  <c r="A14348" i="9"/>
  <c r="A14347" i="9"/>
  <c r="A14346" i="9"/>
  <c r="A14345" i="9"/>
  <c r="A14344" i="9"/>
  <c r="A14343" i="9"/>
  <c r="A14342" i="9"/>
  <c r="A14341" i="9"/>
  <c r="A14340" i="9"/>
  <c r="A14339" i="9"/>
  <c r="A14338" i="9"/>
  <c r="A14337" i="9"/>
  <c r="A14336" i="9"/>
  <c r="A14335" i="9"/>
  <c r="A14334" i="9"/>
  <c r="A14333" i="9"/>
  <c r="A14332" i="9"/>
  <c r="A14331" i="9"/>
  <c r="A14330" i="9"/>
  <c r="A14329" i="9"/>
  <c r="A14328" i="9"/>
  <c r="A14327" i="9"/>
  <c r="A14326" i="9"/>
  <c r="A14325" i="9"/>
  <c r="A14324" i="9"/>
  <c r="A14323" i="9"/>
  <c r="A14322" i="9"/>
  <c r="A14321" i="9"/>
  <c r="A14320" i="9"/>
  <c r="A14319" i="9"/>
  <c r="A14318" i="9"/>
  <c r="A14317" i="9"/>
  <c r="A14316" i="9"/>
  <c r="A14315" i="9"/>
  <c r="A14314" i="9"/>
  <c r="A14313" i="9"/>
  <c r="A14312" i="9"/>
  <c r="A14311" i="9"/>
  <c r="A14310" i="9"/>
  <c r="A14309" i="9"/>
  <c r="A14308" i="9"/>
  <c r="A14307" i="9"/>
  <c r="A14306" i="9"/>
  <c r="A14305" i="9"/>
  <c r="A14304" i="9"/>
  <c r="A14303" i="9"/>
  <c r="A14302" i="9"/>
  <c r="A14301" i="9"/>
  <c r="A14300" i="9"/>
  <c r="A14299" i="9"/>
  <c r="A14298" i="9"/>
  <c r="A14297" i="9"/>
  <c r="A14296" i="9"/>
  <c r="A14295" i="9"/>
  <c r="A14294" i="9"/>
  <c r="A14293" i="9"/>
  <c r="A14292" i="9"/>
  <c r="A14291" i="9"/>
  <c r="A14290" i="9"/>
  <c r="A14289" i="9"/>
  <c r="A14288" i="9"/>
  <c r="A14287" i="9"/>
  <c r="A14286" i="9"/>
  <c r="A14285" i="9"/>
  <c r="A14284" i="9"/>
  <c r="A14283" i="9"/>
  <c r="A14282" i="9"/>
  <c r="A14281" i="9"/>
  <c r="A14280" i="9"/>
  <c r="A14279" i="9"/>
  <c r="A14278" i="9"/>
  <c r="A14277" i="9"/>
  <c r="A14276" i="9"/>
  <c r="A14275" i="9"/>
  <c r="A14274" i="9"/>
  <c r="A14273" i="9"/>
  <c r="A14272" i="9"/>
  <c r="A14271" i="9"/>
  <c r="A14270" i="9"/>
  <c r="A14269" i="9"/>
  <c r="A14268" i="9"/>
  <c r="A14267" i="9"/>
  <c r="A14266" i="9"/>
  <c r="A14265" i="9"/>
  <c r="A14264" i="9"/>
  <c r="A14263" i="9"/>
  <c r="A14262" i="9"/>
  <c r="A14261" i="9"/>
  <c r="A14260" i="9"/>
  <c r="A14259" i="9"/>
  <c r="A14258" i="9"/>
  <c r="A14257" i="9"/>
  <c r="A14256" i="9"/>
  <c r="A14255" i="9"/>
  <c r="A14254" i="9"/>
  <c r="A14253" i="9"/>
  <c r="A14252" i="9"/>
  <c r="A14251" i="9"/>
  <c r="A14250" i="9"/>
  <c r="A14249" i="9"/>
  <c r="A14248" i="9"/>
  <c r="A14247" i="9"/>
  <c r="A14246" i="9"/>
  <c r="A14245" i="9"/>
  <c r="A14244" i="9"/>
  <c r="A14243" i="9"/>
  <c r="A14242" i="9"/>
  <c r="A14241" i="9"/>
  <c r="A14240" i="9"/>
  <c r="A14239" i="9"/>
  <c r="A14238" i="9"/>
  <c r="A14237" i="9"/>
  <c r="A14236" i="9"/>
  <c r="A14235" i="9"/>
  <c r="A14234" i="9"/>
  <c r="A14233" i="9"/>
  <c r="A14232" i="9"/>
  <c r="A14231" i="9"/>
  <c r="A14230" i="9"/>
  <c r="A14229" i="9"/>
  <c r="A14228" i="9"/>
  <c r="A14227" i="9"/>
  <c r="A14226" i="9"/>
  <c r="A14225" i="9"/>
  <c r="A14224" i="9"/>
  <c r="A14223" i="9"/>
  <c r="A14222" i="9"/>
  <c r="A14221" i="9"/>
  <c r="A14220" i="9"/>
  <c r="A14219" i="9"/>
  <c r="A14218" i="9"/>
  <c r="A14217" i="9"/>
  <c r="A14216" i="9"/>
  <c r="A14215" i="9"/>
  <c r="A14214" i="9"/>
  <c r="A14213" i="9"/>
  <c r="A14212" i="9"/>
  <c r="A14211" i="9"/>
  <c r="A14210" i="9"/>
  <c r="A14209" i="9"/>
  <c r="A14208" i="9"/>
  <c r="A14207" i="9"/>
  <c r="A14206" i="9"/>
  <c r="A14205" i="9"/>
  <c r="A14204" i="9"/>
  <c r="A14203" i="9"/>
  <c r="A14202" i="9"/>
  <c r="A14201" i="9"/>
  <c r="A14200" i="9"/>
  <c r="A14199" i="9"/>
  <c r="A14198" i="9"/>
  <c r="A14197" i="9"/>
  <c r="A14196" i="9"/>
  <c r="A14195" i="9"/>
  <c r="A14194" i="9"/>
  <c r="A14193" i="9"/>
  <c r="A14192" i="9"/>
  <c r="A14191" i="9"/>
  <c r="A14190" i="9"/>
  <c r="A14189" i="9"/>
  <c r="A14188" i="9"/>
  <c r="A14187" i="9"/>
  <c r="A14186" i="9"/>
  <c r="A14185" i="9"/>
  <c r="A14184" i="9"/>
  <c r="A14183" i="9"/>
  <c r="A14182" i="9"/>
  <c r="A14181" i="9"/>
  <c r="A14180" i="9"/>
  <c r="A14179" i="9"/>
  <c r="A14178" i="9"/>
  <c r="A14177" i="9"/>
  <c r="A14176" i="9"/>
  <c r="A14175" i="9"/>
  <c r="A14174" i="9"/>
  <c r="A14173" i="9"/>
  <c r="A14172" i="9"/>
  <c r="A14171" i="9"/>
  <c r="A14170" i="9"/>
  <c r="A14169" i="9"/>
  <c r="A14168" i="9"/>
  <c r="A14167" i="9"/>
  <c r="A14166" i="9"/>
  <c r="A14165" i="9"/>
  <c r="A14164" i="9"/>
  <c r="A14163" i="9"/>
  <c r="A14162" i="9"/>
  <c r="A14161" i="9"/>
  <c r="A14160" i="9"/>
  <c r="A14159" i="9"/>
  <c r="A14158" i="9"/>
  <c r="A14157" i="9"/>
  <c r="A14156" i="9"/>
  <c r="A14155" i="9"/>
  <c r="A14154" i="9"/>
  <c r="A14153" i="9"/>
  <c r="A14152" i="9"/>
  <c r="A14151" i="9"/>
  <c r="A14150" i="9"/>
  <c r="A14149" i="9"/>
  <c r="A14148" i="9"/>
  <c r="A14147" i="9"/>
  <c r="A14146" i="9"/>
  <c r="A14145" i="9"/>
  <c r="A14144" i="9"/>
  <c r="A14143" i="9"/>
  <c r="A14142" i="9"/>
  <c r="A14141" i="9"/>
  <c r="A14140" i="9"/>
  <c r="A14139" i="9"/>
  <c r="A14138" i="9"/>
  <c r="A14137" i="9"/>
  <c r="A14136" i="9"/>
  <c r="A14135" i="9"/>
  <c r="A14134" i="9"/>
  <c r="A14133" i="9"/>
  <c r="A14132" i="9"/>
  <c r="A14131" i="9"/>
  <c r="A14130" i="9"/>
  <c r="A14129" i="9"/>
  <c r="A14128" i="9"/>
  <c r="A14127" i="9"/>
  <c r="A14126" i="9"/>
  <c r="A14125" i="9"/>
  <c r="A14124" i="9"/>
  <c r="A14123" i="9"/>
  <c r="A14122" i="9"/>
  <c r="A14121" i="9"/>
  <c r="A14120" i="9"/>
  <c r="A14119" i="9"/>
  <c r="A14118" i="9"/>
  <c r="A14117" i="9"/>
  <c r="A14116" i="9"/>
  <c r="A14115" i="9"/>
  <c r="A14114" i="9"/>
  <c r="A14113" i="9"/>
  <c r="A14112" i="9"/>
  <c r="A14111" i="9"/>
  <c r="A14110" i="9"/>
  <c r="A14109" i="9"/>
  <c r="A14108" i="9"/>
  <c r="A14107" i="9"/>
  <c r="A14106" i="9"/>
  <c r="A14105" i="9"/>
  <c r="A14104" i="9"/>
  <c r="A14103" i="9"/>
  <c r="A14102" i="9"/>
  <c r="A14101" i="9"/>
  <c r="A14100" i="9"/>
  <c r="A14099" i="9"/>
  <c r="A14098" i="9"/>
  <c r="A14097" i="9"/>
  <c r="A14096" i="9"/>
  <c r="A14095" i="9"/>
  <c r="A14094" i="9"/>
  <c r="A14093" i="9"/>
  <c r="A14092" i="9"/>
  <c r="A14091" i="9"/>
  <c r="A14090" i="9"/>
  <c r="A14089" i="9"/>
  <c r="A14088" i="9"/>
  <c r="A14087" i="9"/>
  <c r="A14086" i="9"/>
  <c r="A14085" i="9"/>
  <c r="A14084" i="9"/>
  <c r="A14083" i="9"/>
  <c r="A14082" i="9"/>
  <c r="A14081" i="9"/>
  <c r="A14080" i="9"/>
  <c r="A14079" i="9"/>
  <c r="A14078" i="9"/>
  <c r="A14077" i="9"/>
  <c r="A14076" i="9"/>
  <c r="A14075" i="9"/>
  <c r="A14074" i="9"/>
  <c r="A14073" i="9"/>
  <c r="A14072" i="9"/>
  <c r="A14071" i="9"/>
  <c r="A14070" i="9"/>
  <c r="A14069" i="9"/>
  <c r="A14068" i="9"/>
  <c r="A14067" i="9"/>
  <c r="A14066" i="9"/>
  <c r="A14065" i="9"/>
  <c r="A14064" i="9"/>
  <c r="A14063" i="9"/>
  <c r="A14062" i="9"/>
  <c r="A14061" i="9"/>
  <c r="A14060" i="9"/>
  <c r="A14059" i="9"/>
  <c r="A14058" i="9"/>
  <c r="A14057" i="9"/>
  <c r="A14056" i="9"/>
  <c r="A14055" i="9"/>
  <c r="A14054" i="9"/>
  <c r="A14053" i="9"/>
  <c r="A14052" i="9"/>
  <c r="A14051" i="9"/>
  <c r="A14050" i="9"/>
  <c r="A14049" i="9"/>
  <c r="A14048" i="9"/>
  <c r="A14047" i="9"/>
  <c r="A14046" i="9"/>
  <c r="A14045" i="9"/>
  <c r="A14044" i="9"/>
  <c r="A14043" i="9"/>
  <c r="A14042" i="9"/>
  <c r="A14041" i="9"/>
  <c r="A14040" i="9"/>
  <c r="A14039" i="9"/>
  <c r="A14038" i="9"/>
  <c r="A14037" i="9"/>
  <c r="A14036" i="9"/>
  <c r="A14035" i="9"/>
  <c r="A14034" i="9"/>
  <c r="A14033" i="9"/>
  <c r="A14032" i="9"/>
  <c r="A14031" i="9"/>
  <c r="A14030" i="9"/>
  <c r="A14029" i="9"/>
  <c r="A14028" i="9"/>
  <c r="A14027" i="9"/>
  <c r="A14026" i="9"/>
  <c r="A14025" i="9"/>
  <c r="A14024" i="9"/>
  <c r="A14023" i="9"/>
  <c r="A14022" i="9"/>
  <c r="A14021" i="9"/>
  <c r="A14020" i="9"/>
  <c r="A14019" i="9"/>
  <c r="A14018" i="9"/>
  <c r="A14017" i="9"/>
  <c r="A14016" i="9"/>
  <c r="A14015" i="9"/>
  <c r="A14014" i="9"/>
  <c r="A14013" i="9"/>
  <c r="A14012" i="9"/>
  <c r="A14011" i="9"/>
  <c r="A14010" i="9"/>
  <c r="A14009" i="9"/>
  <c r="A14008" i="9"/>
  <c r="A14007" i="9"/>
  <c r="A14006" i="9"/>
  <c r="A14005" i="9"/>
  <c r="A14004" i="9"/>
  <c r="A14003" i="9"/>
  <c r="A14002" i="9"/>
  <c r="A14001" i="9"/>
  <c r="A14000" i="9"/>
  <c r="A13999" i="9"/>
  <c r="A13998" i="9"/>
  <c r="A13997" i="9"/>
  <c r="A13996" i="9"/>
  <c r="A13995" i="9"/>
  <c r="A13994" i="9"/>
  <c r="A13993" i="9"/>
  <c r="A13992" i="9"/>
  <c r="A13991" i="9"/>
  <c r="A13990" i="9"/>
  <c r="A13989" i="9"/>
  <c r="A13988" i="9"/>
  <c r="A13987" i="9"/>
  <c r="A13986" i="9"/>
  <c r="A13985" i="9"/>
  <c r="A13984" i="9"/>
  <c r="A13983" i="9"/>
  <c r="A13982" i="9"/>
  <c r="A13981" i="9"/>
  <c r="A13980" i="9"/>
  <c r="A13979" i="9"/>
  <c r="A13978" i="9"/>
  <c r="A13977" i="9"/>
  <c r="A13976" i="9"/>
  <c r="A13975" i="9"/>
  <c r="A13974" i="9"/>
  <c r="A13973" i="9"/>
  <c r="A13972" i="9"/>
  <c r="A13971" i="9"/>
  <c r="A13970" i="9"/>
  <c r="A13969" i="9"/>
  <c r="A13968" i="9"/>
  <c r="A13967" i="9"/>
  <c r="A13966" i="9"/>
  <c r="A13965" i="9"/>
  <c r="A13964" i="9"/>
  <c r="A13963" i="9"/>
  <c r="A13962" i="9"/>
  <c r="A13961" i="9"/>
  <c r="A13960" i="9"/>
  <c r="A13959" i="9"/>
  <c r="A13958" i="9"/>
  <c r="A13957" i="9"/>
  <c r="A13956" i="9"/>
  <c r="A13955" i="9"/>
  <c r="A13954" i="9"/>
  <c r="A13953" i="9"/>
  <c r="A13952" i="9"/>
  <c r="A13951" i="9"/>
  <c r="A13950" i="9"/>
  <c r="A13949" i="9"/>
  <c r="A13948" i="9"/>
  <c r="A13947" i="9"/>
  <c r="A13946" i="9"/>
  <c r="A13945" i="9"/>
  <c r="A13944" i="9"/>
  <c r="A13943" i="9"/>
  <c r="A13942" i="9"/>
  <c r="A13941" i="9"/>
  <c r="A13940" i="9"/>
  <c r="A13939" i="9"/>
  <c r="A13938" i="9"/>
  <c r="A13937" i="9"/>
  <c r="A13936" i="9"/>
  <c r="A13935" i="9"/>
  <c r="A13934" i="9"/>
  <c r="A13933" i="9"/>
  <c r="A13932" i="9"/>
  <c r="A13931" i="9"/>
  <c r="A13930" i="9"/>
  <c r="A13929" i="9"/>
  <c r="A13928" i="9"/>
  <c r="A13927" i="9"/>
  <c r="A13926" i="9"/>
  <c r="A13925" i="9"/>
  <c r="A13924" i="9"/>
  <c r="A13923" i="9"/>
  <c r="A13922" i="9"/>
  <c r="A13921" i="9"/>
  <c r="A13920" i="9"/>
  <c r="A13919" i="9"/>
  <c r="A13918" i="9"/>
  <c r="A13917" i="9"/>
  <c r="A13916" i="9"/>
  <c r="A13915" i="9"/>
  <c r="A13914" i="9"/>
  <c r="A13913" i="9"/>
  <c r="A13912" i="9"/>
  <c r="A13911" i="9"/>
  <c r="A13910" i="9"/>
  <c r="A13909" i="9"/>
  <c r="A13908" i="9"/>
  <c r="A13907" i="9"/>
  <c r="A13906" i="9"/>
  <c r="A13905" i="9"/>
  <c r="A13904" i="9"/>
  <c r="A13903" i="9"/>
  <c r="A13902" i="9"/>
  <c r="A13901" i="9"/>
  <c r="A13900" i="9"/>
  <c r="A13899" i="9"/>
  <c r="A13898" i="9"/>
  <c r="A13897" i="9"/>
  <c r="A13896" i="9"/>
  <c r="A13895" i="9"/>
  <c r="A13894" i="9"/>
  <c r="A13893" i="9"/>
  <c r="A13892" i="9"/>
  <c r="A13891" i="9"/>
  <c r="A13890" i="9"/>
  <c r="A13889" i="9"/>
  <c r="A13888" i="9"/>
  <c r="A13887" i="9"/>
  <c r="A13886" i="9"/>
  <c r="A13885" i="9"/>
  <c r="A13884" i="9"/>
  <c r="A13883" i="9"/>
  <c r="A13882" i="9"/>
  <c r="A13881" i="9"/>
  <c r="A13880" i="9"/>
  <c r="A13879" i="9"/>
  <c r="A13878" i="9"/>
  <c r="A13877" i="9"/>
  <c r="A13876" i="9"/>
  <c r="A13875" i="9"/>
  <c r="A13874" i="9"/>
  <c r="A13873" i="9"/>
  <c r="A13872" i="9"/>
  <c r="A13871" i="9"/>
  <c r="A13870" i="9"/>
  <c r="A13869" i="9"/>
  <c r="A13868" i="9"/>
  <c r="A13867" i="9"/>
  <c r="A13866" i="9"/>
  <c r="A13865" i="9"/>
  <c r="A13864" i="9"/>
  <c r="A13863" i="9"/>
  <c r="A13862" i="9"/>
  <c r="A13861" i="9"/>
  <c r="A13860" i="9"/>
  <c r="A13859" i="9"/>
  <c r="A13858" i="9"/>
  <c r="A13857" i="9"/>
  <c r="A13856" i="9"/>
  <c r="A13855" i="9"/>
  <c r="A13854" i="9"/>
  <c r="A13853" i="9"/>
  <c r="A13852" i="9"/>
  <c r="A13851" i="9"/>
  <c r="A13850" i="9"/>
  <c r="A13849" i="9"/>
  <c r="A13848" i="9"/>
  <c r="A13847" i="9"/>
  <c r="A13846" i="9"/>
  <c r="A13845" i="9"/>
  <c r="A13844" i="9"/>
  <c r="A13843" i="9"/>
  <c r="A13842" i="9"/>
  <c r="A13841" i="9"/>
  <c r="A13840" i="9"/>
  <c r="A13839" i="9"/>
  <c r="A13838" i="9"/>
  <c r="A13837" i="9"/>
  <c r="A13836" i="9"/>
  <c r="A13835" i="9"/>
  <c r="A13834" i="9"/>
  <c r="A13833" i="9"/>
  <c r="A13832" i="9"/>
  <c r="A13831" i="9"/>
  <c r="A13830" i="9"/>
  <c r="A13829" i="9"/>
  <c r="A13828" i="9"/>
  <c r="A13827" i="9"/>
  <c r="A13826" i="9"/>
  <c r="A13825" i="9"/>
  <c r="A13824" i="9"/>
  <c r="A13823" i="9"/>
  <c r="A13822" i="9"/>
  <c r="A13821" i="9"/>
  <c r="A13820" i="9"/>
  <c r="A13819" i="9"/>
  <c r="A13818" i="9"/>
  <c r="A13817" i="9"/>
  <c r="A13816" i="9"/>
  <c r="A13815" i="9"/>
  <c r="A13814" i="9"/>
  <c r="A13813" i="9"/>
  <c r="A13812" i="9"/>
  <c r="A13811" i="9"/>
  <c r="A13810" i="9"/>
  <c r="A13809" i="9"/>
  <c r="A13808" i="9"/>
  <c r="A13807" i="9"/>
  <c r="A13806" i="9"/>
  <c r="A13805" i="9"/>
  <c r="A13804" i="9"/>
  <c r="A13803" i="9"/>
  <c r="A13802" i="9"/>
  <c r="A13801" i="9"/>
  <c r="A13800" i="9"/>
  <c r="A13799" i="9"/>
  <c r="A13798" i="9"/>
  <c r="A13797" i="9"/>
  <c r="A13796" i="9"/>
  <c r="A13795" i="9"/>
  <c r="A13794" i="9"/>
  <c r="A13793" i="9"/>
  <c r="A13792" i="9"/>
  <c r="A13791" i="9"/>
  <c r="A13790" i="9"/>
  <c r="A13789" i="9"/>
  <c r="A13788" i="9"/>
  <c r="A13787" i="9"/>
  <c r="A13786" i="9"/>
  <c r="A13785" i="9"/>
  <c r="A13784" i="9"/>
  <c r="A13783" i="9"/>
  <c r="A13782" i="9"/>
  <c r="A13781" i="9"/>
  <c r="A13780" i="9"/>
  <c r="A13779" i="9"/>
  <c r="A13778" i="9"/>
  <c r="A13777" i="9"/>
  <c r="A13776" i="9"/>
  <c r="A13775" i="9"/>
  <c r="A13774" i="9"/>
  <c r="A13773" i="9"/>
  <c r="A13772" i="9"/>
  <c r="A13771" i="9"/>
  <c r="A13770" i="9"/>
  <c r="A13769" i="9"/>
  <c r="A13768" i="9"/>
  <c r="A13767" i="9"/>
  <c r="A13766" i="9"/>
  <c r="A13765" i="9"/>
  <c r="A13764" i="9"/>
  <c r="A13763" i="9"/>
  <c r="A13762" i="9"/>
  <c r="A13761" i="9"/>
  <c r="A13760" i="9"/>
  <c r="A13759" i="9"/>
  <c r="A13758" i="9"/>
  <c r="A13757" i="9"/>
  <c r="A13756" i="9"/>
  <c r="A13755" i="9"/>
  <c r="A13754" i="9"/>
  <c r="A13753" i="9"/>
  <c r="A13752" i="9"/>
  <c r="A13751" i="9"/>
  <c r="A13750" i="9"/>
  <c r="A13749" i="9"/>
  <c r="A13748" i="9"/>
  <c r="A13747" i="9"/>
  <c r="A13746" i="9"/>
  <c r="A13745" i="9"/>
  <c r="A13744" i="9"/>
  <c r="A13743" i="9"/>
  <c r="A13742" i="9"/>
  <c r="A13741" i="9"/>
  <c r="A13740" i="9"/>
  <c r="A13739" i="9"/>
  <c r="A13738" i="9"/>
  <c r="A13737" i="9"/>
  <c r="A13736" i="9"/>
  <c r="A13735" i="9"/>
  <c r="A13734" i="9"/>
  <c r="A13733" i="9"/>
  <c r="A13732" i="9"/>
  <c r="A13731" i="9"/>
  <c r="A13730" i="9"/>
  <c r="A13729" i="9"/>
  <c r="A13728" i="9"/>
  <c r="A13727" i="9"/>
  <c r="A13726" i="9"/>
  <c r="A13725" i="9"/>
  <c r="A13724" i="9"/>
  <c r="A13723" i="9"/>
  <c r="A13722" i="9"/>
  <c r="A13721" i="9"/>
  <c r="A13720" i="9"/>
  <c r="A13719" i="9"/>
  <c r="A13718" i="9"/>
  <c r="A13717" i="9"/>
  <c r="A13716" i="9"/>
  <c r="A13715" i="9"/>
  <c r="A13714" i="9"/>
  <c r="A13713" i="9"/>
  <c r="A13712" i="9"/>
  <c r="A13711" i="9"/>
  <c r="A13710" i="9"/>
  <c r="A13709" i="9"/>
  <c r="A13708" i="9"/>
  <c r="A13707" i="9"/>
  <c r="A13706" i="9"/>
  <c r="A13705" i="9"/>
  <c r="A13704" i="9"/>
  <c r="A13703" i="9"/>
  <c r="A13702" i="9"/>
  <c r="A13701" i="9"/>
  <c r="A13700" i="9"/>
  <c r="A13699" i="9"/>
  <c r="A13698" i="9"/>
  <c r="A13697" i="9"/>
  <c r="A13696" i="9"/>
  <c r="A13695" i="9"/>
  <c r="A13694" i="9"/>
  <c r="A13693" i="9"/>
  <c r="A13692" i="9"/>
  <c r="A13691" i="9"/>
  <c r="A13690" i="9"/>
  <c r="A13689" i="9"/>
  <c r="A13688" i="9"/>
  <c r="A13687" i="9"/>
  <c r="A13686" i="9"/>
  <c r="A13685" i="9"/>
  <c r="A13684" i="9"/>
  <c r="A13683" i="9"/>
  <c r="A13682" i="9"/>
  <c r="A13681" i="9"/>
  <c r="A13680" i="9"/>
  <c r="A13679" i="9"/>
  <c r="A13678" i="9"/>
  <c r="A13677" i="9"/>
  <c r="A13676" i="9"/>
  <c r="A13675" i="9"/>
  <c r="A13674" i="9"/>
  <c r="A13673" i="9"/>
  <c r="A13672" i="9"/>
  <c r="A13671" i="9"/>
  <c r="A13670" i="9"/>
  <c r="A13669" i="9"/>
  <c r="A13668" i="9"/>
  <c r="A13667" i="9"/>
  <c r="A13666" i="9"/>
  <c r="A13665" i="9"/>
  <c r="A13664" i="9"/>
  <c r="A13663" i="9"/>
  <c r="A13662" i="9"/>
  <c r="A13661" i="9"/>
  <c r="A13660" i="9"/>
  <c r="A13659" i="9"/>
  <c r="A13658" i="9"/>
  <c r="A13657" i="9"/>
  <c r="A13656" i="9"/>
  <c r="A13655" i="9"/>
  <c r="A13654" i="9"/>
  <c r="A13653" i="9"/>
  <c r="A13652" i="9"/>
  <c r="A13651" i="9"/>
  <c r="A13650" i="9"/>
  <c r="A13649" i="9"/>
  <c r="A13648" i="9"/>
  <c r="A13647" i="9"/>
  <c r="A13646" i="9"/>
  <c r="A13645" i="9"/>
  <c r="A13644" i="9"/>
  <c r="A13643" i="9"/>
  <c r="A13642" i="9"/>
  <c r="A13641" i="9"/>
  <c r="A13640" i="9"/>
  <c r="A13639" i="9"/>
  <c r="A13638" i="9"/>
  <c r="A13637" i="9"/>
  <c r="A13636" i="9"/>
  <c r="A13635" i="9"/>
  <c r="A13634" i="9"/>
  <c r="A13633" i="9"/>
  <c r="A13632" i="9"/>
  <c r="A13631" i="9"/>
  <c r="A13630" i="9"/>
  <c r="A13629" i="9"/>
  <c r="A13628" i="9"/>
  <c r="A13627" i="9"/>
  <c r="A13626" i="9"/>
  <c r="A13625" i="9"/>
  <c r="A13624" i="9"/>
  <c r="A13623" i="9"/>
  <c r="A13622" i="9"/>
  <c r="A13621" i="9"/>
  <c r="A13620" i="9"/>
  <c r="A13619" i="9"/>
  <c r="A13618" i="9"/>
  <c r="A13617" i="9"/>
  <c r="A13616" i="9"/>
  <c r="A13615" i="9"/>
  <c r="A13614" i="9"/>
  <c r="A13613" i="9"/>
  <c r="A13612" i="9"/>
  <c r="A13611" i="9"/>
  <c r="A13610" i="9"/>
  <c r="A13609" i="9"/>
  <c r="A13608" i="9"/>
  <c r="A13607" i="9"/>
  <c r="A13606" i="9"/>
  <c r="A13605" i="9"/>
  <c r="A13604" i="9"/>
  <c r="A13603" i="9"/>
  <c r="A13602" i="9"/>
  <c r="A13601" i="9"/>
  <c r="A13600" i="9"/>
  <c r="A13599" i="9"/>
  <c r="A13598" i="9"/>
  <c r="A13597" i="9"/>
  <c r="A13596" i="9"/>
  <c r="A13595" i="9"/>
  <c r="A13594" i="9"/>
  <c r="A13593" i="9"/>
  <c r="A13592" i="9"/>
  <c r="A13591" i="9"/>
  <c r="A13590" i="9"/>
  <c r="A13589" i="9"/>
  <c r="A13588" i="9"/>
  <c r="A13587" i="9"/>
  <c r="A13586" i="9"/>
  <c r="A13585" i="9"/>
  <c r="A13584" i="9"/>
  <c r="A13583" i="9"/>
  <c r="A13582" i="9"/>
  <c r="A13581" i="9"/>
  <c r="A13580" i="9"/>
  <c r="A13579" i="9"/>
  <c r="A13578" i="9"/>
  <c r="A13577" i="9"/>
  <c r="A13576" i="9"/>
  <c r="A13575" i="9"/>
  <c r="A13574" i="9"/>
  <c r="A13573" i="9"/>
  <c r="A13572" i="9"/>
  <c r="A13571" i="9"/>
  <c r="A13570" i="9"/>
  <c r="A13569" i="9"/>
  <c r="A13568" i="9"/>
  <c r="A13567" i="9"/>
  <c r="A13566" i="9"/>
  <c r="A13565" i="9"/>
  <c r="A13564" i="9"/>
  <c r="A13563" i="9"/>
  <c r="A13562" i="9"/>
  <c r="A13561" i="9"/>
  <c r="A13560" i="9"/>
  <c r="A13559" i="9"/>
  <c r="A13558" i="9"/>
  <c r="A13557" i="9"/>
  <c r="A13556" i="9"/>
  <c r="A13555" i="9"/>
  <c r="A13554" i="9"/>
  <c r="A13553" i="9"/>
  <c r="A13552" i="9"/>
  <c r="A13551" i="9"/>
  <c r="A13550" i="9"/>
  <c r="A13549" i="9"/>
  <c r="A13548" i="9"/>
  <c r="A13547" i="9"/>
  <c r="A13546" i="9"/>
  <c r="A13545" i="9"/>
  <c r="A13544" i="9"/>
  <c r="A13543" i="9"/>
  <c r="A13542" i="9"/>
  <c r="A13541" i="9"/>
  <c r="A13540" i="9"/>
  <c r="A13539" i="9"/>
  <c r="A13538" i="9"/>
  <c r="A13537" i="9"/>
  <c r="A13536" i="9"/>
  <c r="A13535" i="9"/>
  <c r="A13534" i="9"/>
  <c r="A13533" i="9"/>
  <c r="A13532" i="9"/>
  <c r="A13531" i="9"/>
  <c r="A13530" i="9"/>
  <c r="A13529" i="9"/>
  <c r="A13528" i="9"/>
  <c r="A13527" i="9"/>
  <c r="A13526" i="9"/>
  <c r="A13525" i="9"/>
  <c r="A13524" i="9"/>
  <c r="A13523" i="9"/>
  <c r="A13522" i="9"/>
  <c r="A13521" i="9"/>
  <c r="A13520" i="9"/>
  <c r="A13519" i="9"/>
  <c r="A13518" i="9"/>
  <c r="A13517" i="9"/>
  <c r="A13516" i="9"/>
  <c r="A13515" i="9"/>
  <c r="A13514" i="9"/>
  <c r="A13513" i="9"/>
  <c r="A13512" i="9"/>
  <c r="A13511" i="9"/>
  <c r="A13510" i="9"/>
  <c r="A13509" i="9"/>
  <c r="A13508" i="9"/>
  <c r="A13507" i="9"/>
  <c r="A13506" i="9"/>
  <c r="A13505" i="9"/>
  <c r="A13504" i="9"/>
  <c r="A13503" i="9"/>
  <c r="A13502" i="9"/>
  <c r="A13501" i="9"/>
  <c r="A13500" i="9"/>
  <c r="A13499" i="9"/>
  <c r="A13498" i="9"/>
  <c r="A13497" i="9"/>
  <c r="A13496" i="9"/>
  <c r="A13495" i="9"/>
  <c r="A13494" i="9"/>
  <c r="A13493" i="9"/>
  <c r="A13492" i="9"/>
  <c r="A13491" i="9"/>
  <c r="A13490" i="9"/>
  <c r="A13489" i="9"/>
  <c r="A13488" i="9"/>
  <c r="A13487" i="9"/>
  <c r="A13486" i="9"/>
  <c r="A13485" i="9"/>
  <c r="A13484" i="9"/>
  <c r="A13483" i="9"/>
  <c r="A13482" i="9"/>
  <c r="A13481" i="9"/>
  <c r="A13480" i="9"/>
  <c r="A13479" i="9"/>
  <c r="A13478" i="9"/>
  <c r="A13477" i="9"/>
  <c r="A13476" i="9"/>
  <c r="A13475" i="9"/>
  <c r="A13474" i="9"/>
  <c r="A13473" i="9"/>
  <c r="A13472" i="9"/>
  <c r="A13471" i="9"/>
  <c r="A13470" i="9"/>
  <c r="A13469" i="9"/>
  <c r="A13468" i="9"/>
  <c r="A13467" i="9"/>
  <c r="A13466" i="9"/>
  <c r="A13465" i="9"/>
  <c r="A13464" i="9"/>
  <c r="A13463" i="9"/>
  <c r="A13462" i="9"/>
  <c r="A13461" i="9"/>
  <c r="A13460" i="9"/>
  <c r="A13459" i="9"/>
  <c r="A13458" i="9"/>
  <c r="A13457" i="9"/>
  <c r="A13456" i="9"/>
  <c r="A13455" i="9"/>
  <c r="A13454" i="9"/>
  <c r="A13453" i="9"/>
  <c r="A13452" i="9"/>
  <c r="A13451" i="9"/>
  <c r="A13450" i="9"/>
  <c r="A13449" i="9"/>
  <c r="A13448" i="9"/>
  <c r="A13447" i="9"/>
  <c r="A13446" i="9"/>
  <c r="A13445" i="9"/>
  <c r="A13444" i="9"/>
  <c r="A13443" i="9"/>
  <c r="A13442" i="9"/>
  <c r="A13441" i="9"/>
  <c r="A13440" i="9"/>
  <c r="A13439" i="9"/>
  <c r="A13438" i="9"/>
  <c r="A13437" i="9"/>
  <c r="A13436" i="9"/>
  <c r="A13435" i="9"/>
  <c r="A13434" i="9"/>
  <c r="A13433" i="9"/>
  <c r="A13432" i="9"/>
  <c r="A13431" i="9"/>
  <c r="A13430" i="9"/>
  <c r="A13429" i="9"/>
  <c r="A13428" i="9"/>
  <c r="A13427" i="9"/>
  <c r="A13426" i="9"/>
  <c r="A13425" i="9"/>
  <c r="A13424" i="9"/>
  <c r="A13423" i="9"/>
  <c r="A13422" i="9"/>
  <c r="A13421" i="9"/>
  <c r="A13420" i="9"/>
  <c r="A13419" i="9"/>
  <c r="A13418" i="9"/>
  <c r="A13417" i="9"/>
  <c r="A13416" i="9"/>
  <c r="A13415" i="9"/>
  <c r="A13414" i="9"/>
  <c r="A13413" i="9"/>
  <c r="A13412" i="9"/>
  <c r="A13411" i="9"/>
  <c r="A13410" i="9"/>
  <c r="A13409" i="9"/>
  <c r="A13408" i="9"/>
  <c r="A13407" i="9"/>
  <c r="A13406" i="9"/>
  <c r="A13405" i="9"/>
  <c r="A13404" i="9"/>
  <c r="A13403" i="9"/>
  <c r="A13402" i="9"/>
  <c r="A13401" i="9"/>
  <c r="A13400" i="9"/>
  <c r="A13399" i="9"/>
  <c r="A13398" i="9"/>
  <c r="A13397" i="9"/>
  <c r="A13396" i="9"/>
  <c r="A13395" i="9"/>
  <c r="A13394" i="9"/>
  <c r="A13393" i="9"/>
  <c r="A13392" i="9"/>
  <c r="A13391" i="9"/>
  <c r="A13390" i="9"/>
  <c r="A13389" i="9"/>
  <c r="A13388" i="9"/>
  <c r="A13387" i="9"/>
  <c r="A13386" i="9"/>
  <c r="A13385" i="9"/>
  <c r="A13384" i="9"/>
  <c r="A13383" i="9"/>
  <c r="A13382" i="9"/>
  <c r="A13381" i="9"/>
  <c r="A13380" i="9"/>
  <c r="A13379" i="9"/>
  <c r="A13378" i="9"/>
  <c r="A13377" i="9"/>
  <c r="A13376" i="9"/>
  <c r="A13375" i="9"/>
  <c r="A13374" i="9"/>
  <c r="A13373" i="9"/>
  <c r="A13372" i="9"/>
  <c r="A13371" i="9"/>
  <c r="A13370" i="9"/>
  <c r="A13369" i="9"/>
  <c r="A13368" i="9"/>
  <c r="A13367" i="9"/>
  <c r="A13366" i="9"/>
  <c r="A13365" i="9"/>
  <c r="A13364" i="9"/>
  <c r="A13363" i="9"/>
  <c r="A13362" i="9"/>
  <c r="A13361" i="9"/>
  <c r="A13360" i="9"/>
  <c r="A13359" i="9"/>
  <c r="A13358" i="9"/>
  <c r="A13357" i="9"/>
  <c r="A13356" i="9"/>
  <c r="A13355" i="9"/>
  <c r="A13354" i="9"/>
  <c r="A13353" i="9"/>
  <c r="A13352" i="9"/>
  <c r="A13351" i="9"/>
  <c r="A13350" i="9"/>
  <c r="A13349" i="9"/>
  <c r="A13348" i="9"/>
  <c r="A13347" i="9"/>
  <c r="A13346" i="9"/>
  <c r="A13345" i="9"/>
  <c r="A13344" i="9"/>
  <c r="A13343" i="9"/>
  <c r="A13342" i="9"/>
  <c r="A13341" i="9"/>
  <c r="A13340" i="9"/>
  <c r="A13339" i="9"/>
  <c r="A13338" i="9"/>
  <c r="A13337" i="9"/>
  <c r="A13336" i="9"/>
  <c r="A13335" i="9"/>
  <c r="A13334" i="9"/>
  <c r="A13333" i="9"/>
  <c r="A13332" i="9"/>
  <c r="A13331" i="9"/>
  <c r="A13330" i="9"/>
  <c r="A13329" i="9"/>
  <c r="A13328" i="9"/>
  <c r="A13327" i="9"/>
  <c r="A13326" i="9"/>
  <c r="A13325" i="9"/>
  <c r="A13324" i="9"/>
  <c r="A13323" i="9"/>
  <c r="A13322" i="9"/>
  <c r="A13321" i="9"/>
  <c r="A13320" i="9"/>
  <c r="A13319" i="9"/>
  <c r="A13318" i="9"/>
  <c r="A13317" i="9"/>
  <c r="A13316" i="9"/>
  <c r="A13315" i="9"/>
  <c r="A13314" i="9"/>
  <c r="A13313" i="9"/>
  <c r="A13312" i="9"/>
  <c r="A13311" i="9"/>
  <c r="A13310" i="9"/>
  <c r="A13309" i="9"/>
  <c r="A13308" i="9"/>
  <c r="A13307" i="9"/>
  <c r="A13306" i="9"/>
  <c r="A13305" i="9"/>
  <c r="A13304" i="9"/>
  <c r="A13303" i="9"/>
  <c r="A13302" i="9"/>
  <c r="A13301" i="9"/>
  <c r="A13300" i="9"/>
  <c r="A13299" i="9"/>
  <c r="A13298" i="9"/>
  <c r="A13297" i="9"/>
  <c r="A13296" i="9"/>
  <c r="A13295" i="9"/>
  <c r="A13294" i="9"/>
  <c r="A13293" i="9"/>
  <c r="A13292" i="9"/>
  <c r="A13291" i="9"/>
  <c r="A13290" i="9"/>
  <c r="A13289" i="9"/>
  <c r="A13288" i="9"/>
  <c r="A13287" i="9"/>
  <c r="A13286" i="9"/>
  <c r="A13285" i="9"/>
  <c r="A13284" i="9"/>
  <c r="A13283" i="9"/>
  <c r="A13282" i="9"/>
  <c r="A13281" i="9"/>
  <c r="A13280" i="9"/>
  <c r="A13279" i="9"/>
  <c r="A13278" i="9"/>
  <c r="A13277" i="9"/>
  <c r="A13276" i="9"/>
  <c r="A13275" i="9"/>
  <c r="A13274" i="9"/>
  <c r="A13273" i="9"/>
  <c r="A13272" i="9"/>
  <c r="A13271" i="9"/>
  <c r="A13270" i="9"/>
  <c r="A13269" i="9"/>
  <c r="A13268" i="9"/>
  <c r="A13267" i="9"/>
  <c r="A13266" i="9"/>
  <c r="A13265" i="9"/>
  <c r="A13264" i="9"/>
  <c r="A13263" i="9"/>
  <c r="A13262" i="9"/>
  <c r="A13261" i="9"/>
  <c r="A13260" i="9"/>
  <c r="A13259" i="9"/>
  <c r="A13258" i="9"/>
  <c r="A13257" i="9"/>
  <c r="A13256" i="9"/>
  <c r="A13255" i="9"/>
  <c r="A13254" i="9"/>
  <c r="A13253" i="9"/>
  <c r="A13252" i="9"/>
  <c r="A13251" i="9"/>
  <c r="A13250" i="9"/>
  <c r="A13249" i="9"/>
  <c r="A13248" i="9"/>
  <c r="A13247" i="9"/>
  <c r="A13246" i="9"/>
  <c r="A13245" i="9"/>
  <c r="A13244" i="9"/>
  <c r="A13243" i="9"/>
  <c r="A13242" i="9"/>
  <c r="A13241" i="9"/>
  <c r="A13240" i="9"/>
  <c r="A13239" i="9"/>
  <c r="A13238" i="9"/>
  <c r="A13237" i="9"/>
  <c r="A13236" i="9"/>
  <c r="A13235" i="9"/>
  <c r="A13234" i="9"/>
  <c r="A13233" i="9"/>
  <c r="A13232" i="9"/>
  <c r="A13231" i="9"/>
  <c r="A13230" i="9"/>
  <c r="A13229" i="9"/>
  <c r="A13228" i="9"/>
  <c r="A13227" i="9"/>
  <c r="A13226" i="9"/>
  <c r="A13225" i="9"/>
  <c r="A13224" i="9"/>
  <c r="A13223" i="9"/>
  <c r="A13222" i="9"/>
  <c r="A13221" i="9"/>
  <c r="A13220" i="9"/>
  <c r="A13219" i="9"/>
  <c r="A13218" i="9"/>
  <c r="A13217" i="9"/>
  <c r="A13216" i="9"/>
  <c r="A13215" i="9"/>
  <c r="A13214" i="9"/>
  <c r="A13213" i="9"/>
  <c r="A13212" i="9"/>
  <c r="A13211" i="9"/>
  <c r="A13210" i="9"/>
  <c r="A13209" i="9"/>
  <c r="A13208" i="9"/>
  <c r="A13207" i="9"/>
  <c r="A13206" i="9"/>
  <c r="A13205" i="9"/>
  <c r="A13204" i="9"/>
  <c r="A13203" i="9"/>
  <c r="A13202" i="9"/>
  <c r="A13201" i="9"/>
  <c r="A13200" i="9"/>
  <c r="A13199" i="9"/>
  <c r="A13198" i="9"/>
  <c r="A13197" i="9"/>
  <c r="A13196" i="9"/>
  <c r="A13195" i="9"/>
  <c r="A13194" i="9"/>
  <c r="A13193" i="9"/>
  <c r="A13192" i="9"/>
  <c r="A13191" i="9"/>
  <c r="A13190" i="9"/>
  <c r="A13189" i="9"/>
  <c r="A13188" i="9"/>
  <c r="A13187" i="9"/>
  <c r="A13186" i="9"/>
  <c r="A13185" i="9"/>
  <c r="A13184" i="9"/>
  <c r="A13183" i="9"/>
  <c r="A13182" i="9"/>
  <c r="A13181" i="9"/>
  <c r="A13180" i="9"/>
  <c r="A13179" i="9"/>
  <c r="A13178" i="9"/>
  <c r="A13177" i="9"/>
  <c r="A13176" i="9"/>
  <c r="A13175" i="9"/>
  <c r="A13174" i="9"/>
  <c r="A13173" i="9"/>
  <c r="A13172" i="9"/>
  <c r="A13171" i="9"/>
  <c r="A13170" i="9"/>
  <c r="A13169" i="9"/>
  <c r="A13168" i="9"/>
  <c r="A13167" i="9"/>
  <c r="A13166" i="9"/>
  <c r="A13165" i="9"/>
  <c r="A13164" i="9"/>
  <c r="A13163" i="9"/>
  <c r="A13162" i="9"/>
  <c r="A13161" i="9"/>
  <c r="A13160" i="9"/>
  <c r="A13159" i="9"/>
  <c r="A13158" i="9"/>
  <c r="A13157" i="9"/>
  <c r="A13156" i="9"/>
  <c r="A13155" i="9"/>
  <c r="A13154" i="9"/>
  <c r="A13153" i="9"/>
  <c r="A13152" i="9"/>
  <c r="A13151" i="9"/>
  <c r="A13150" i="9"/>
  <c r="A13149" i="9"/>
  <c r="A13148" i="9"/>
  <c r="A13147" i="9"/>
  <c r="A13146" i="9"/>
  <c r="A13145" i="9"/>
  <c r="A13144" i="9"/>
  <c r="A13143" i="9"/>
  <c r="A13142" i="9"/>
  <c r="A13141" i="9"/>
  <c r="A13140" i="9"/>
  <c r="A13139" i="9"/>
  <c r="A13138" i="9"/>
  <c r="A13137" i="9"/>
  <c r="A13136" i="9"/>
  <c r="A13135" i="9"/>
  <c r="A13134" i="9"/>
  <c r="A13133" i="9"/>
  <c r="A13132" i="9"/>
  <c r="A13131" i="9"/>
  <c r="A13130" i="9"/>
  <c r="A13129" i="9"/>
  <c r="A13128" i="9"/>
  <c r="A13127" i="9"/>
  <c r="A13126" i="9"/>
  <c r="A13125" i="9"/>
  <c r="A13124" i="9"/>
  <c r="A13123" i="9"/>
  <c r="A13122" i="9"/>
  <c r="A13121" i="9"/>
  <c r="A13120" i="9"/>
  <c r="A13119" i="9"/>
  <c r="A13118" i="9"/>
  <c r="A13117" i="9"/>
  <c r="A13116" i="9"/>
  <c r="A13115" i="9"/>
  <c r="A13114" i="9"/>
  <c r="A13113" i="9"/>
  <c r="A13112" i="9"/>
  <c r="A13111" i="9"/>
  <c r="A13110" i="9"/>
  <c r="A13109" i="9"/>
  <c r="A13108" i="9"/>
  <c r="A13107" i="9"/>
  <c r="A13106" i="9"/>
  <c r="A13105" i="9"/>
  <c r="A13104" i="9"/>
  <c r="A13103" i="9"/>
  <c r="A13102" i="9"/>
  <c r="A13101" i="9"/>
  <c r="A13100" i="9"/>
  <c r="A13099" i="9"/>
  <c r="A13098" i="9"/>
  <c r="A13097" i="9"/>
  <c r="A13096" i="9"/>
  <c r="A13095" i="9"/>
  <c r="A13094" i="9"/>
  <c r="A13093" i="9"/>
  <c r="A13092" i="9"/>
  <c r="A13091" i="9"/>
  <c r="A13090" i="9"/>
  <c r="A13089" i="9"/>
  <c r="A13088" i="9"/>
  <c r="A13087" i="9"/>
  <c r="A13086" i="9"/>
  <c r="A13085" i="9"/>
  <c r="A13084" i="9"/>
  <c r="A13083" i="9"/>
  <c r="A13082" i="9"/>
  <c r="A13081" i="9"/>
  <c r="A13080" i="9"/>
  <c r="A13079" i="9"/>
  <c r="A13078" i="9"/>
  <c r="A13077" i="9"/>
  <c r="A13076" i="9"/>
  <c r="A13075" i="9"/>
  <c r="A13074" i="9"/>
  <c r="A13073" i="9"/>
  <c r="A13072" i="9"/>
  <c r="A13071" i="9"/>
  <c r="A13070" i="9"/>
  <c r="A13069" i="9"/>
  <c r="A13068" i="9"/>
  <c r="A13067" i="9"/>
  <c r="A13066" i="9"/>
  <c r="A13065" i="9"/>
  <c r="A13064" i="9"/>
  <c r="A13063" i="9"/>
  <c r="A13062" i="9"/>
  <c r="A13061" i="9"/>
  <c r="A13060" i="9"/>
  <c r="A13059" i="9"/>
  <c r="A13058" i="9"/>
  <c r="A13057" i="9"/>
  <c r="A13056" i="9"/>
  <c r="A13055" i="9"/>
  <c r="A13054" i="9"/>
  <c r="A13053" i="9"/>
  <c r="A13052" i="9"/>
  <c r="A13051" i="9"/>
  <c r="A13050" i="9"/>
  <c r="A13049" i="9"/>
  <c r="A13048" i="9"/>
  <c r="A13047" i="9"/>
  <c r="A13046" i="9"/>
  <c r="A13045" i="9"/>
  <c r="A13044" i="9"/>
  <c r="A13043" i="9"/>
  <c r="A13042" i="9"/>
  <c r="A13041" i="9"/>
  <c r="A13040" i="9"/>
  <c r="A13039" i="9"/>
  <c r="A13038" i="9"/>
  <c r="A13037" i="9"/>
  <c r="A13036" i="9"/>
  <c r="A13035" i="9"/>
  <c r="A13034" i="9"/>
  <c r="A13033" i="9"/>
  <c r="A13032" i="9"/>
  <c r="A13031" i="9"/>
  <c r="A13030" i="9"/>
  <c r="A13029" i="9"/>
  <c r="A13028" i="9"/>
  <c r="A13027" i="9"/>
  <c r="A13026" i="9"/>
  <c r="A13025" i="9"/>
  <c r="A13024" i="9"/>
  <c r="A13023" i="9"/>
  <c r="A13022" i="9"/>
  <c r="A13021" i="9"/>
  <c r="A13020" i="9"/>
  <c r="A13019" i="9"/>
  <c r="A13018" i="9"/>
  <c r="A13017" i="9"/>
  <c r="A13016" i="9"/>
  <c r="A13015" i="9"/>
  <c r="A13014" i="9"/>
  <c r="A13013" i="9"/>
  <c r="A13012" i="9"/>
  <c r="A13011" i="9"/>
  <c r="A13010" i="9"/>
  <c r="A13009" i="9"/>
  <c r="A13008" i="9"/>
  <c r="A13007" i="9"/>
  <c r="A13006" i="9"/>
  <c r="A13005" i="9"/>
  <c r="A13004" i="9"/>
  <c r="A13003" i="9"/>
  <c r="A13002" i="9"/>
  <c r="A13001" i="9"/>
  <c r="A13000" i="9"/>
  <c r="A12999" i="9"/>
  <c r="A12998" i="9"/>
  <c r="A12997" i="9"/>
  <c r="A12996" i="9"/>
  <c r="A12995" i="9"/>
  <c r="A12994" i="9"/>
  <c r="A12993" i="9"/>
  <c r="A12992" i="9"/>
  <c r="A12991" i="9"/>
  <c r="A12990" i="9"/>
  <c r="A12989" i="9"/>
  <c r="A12988" i="9"/>
  <c r="A12987" i="9"/>
  <c r="A12986" i="9"/>
  <c r="A12985" i="9"/>
  <c r="A12984" i="9"/>
  <c r="A12983" i="9"/>
  <c r="A12982" i="9"/>
  <c r="A12981" i="9"/>
  <c r="A12980" i="9"/>
  <c r="A12979" i="9"/>
  <c r="A12978" i="9"/>
  <c r="A12977" i="9"/>
  <c r="A12976" i="9"/>
  <c r="A12975" i="9"/>
  <c r="A12974" i="9"/>
  <c r="A12973" i="9"/>
  <c r="A12972" i="9"/>
  <c r="A12971" i="9"/>
  <c r="A12970" i="9"/>
  <c r="A12969" i="9"/>
  <c r="A12968" i="9"/>
  <c r="A12967" i="9"/>
  <c r="A12966" i="9"/>
  <c r="A12965" i="9"/>
  <c r="A12964" i="9"/>
  <c r="A12963" i="9"/>
  <c r="A12962" i="9"/>
  <c r="A12961" i="9"/>
  <c r="A12960" i="9"/>
  <c r="A12959" i="9"/>
  <c r="A12958" i="9"/>
  <c r="A12957" i="9"/>
  <c r="A12956" i="9"/>
  <c r="A12955" i="9"/>
  <c r="A12954" i="9"/>
  <c r="A12953" i="9"/>
  <c r="A12952" i="9"/>
  <c r="A12951" i="9"/>
  <c r="A12950" i="9"/>
  <c r="A12949" i="9"/>
  <c r="A12948" i="9"/>
  <c r="A12947" i="9"/>
  <c r="A12946" i="9"/>
  <c r="A12945" i="9"/>
  <c r="A12944" i="9"/>
  <c r="A12943" i="9"/>
  <c r="A12942" i="9"/>
  <c r="A12941" i="9"/>
  <c r="A12940" i="9"/>
  <c r="A12939" i="9"/>
  <c r="A12938" i="9"/>
  <c r="A12937" i="9"/>
  <c r="A12936" i="9"/>
  <c r="A12935" i="9"/>
  <c r="A12934" i="9"/>
  <c r="A12933" i="9"/>
  <c r="A12932" i="9"/>
  <c r="A12931" i="9"/>
  <c r="A12930" i="9"/>
  <c r="A12929" i="9"/>
  <c r="A12928" i="9"/>
  <c r="A12927" i="9"/>
  <c r="A12926" i="9"/>
  <c r="A12925" i="9"/>
  <c r="A12924" i="9"/>
  <c r="A12923" i="9"/>
  <c r="A12922" i="9"/>
  <c r="A12921" i="9"/>
  <c r="A12920" i="9"/>
  <c r="A12919" i="9"/>
  <c r="A12918" i="9"/>
  <c r="A12917" i="9"/>
  <c r="A12916" i="9"/>
  <c r="A12915" i="9"/>
  <c r="A12914" i="9"/>
  <c r="A12913" i="9"/>
  <c r="A12912" i="9"/>
  <c r="A12911" i="9"/>
  <c r="A12910" i="9"/>
  <c r="A12909" i="9"/>
  <c r="A12908" i="9"/>
  <c r="A12907" i="9"/>
  <c r="A12906" i="9"/>
  <c r="A12905" i="9"/>
  <c r="A12904" i="9"/>
  <c r="A12903" i="9"/>
  <c r="A12902" i="9"/>
  <c r="A12901" i="9"/>
  <c r="A12900" i="9"/>
  <c r="A12899" i="9"/>
  <c r="A12898" i="9"/>
  <c r="A12897" i="9"/>
  <c r="A12896" i="9"/>
  <c r="A12895" i="9"/>
  <c r="A12894" i="9"/>
  <c r="A12893" i="9"/>
  <c r="A12892" i="9"/>
  <c r="A12891" i="9"/>
  <c r="A12890" i="9"/>
  <c r="A12889" i="9"/>
  <c r="A12888" i="9"/>
  <c r="A12887" i="9"/>
  <c r="A12886" i="9"/>
  <c r="A12885" i="9"/>
  <c r="A12884" i="9"/>
  <c r="A12883" i="9"/>
  <c r="A12882" i="9"/>
  <c r="A12881" i="9"/>
  <c r="A12880" i="9"/>
  <c r="A12879" i="9"/>
  <c r="A12878" i="9"/>
  <c r="A12877" i="9"/>
  <c r="A12876" i="9"/>
  <c r="A12875" i="9"/>
  <c r="A12874" i="9"/>
  <c r="A12873" i="9"/>
  <c r="A12872" i="9"/>
  <c r="A12871" i="9"/>
  <c r="A12870" i="9"/>
  <c r="A12869" i="9"/>
  <c r="A12868" i="9"/>
  <c r="A12867" i="9"/>
  <c r="A12866" i="9"/>
  <c r="A12865" i="9"/>
  <c r="A12864" i="9"/>
  <c r="A12863" i="9"/>
  <c r="A12862" i="9"/>
  <c r="A12861" i="9"/>
  <c r="A12860" i="9"/>
  <c r="A12859" i="9"/>
  <c r="A12858" i="9"/>
  <c r="A12857" i="9"/>
  <c r="A12856" i="9"/>
  <c r="A12855" i="9"/>
  <c r="A12854" i="9"/>
  <c r="A12853" i="9"/>
  <c r="A12852" i="9"/>
  <c r="A12851" i="9"/>
  <c r="A12850" i="9"/>
  <c r="A12849" i="9"/>
  <c r="A12848" i="9"/>
  <c r="A12847" i="9"/>
  <c r="A12846" i="9"/>
  <c r="A12845" i="9"/>
  <c r="A12844" i="9"/>
  <c r="A12843" i="9"/>
  <c r="A12842" i="9"/>
  <c r="A12841" i="9"/>
  <c r="A12840" i="9"/>
  <c r="A12839" i="9"/>
  <c r="A12838" i="9"/>
  <c r="A12837" i="9"/>
  <c r="A12836" i="9"/>
  <c r="A12835" i="9"/>
  <c r="A12834" i="9"/>
  <c r="A12833" i="9"/>
  <c r="A12832" i="9"/>
  <c r="A12831" i="9"/>
  <c r="A12830" i="9"/>
  <c r="A12829" i="9"/>
  <c r="A12828" i="9"/>
  <c r="A12827" i="9"/>
  <c r="A12826" i="9"/>
  <c r="A12825" i="9"/>
  <c r="A12824" i="9"/>
  <c r="A12823" i="9"/>
  <c r="A12822" i="9"/>
  <c r="A12821" i="9"/>
  <c r="A12820" i="9"/>
  <c r="A12819" i="9"/>
  <c r="A12818" i="9"/>
  <c r="A12817" i="9"/>
  <c r="A12816" i="9"/>
  <c r="A12815" i="9"/>
  <c r="A12814" i="9"/>
  <c r="A12813" i="9"/>
  <c r="A12812" i="9"/>
  <c r="A12811" i="9"/>
  <c r="A12810" i="9"/>
  <c r="A12809" i="9"/>
  <c r="A12808" i="9"/>
  <c r="A12807" i="9"/>
  <c r="A12806" i="9"/>
  <c r="A12805" i="9"/>
  <c r="A12804" i="9"/>
  <c r="A12803" i="9"/>
  <c r="A12802" i="9"/>
  <c r="A12801" i="9"/>
  <c r="A12800" i="9"/>
  <c r="A12799" i="9"/>
  <c r="A12798" i="9"/>
  <c r="A12797" i="9"/>
  <c r="A12796" i="9"/>
  <c r="A12795" i="9"/>
  <c r="A12794" i="9"/>
  <c r="A12793" i="9"/>
  <c r="A12792" i="9"/>
  <c r="A12791" i="9"/>
  <c r="A12790" i="9"/>
  <c r="A12789" i="9"/>
  <c r="A12788" i="9"/>
  <c r="A12787" i="9"/>
  <c r="A12786" i="9"/>
  <c r="A12785" i="9"/>
  <c r="A12784" i="9"/>
  <c r="A12783" i="9"/>
  <c r="A12782" i="9"/>
  <c r="A12781" i="9"/>
  <c r="A12780" i="9"/>
  <c r="A12779" i="9"/>
  <c r="A12778" i="9"/>
  <c r="A12777" i="9"/>
  <c r="A12776" i="9"/>
  <c r="A12775" i="9"/>
  <c r="A12774" i="9"/>
  <c r="A12773" i="9"/>
  <c r="A12772" i="9"/>
  <c r="A12771" i="9"/>
  <c r="A12770" i="9"/>
  <c r="A12769" i="9"/>
  <c r="A12768" i="9"/>
  <c r="A12767" i="9"/>
  <c r="A12766" i="9"/>
  <c r="A12765" i="9"/>
  <c r="A12764" i="9"/>
  <c r="A12763" i="9"/>
  <c r="A12762" i="9"/>
  <c r="A12761" i="9"/>
  <c r="A12760" i="9"/>
  <c r="A12759" i="9"/>
  <c r="A12758" i="9"/>
  <c r="A12757" i="9"/>
  <c r="A12756" i="9"/>
  <c r="A12755" i="9"/>
  <c r="A12754" i="9"/>
  <c r="A12753" i="9"/>
  <c r="A12752" i="9"/>
  <c r="A12751" i="9"/>
  <c r="A12750" i="9"/>
  <c r="A12749" i="9"/>
  <c r="A12748" i="9"/>
  <c r="A12747" i="9"/>
  <c r="A12746" i="9"/>
  <c r="A12745" i="9"/>
  <c r="A12744" i="9"/>
  <c r="A12743" i="9"/>
  <c r="A12742" i="9"/>
  <c r="A12741" i="9"/>
  <c r="A12740" i="9"/>
  <c r="A12739" i="9"/>
  <c r="A12738" i="9"/>
  <c r="A12737" i="9"/>
  <c r="A12736" i="9"/>
  <c r="A12735" i="9"/>
  <c r="A12734" i="9"/>
  <c r="A12733" i="9"/>
  <c r="A12732" i="9"/>
  <c r="A12731" i="9"/>
  <c r="A12730" i="9"/>
  <c r="A12729" i="9"/>
  <c r="A12728" i="9"/>
  <c r="A12727" i="9"/>
  <c r="A12726" i="9"/>
  <c r="A12725" i="9"/>
  <c r="A12724" i="9"/>
  <c r="A12723" i="9"/>
  <c r="A12722" i="9"/>
  <c r="A12721" i="9"/>
  <c r="A12720" i="9"/>
  <c r="A12719" i="9"/>
  <c r="A12718" i="9"/>
  <c r="A12717" i="9"/>
  <c r="A12716" i="9"/>
  <c r="A12715" i="9"/>
  <c r="A12714" i="9"/>
  <c r="A12713" i="9"/>
  <c r="A12712" i="9"/>
  <c r="A12711" i="9"/>
  <c r="A12710" i="9"/>
  <c r="A12709" i="9"/>
  <c r="A12708" i="9"/>
  <c r="A12707" i="9"/>
  <c r="A12706" i="9"/>
  <c r="A12705" i="9"/>
  <c r="A12704" i="9"/>
  <c r="A12703" i="9"/>
  <c r="A12702" i="9"/>
  <c r="A12701" i="9"/>
  <c r="A12700" i="9"/>
  <c r="A12699" i="9"/>
  <c r="A12698" i="9"/>
  <c r="A12697" i="9"/>
  <c r="A12696" i="9"/>
  <c r="A12695" i="9"/>
  <c r="A12694" i="9"/>
  <c r="A12693" i="9"/>
  <c r="A12692" i="9"/>
  <c r="A12691" i="9"/>
  <c r="A12690" i="9"/>
  <c r="A12689" i="9"/>
  <c r="A12688" i="9"/>
  <c r="A12687" i="9"/>
  <c r="A12686" i="9"/>
  <c r="A12685" i="9"/>
  <c r="A12684" i="9"/>
  <c r="A12683" i="9"/>
  <c r="A12682" i="9"/>
  <c r="A12681" i="9"/>
  <c r="A12680" i="9"/>
  <c r="A12679" i="9"/>
  <c r="A12678" i="9"/>
  <c r="A12677" i="9"/>
  <c r="A12676" i="9"/>
  <c r="A12675" i="9"/>
  <c r="A12674" i="9"/>
  <c r="A12673" i="9"/>
  <c r="A12672" i="9"/>
  <c r="A12671" i="9"/>
  <c r="A12670" i="9"/>
  <c r="A12669" i="9"/>
  <c r="A12668" i="9"/>
  <c r="A12667" i="9"/>
  <c r="A12666" i="9"/>
  <c r="A12665" i="9"/>
  <c r="A12664" i="9"/>
  <c r="A12663" i="9"/>
  <c r="A12662" i="9"/>
  <c r="A12661" i="9"/>
  <c r="A12660" i="9"/>
  <c r="A12659" i="9"/>
  <c r="A12658" i="9"/>
  <c r="A12657" i="9"/>
  <c r="A12656" i="9"/>
  <c r="A12655" i="9"/>
  <c r="A12654" i="9"/>
  <c r="A12653" i="9"/>
  <c r="A12652" i="9"/>
  <c r="A12651" i="9"/>
  <c r="A12650" i="9"/>
  <c r="A12649" i="9"/>
  <c r="A12648" i="9"/>
  <c r="A12647" i="9"/>
  <c r="A12646" i="9"/>
  <c r="A12645" i="9"/>
  <c r="A12644" i="9"/>
  <c r="A12643" i="9"/>
  <c r="A12642" i="9"/>
  <c r="A12641" i="9"/>
  <c r="A12640" i="9"/>
  <c r="A12639" i="9"/>
  <c r="A12638" i="9"/>
  <c r="A12637" i="9"/>
  <c r="A12636" i="9"/>
  <c r="A12635" i="9"/>
  <c r="A12634" i="9"/>
  <c r="A12633" i="9"/>
  <c r="A12632" i="9"/>
  <c r="A12631" i="9"/>
  <c r="A12630" i="9"/>
  <c r="A12629" i="9"/>
  <c r="A12628" i="9"/>
  <c r="A12627" i="9"/>
  <c r="A12626" i="9"/>
  <c r="A12625" i="9"/>
  <c r="A12624" i="9"/>
  <c r="A12623" i="9"/>
  <c r="A12622" i="9"/>
  <c r="A12621" i="9"/>
  <c r="A12620" i="9"/>
  <c r="A12619" i="9"/>
  <c r="A12618" i="9"/>
  <c r="A12617" i="9"/>
  <c r="A12616" i="9"/>
  <c r="A12615" i="9"/>
  <c r="A12614" i="9"/>
  <c r="A12613" i="9"/>
  <c r="A12612" i="9"/>
  <c r="A12611" i="9"/>
  <c r="A12610" i="9"/>
  <c r="A12609" i="9"/>
  <c r="A12608" i="9"/>
  <c r="A12607" i="9"/>
  <c r="A12606" i="9"/>
  <c r="A12605" i="9"/>
  <c r="A12604" i="9"/>
  <c r="A12603" i="9"/>
  <c r="A12602" i="9"/>
  <c r="A12601" i="9"/>
  <c r="A12600" i="9"/>
  <c r="A12599" i="9"/>
  <c r="A12598" i="9"/>
  <c r="A12597" i="9"/>
  <c r="A12596" i="9"/>
  <c r="A12595" i="9"/>
  <c r="A12594" i="9"/>
  <c r="A12593" i="9"/>
  <c r="A12592" i="9"/>
  <c r="A12591" i="9"/>
  <c r="A12590" i="9"/>
  <c r="A12589" i="9"/>
  <c r="A12588" i="9"/>
  <c r="A12587" i="9"/>
  <c r="A12586" i="9"/>
  <c r="A12585" i="9"/>
  <c r="A12584" i="9"/>
  <c r="A12583" i="9"/>
  <c r="A12582" i="9"/>
  <c r="A12581" i="9"/>
  <c r="A12580" i="9"/>
  <c r="A12579" i="9"/>
  <c r="A12578" i="9"/>
  <c r="A12577" i="9"/>
  <c r="A12576" i="9"/>
  <c r="A12575" i="9"/>
  <c r="A12574" i="9"/>
  <c r="A12573" i="9"/>
  <c r="A12572" i="9"/>
  <c r="A12571" i="9"/>
  <c r="A12570" i="9"/>
  <c r="A12569" i="9"/>
  <c r="A12568" i="9"/>
  <c r="A12567" i="9"/>
  <c r="A12566" i="9"/>
  <c r="A12565" i="9"/>
  <c r="A12564" i="9"/>
  <c r="A12563" i="9"/>
  <c r="A12562" i="9"/>
  <c r="A12561" i="9"/>
  <c r="A12560" i="9"/>
  <c r="A12559" i="9"/>
  <c r="A12558" i="9"/>
  <c r="A12557" i="9"/>
  <c r="A12556" i="9"/>
  <c r="A12555" i="9"/>
  <c r="A12554" i="9"/>
  <c r="A12553" i="9"/>
  <c r="A12552" i="9"/>
  <c r="A12551" i="9"/>
  <c r="A12550" i="9"/>
  <c r="A12549" i="9"/>
  <c r="A12548" i="9"/>
  <c r="A12547" i="9"/>
  <c r="A12546" i="9"/>
  <c r="A12545" i="9"/>
  <c r="A12544" i="9"/>
  <c r="A12543" i="9"/>
  <c r="A12542" i="9"/>
  <c r="A12541" i="9"/>
  <c r="A12540" i="9"/>
  <c r="A12539" i="9"/>
  <c r="A12538" i="9"/>
  <c r="A12537" i="9"/>
  <c r="A12536" i="9"/>
  <c r="A12535" i="9"/>
  <c r="A12534" i="9"/>
  <c r="A12533" i="9"/>
  <c r="A12532" i="9"/>
  <c r="A12531" i="9"/>
  <c r="A12530" i="9"/>
  <c r="A12529" i="9"/>
  <c r="A12528" i="9"/>
  <c r="A12527" i="9"/>
  <c r="A12526" i="9"/>
  <c r="A12525" i="9"/>
  <c r="A12524" i="9"/>
  <c r="A12523" i="9"/>
  <c r="A12522" i="9"/>
  <c r="A12521" i="9"/>
  <c r="A12520" i="9"/>
  <c r="A12519" i="9"/>
  <c r="A12518" i="9"/>
  <c r="A12517" i="9"/>
  <c r="A12516" i="9"/>
  <c r="A12515" i="9"/>
  <c r="A12514" i="9"/>
  <c r="A12513" i="9"/>
  <c r="A12512" i="9"/>
  <c r="A12511" i="9"/>
  <c r="A12510" i="9"/>
  <c r="A12509" i="9"/>
  <c r="A12508" i="9"/>
  <c r="A12507" i="9"/>
  <c r="A12506" i="9"/>
  <c r="A12505" i="9"/>
  <c r="A12504" i="9"/>
  <c r="A12503" i="9"/>
  <c r="A12502" i="9"/>
  <c r="A12501" i="9"/>
  <c r="A12500" i="9"/>
  <c r="A12499" i="9"/>
  <c r="A12498" i="9"/>
  <c r="A12497" i="9"/>
  <c r="A12496" i="9"/>
  <c r="A12495" i="9"/>
  <c r="A12494" i="9"/>
  <c r="A12493" i="9"/>
  <c r="A12492" i="9"/>
  <c r="A12491" i="9"/>
  <c r="A12490" i="9"/>
  <c r="A12489" i="9"/>
  <c r="A12488" i="9"/>
  <c r="A12487" i="9"/>
  <c r="A12486" i="9"/>
  <c r="A12485" i="9"/>
  <c r="A12484" i="9"/>
  <c r="A12483" i="9"/>
  <c r="A12482" i="9"/>
  <c r="A12481" i="9"/>
  <c r="A12480" i="9"/>
  <c r="A12479" i="9"/>
  <c r="A12478" i="9"/>
  <c r="A12477" i="9"/>
  <c r="A12476" i="9"/>
  <c r="A12475" i="9"/>
  <c r="A12474" i="9"/>
  <c r="A12473" i="9"/>
  <c r="A12472" i="9"/>
  <c r="A12471" i="9"/>
  <c r="A12470" i="9"/>
  <c r="A12469" i="9"/>
  <c r="A12468" i="9"/>
  <c r="A12467" i="9"/>
  <c r="A12466" i="9"/>
  <c r="A12465" i="9"/>
  <c r="A12464" i="9"/>
  <c r="A12463" i="9"/>
  <c r="A12462" i="9"/>
  <c r="A12461" i="9"/>
  <c r="A12460" i="9"/>
  <c r="A12459" i="9"/>
  <c r="A12458" i="9"/>
  <c r="A12457" i="9"/>
  <c r="A12456" i="9"/>
  <c r="A12455" i="9"/>
  <c r="A12454" i="9"/>
  <c r="A12453" i="9"/>
  <c r="A12452" i="9"/>
  <c r="A12451" i="9"/>
  <c r="A12450" i="9"/>
  <c r="A12449" i="9"/>
  <c r="A12448" i="9"/>
  <c r="A12447" i="9"/>
  <c r="A12446" i="9"/>
  <c r="A12445" i="9"/>
  <c r="A12444" i="9"/>
  <c r="A12443" i="9"/>
  <c r="A12442" i="9"/>
  <c r="A12441" i="9"/>
  <c r="A12440" i="9"/>
  <c r="A12439" i="9"/>
  <c r="A12438" i="9"/>
  <c r="A12437" i="9"/>
  <c r="A12436" i="9"/>
  <c r="A12435" i="9"/>
  <c r="A12434" i="9"/>
  <c r="A12433" i="9"/>
  <c r="A12432" i="9"/>
  <c r="A12431" i="9"/>
  <c r="A12430" i="9"/>
  <c r="A12429" i="9"/>
  <c r="A12428" i="9"/>
  <c r="A12427" i="9"/>
  <c r="A12426" i="9"/>
  <c r="A12425" i="9"/>
  <c r="A12424" i="9"/>
  <c r="A12423" i="9"/>
  <c r="A12422" i="9"/>
  <c r="A12421" i="9"/>
  <c r="A12420" i="9"/>
  <c r="A12419" i="9"/>
  <c r="A12418" i="9"/>
  <c r="A12417" i="9"/>
  <c r="A12416" i="9"/>
  <c r="A12415" i="9"/>
  <c r="A12414" i="9"/>
  <c r="A12413" i="9"/>
  <c r="A12412" i="9"/>
  <c r="A12411" i="9"/>
  <c r="A12410" i="9"/>
  <c r="A12409" i="9"/>
  <c r="A12408" i="9"/>
  <c r="A12407" i="9"/>
  <c r="A12406" i="9"/>
  <c r="A12405" i="9"/>
  <c r="A12404" i="9"/>
  <c r="A12403" i="9"/>
  <c r="A12402" i="9"/>
  <c r="A12401" i="9"/>
  <c r="A12400" i="9"/>
  <c r="A12399" i="9"/>
  <c r="A12398" i="9"/>
  <c r="A12397" i="9"/>
  <c r="A12396" i="9"/>
  <c r="A12395" i="9"/>
  <c r="A12394" i="9"/>
  <c r="A12393" i="9"/>
  <c r="A12392" i="9"/>
  <c r="A12391" i="9"/>
  <c r="A12390" i="9"/>
  <c r="A12389" i="9"/>
  <c r="A12388" i="9"/>
  <c r="A12387" i="9"/>
  <c r="A12386" i="9"/>
  <c r="A12385" i="9"/>
  <c r="A12384" i="9"/>
  <c r="A12383" i="9"/>
  <c r="A12382" i="9"/>
  <c r="A12381" i="9"/>
  <c r="A12380" i="9"/>
  <c r="A12379" i="9"/>
  <c r="A12378" i="9"/>
  <c r="A12377" i="9"/>
  <c r="A12376" i="9"/>
  <c r="A12375" i="9"/>
  <c r="A12374" i="9"/>
  <c r="A12373" i="9"/>
  <c r="A12372" i="9"/>
  <c r="A12371" i="9"/>
  <c r="A12370" i="9"/>
  <c r="A12369" i="9"/>
  <c r="A12368" i="9"/>
  <c r="A12367" i="9"/>
  <c r="A12366" i="9"/>
  <c r="A12365" i="9"/>
  <c r="A12364" i="9"/>
  <c r="A12363" i="9"/>
  <c r="A12362" i="9"/>
  <c r="A12361" i="9"/>
  <c r="A12360" i="9"/>
  <c r="A12359" i="9"/>
  <c r="A12358" i="9"/>
  <c r="A12357" i="9"/>
  <c r="A12356" i="9"/>
  <c r="A12355" i="9"/>
  <c r="A12354" i="9"/>
  <c r="A12353" i="9"/>
  <c r="A12352" i="9"/>
  <c r="A12351" i="9"/>
  <c r="A12350" i="9"/>
  <c r="A12349" i="9"/>
  <c r="A12348" i="9"/>
  <c r="A12347" i="9"/>
  <c r="A12346" i="9"/>
  <c r="A12345" i="9"/>
  <c r="A12344" i="9"/>
  <c r="A12343" i="9"/>
  <c r="A12342" i="9"/>
  <c r="A12341" i="9"/>
  <c r="A12340" i="9"/>
  <c r="A12339" i="9"/>
  <c r="A12338" i="9"/>
  <c r="A12337" i="9"/>
  <c r="A12336" i="9"/>
  <c r="A12335" i="9"/>
  <c r="A12334" i="9"/>
  <c r="A12333" i="9"/>
  <c r="A12332" i="9"/>
  <c r="A12331" i="9"/>
  <c r="A12330" i="9"/>
  <c r="A12329" i="9"/>
  <c r="A12328" i="9"/>
  <c r="A12327" i="9"/>
  <c r="A12326" i="9"/>
  <c r="A12325" i="9"/>
  <c r="A12324" i="9"/>
  <c r="A12323" i="9"/>
  <c r="A12322" i="9"/>
  <c r="A12321" i="9"/>
  <c r="A12320" i="9"/>
  <c r="A12319" i="9"/>
  <c r="A12318" i="9"/>
  <c r="A12317" i="9"/>
  <c r="A12316" i="9"/>
  <c r="A12315" i="9"/>
  <c r="A12314" i="9"/>
  <c r="A12313" i="9"/>
  <c r="A12312" i="9"/>
  <c r="A12311" i="9"/>
  <c r="A12310" i="9"/>
  <c r="A12309" i="9"/>
  <c r="A12308" i="9"/>
  <c r="A12307" i="9"/>
  <c r="A12306" i="9"/>
  <c r="A12305" i="9"/>
  <c r="A12304" i="9"/>
  <c r="A12303" i="9"/>
  <c r="A12302" i="9"/>
  <c r="A12301" i="9"/>
  <c r="A12300" i="9"/>
  <c r="A12299" i="9"/>
  <c r="A12298" i="9"/>
  <c r="A12297" i="9"/>
  <c r="A12296" i="9"/>
  <c r="A12295" i="9"/>
  <c r="A12294" i="9"/>
  <c r="A12293" i="9"/>
  <c r="A12292" i="9"/>
  <c r="A12291" i="9"/>
  <c r="A12290" i="9"/>
  <c r="A12289" i="9"/>
  <c r="A12288" i="9"/>
  <c r="A12287" i="9"/>
  <c r="A12286" i="9"/>
  <c r="A12285" i="9"/>
  <c r="A12284" i="9"/>
  <c r="A12283" i="9"/>
  <c r="A12282" i="9"/>
  <c r="A12281" i="9"/>
  <c r="A12280" i="9"/>
  <c r="A12279" i="9"/>
  <c r="A12278" i="9"/>
  <c r="A12277" i="9"/>
  <c r="A12276" i="9"/>
  <c r="A12275" i="9"/>
  <c r="A12274" i="9"/>
  <c r="A12273" i="9"/>
  <c r="A12272" i="9"/>
  <c r="A12271" i="9"/>
  <c r="A12270" i="9"/>
  <c r="A12269" i="9"/>
  <c r="A12268" i="9"/>
  <c r="A12267" i="9"/>
  <c r="A12266" i="9"/>
  <c r="A12265" i="9"/>
  <c r="A12264" i="9"/>
  <c r="A12263" i="9"/>
  <c r="A12262" i="9"/>
  <c r="A12261" i="9"/>
  <c r="A12260" i="9"/>
  <c r="A12259" i="9"/>
  <c r="A12258" i="9"/>
  <c r="A12257" i="9"/>
  <c r="A12256" i="9"/>
  <c r="A12255" i="9"/>
  <c r="A12254" i="9"/>
  <c r="A12253" i="9"/>
  <c r="A12252" i="9"/>
  <c r="A12251" i="9"/>
  <c r="A12250" i="9"/>
  <c r="A12249" i="9"/>
  <c r="A12248" i="9"/>
  <c r="A12247" i="9"/>
  <c r="A12246" i="9"/>
  <c r="A12245" i="9"/>
  <c r="A12244" i="9"/>
  <c r="A12243" i="9"/>
  <c r="A12242" i="9"/>
  <c r="A12241" i="9"/>
  <c r="A12240" i="9"/>
  <c r="A12239" i="9"/>
  <c r="A12238" i="9"/>
  <c r="A12237" i="9"/>
  <c r="A12236" i="9"/>
  <c r="A12235" i="9"/>
  <c r="A12234" i="9"/>
  <c r="A12233" i="9"/>
  <c r="A12232" i="9"/>
  <c r="A12231" i="9"/>
  <c r="A12230" i="9"/>
  <c r="A12229" i="9"/>
  <c r="A12228" i="9"/>
  <c r="A12227" i="9"/>
  <c r="A12226" i="9"/>
  <c r="A12225" i="9"/>
  <c r="A12224" i="9"/>
  <c r="A12223" i="9"/>
  <c r="A12222" i="9"/>
  <c r="A12221" i="9"/>
  <c r="A12220" i="9"/>
  <c r="A12219" i="9"/>
  <c r="A12218" i="9"/>
  <c r="A12217" i="9"/>
  <c r="A12216" i="9"/>
  <c r="A12215" i="9"/>
  <c r="A12214" i="9"/>
  <c r="A12213" i="9"/>
  <c r="A12212" i="9"/>
  <c r="A12211" i="9"/>
  <c r="A12210" i="9"/>
  <c r="A12209" i="9"/>
  <c r="A12208" i="9"/>
  <c r="A12207" i="9"/>
  <c r="A12206" i="9"/>
  <c r="A12205" i="9"/>
  <c r="A12204" i="9"/>
  <c r="A12203" i="9"/>
  <c r="A12202" i="9"/>
  <c r="A12201" i="9"/>
  <c r="A12200" i="9"/>
  <c r="A12199" i="9"/>
  <c r="A12198" i="9"/>
  <c r="A12197" i="9"/>
  <c r="A12196" i="9"/>
  <c r="A12195" i="9"/>
  <c r="A12194" i="9"/>
  <c r="A12193" i="9"/>
  <c r="A12192" i="9"/>
  <c r="A12191" i="9"/>
  <c r="A12190" i="9"/>
  <c r="A12189" i="9"/>
  <c r="A12188" i="9"/>
  <c r="A12187" i="9"/>
  <c r="A12186" i="9"/>
  <c r="A12185" i="9"/>
  <c r="A12184" i="9"/>
  <c r="A12183" i="9"/>
  <c r="A12182" i="9"/>
  <c r="A12181" i="9"/>
  <c r="A12180" i="9"/>
  <c r="A12179" i="9"/>
  <c r="A12178" i="9"/>
  <c r="A12177" i="9"/>
  <c r="A12176" i="9"/>
  <c r="A12175" i="9"/>
  <c r="A12174" i="9"/>
  <c r="A12173" i="9"/>
  <c r="A12172" i="9"/>
  <c r="A12171" i="9"/>
  <c r="A12170" i="9"/>
  <c r="A12169" i="9"/>
  <c r="A12168" i="9"/>
  <c r="A12167" i="9"/>
  <c r="A12166" i="9"/>
  <c r="A12165" i="9"/>
  <c r="A12164" i="9"/>
  <c r="A12163" i="9"/>
  <c r="A12162" i="9"/>
  <c r="A12161" i="9"/>
  <c r="A12160" i="9"/>
  <c r="A12159" i="9"/>
  <c r="A12158" i="9"/>
  <c r="A12157" i="9"/>
  <c r="A12156" i="9"/>
  <c r="A12155" i="9"/>
  <c r="A12154" i="9"/>
  <c r="A12153" i="9"/>
  <c r="A12152" i="9"/>
  <c r="A12151" i="9"/>
  <c r="A12150" i="9"/>
  <c r="A12149" i="9"/>
  <c r="A12148" i="9"/>
  <c r="A12147" i="9"/>
  <c r="A12146" i="9"/>
  <c r="A12145" i="9"/>
  <c r="A12144" i="9"/>
  <c r="A12143" i="9"/>
  <c r="A12142" i="9"/>
  <c r="A12141" i="9"/>
  <c r="A12140" i="9"/>
  <c r="A12139" i="9"/>
  <c r="A12138" i="9"/>
  <c r="A12137" i="9"/>
  <c r="A12136" i="9"/>
  <c r="A12135" i="9"/>
  <c r="A12134" i="9"/>
  <c r="A12133" i="9"/>
  <c r="A12132" i="9"/>
  <c r="A12131" i="9"/>
  <c r="A12130" i="9"/>
  <c r="A12129" i="9"/>
  <c r="A12128" i="9"/>
  <c r="A12127" i="9"/>
  <c r="A12126" i="9"/>
  <c r="A12125" i="9"/>
  <c r="A12124" i="9"/>
  <c r="A12123" i="9"/>
  <c r="A12122" i="9"/>
  <c r="A12121" i="9"/>
  <c r="A12120" i="9"/>
  <c r="A12119" i="9"/>
  <c r="A12118" i="9"/>
  <c r="A12117" i="9"/>
  <c r="A12116" i="9"/>
  <c r="A12115" i="9"/>
  <c r="A12114" i="9"/>
  <c r="A12113" i="9"/>
  <c r="A12112" i="9"/>
  <c r="A12111" i="9"/>
  <c r="A12110" i="9"/>
  <c r="A12109" i="9"/>
  <c r="A12108" i="9"/>
  <c r="A12107" i="9"/>
  <c r="A12106" i="9"/>
  <c r="A12105" i="9"/>
  <c r="A12104" i="9"/>
  <c r="A12103" i="9"/>
  <c r="A12102" i="9"/>
  <c r="A12101" i="9"/>
  <c r="A12100" i="9"/>
  <c r="A12099" i="9"/>
  <c r="A12098" i="9"/>
  <c r="A12097" i="9"/>
  <c r="A12096" i="9"/>
  <c r="A12095" i="9"/>
  <c r="A12094" i="9"/>
  <c r="A12093" i="9"/>
  <c r="A12092" i="9"/>
  <c r="A12091" i="9"/>
  <c r="A12090" i="9"/>
  <c r="A12089" i="9"/>
  <c r="A12088" i="9"/>
  <c r="A12087" i="9"/>
  <c r="A12086" i="9"/>
  <c r="A12085" i="9"/>
  <c r="A12084" i="9"/>
  <c r="A12083" i="9"/>
  <c r="A12082" i="9"/>
  <c r="A12081" i="9"/>
  <c r="A12080" i="9"/>
  <c r="A12079" i="9"/>
  <c r="A12078" i="9"/>
  <c r="A12077" i="9"/>
  <c r="A12076" i="9"/>
  <c r="A12075" i="9"/>
  <c r="A12074" i="9"/>
  <c r="A12073" i="9"/>
  <c r="A12072" i="9"/>
  <c r="A12071" i="9"/>
  <c r="A12070" i="9"/>
  <c r="A12069" i="9"/>
  <c r="A12068" i="9"/>
  <c r="A12067" i="9"/>
  <c r="A12066" i="9"/>
  <c r="A12065" i="9"/>
  <c r="A12064" i="9"/>
  <c r="A12063" i="9"/>
  <c r="A12062" i="9"/>
  <c r="A12061" i="9"/>
  <c r="A12060" i="9"/>
  <c r="A12059" i="9"/>
  <c r="A12058" i="9"/>
  <c r="A12057" i="9"/>
  <c r="A12056" i="9"/>
  <c r="A12055" i="9"/>
  <c r="A12054" i="9"/>
  <c r="A12053" i="9"/>
  <c r="A12052" i="9"/>
  <c r="A12051" i="9"/>
  <c r="A12050" i="9"/>
  <c r="A12049" i="9"/>
  <c r="A12048" i="9"/>
  <c r="A12047" i="9"/>
  <c r="A12046" i="9"/>
  <c r="A12045" i="9"/>
  <c r="A12044" i="9"/>
  <c r="A12043" i="9"/>
  <c r="A12042" i="9"/>
  <c r="A12041" i="9"/>
  <c r="A12040" i="9"/>
  <c r="A12039" i="9"/>
  <c r="A12038" i="9"/>
  <c r="A12037" i="9"/>
  <c r="A12036" i="9"/>
  <c r="A12035" i="9"/>
  <c r="A12034" i="9"/>
  <c r="A12033" i="9"/>
  <c r="A12032" i="9"/>
  <c r="A12031" i="9"/>
  <c r="A12030" i="9"/>
  <c r="A12029" i="9"/>
  <c r="A12028" i="9"/>
  <c r="A12027" i="9"/>
  <c r="A12026" i="9"/>
  <c r="A12025" i="9"/>
  <c r="A12024" i="9"/>
  <c r="A12023" i="9"/>
  <c r="A12022" i="9"/>
  <c r="A12021" i="9"/>
  <c r="A12020" i="9"/>
  <c r="A12019" i="9"/>
  <c r="A12018" i="9"/>
  <c r="A12017" i="9"/>
  <c r="A12016" i="9"/>
  <c r="A12015" i="9"/>
  <c r="A12014" i="9"/>
  <c r="A12013" i="9"/>
  <c r="A12012" i="9"/>
  <c r="A12011" i="9"/>
  <c r="A12010" i="9"/>
  <c r="A12009" i="9"/>
  <c r="A12008" i="9"/>
  <c r="A12007" i="9"/>
  <c r="A12006" i="9"/>
  <c r="A12005" i="9"/>
  <c r="A12004" i="9"/>
  <c r="A12003" i="9"/>
  <c r="A12002" i="9"/>
  <c r="A12001" i="9"/>
  <c r="A12000" i="9"/>
  <c r="A11999" i="9"/>
  <c r="A11998" i="9"/>
  <c r="A11997" i="9"/>
  <c r="A11996" i="9"/>
  <c r="A11995" i="9"/>
  <c r="A11994" i="9"/>
  <c r="A11993" i="9"/>
  <c r="A11992" i="9"/>
  <c r="A11991" i="9"/>
  <c r="A11990" i="9"/>
  <c r="A11989" i="9"/>
  <c r="A11988" i="9"/>
  <c r="A11987" i="9"/>
  <c r="A11986" i="9"/>
  <c r="A11985" i="9"/>
  <c r="A11984" i="9"/>
  <c r="A11983" i="9"/>
  <c r="A11982" i="9"/>
  <c r="A11981" i="9"/>
  <c r="A11980" i="9"/>
  <c r="A11979" i="9"/>
  <c r="A11978" i="9"/>
  <c r="A11977" i="9"/>
  <c r="A11976" i="9"/>
  <c r="A11975" i="9"/>
  <c r="A11974" i="9"/>
  <c r="A11973" i="9"/>
  <c r="A11972" i="9"/>
  <c r="A11971" i="9"/>
  <c r="A11970" i="9"/>
  <c r="A11969" i="9"/>
  <c r="A11968" i="9"/>
  <c r="A11967" i="9"/>
  <c r="A11966" i="9"/>
  <c r="A11965" i="9"/>
  <c r="A11964" i="9"/>
  <c r="A11963" i="9"/>
  <c r="A11962" i="9"/>
  <c r="A11961" i="9"/>
  <c r="A11960" i="9"/>
  <c r="A11959" i="9"/>
  <c r="A11958" i="9"/>
  <c r="A11957" i="9"/>
  <c r="A11956" i="9"/>
  <c r="A11955" i="9"/>
  <c r="A11954" i="9"/>
  <c r="A11953" i="9"/>
  <c r="A11952" i="9"/>
  <c r="A11951" i="9"/>
  <c r="A11950" i="9"/>
  <c r="A11949" i="9"/>
  <c r="A11948" i="9"/>
  <c r="A11947" i="9"/>
  <c r="A11946" i="9"/>
  <c r="A11945" i="9"/>
  <c r="A11944" i="9"/>
  <c r="A11943" i="9"/>
  <c r="A11942" i="9"/>
  <c r="A11941" i="9"/>
  <c r="A11940" i="9"/>
  <c r="A11939" i="9"/>
  <c r="A11938" i="9"/>
  <c r="A11937" i="9"/>
  <c r="A11936" i="9"/>
  <c r="A11935" i="9"/>
  <c r="A11934" i="9"/>
  <c r="A11933" i="9"/>
  <c r="A11932" i="9"/>
  <c r="A11931" i="9"/>
  <c r="A11930" i="9"/>
  <c r="A11929" i="9"/>
  <c r="A11928" i="9"/>
  <c r="A11927" i="9"/>
  <c r="A11926" i="9"/>
  <c r="A11925" i="9"/>
  <c r="A11924" i="9"/>
  <c r="A11923" i="9"/>
  <c r="A11922" i="9"/>
  <c r="A11921" i="9"/>
  <c r="A11920" i="9"/>
  <c r="A11919" i="9"/>
  <c r="A11918" i="9"/>
  <c r="A11917" i="9"/>
  <c r="A11916" i="9"/>
  <c r="A11915" i="9"/>
  <c r="A11914" i="9"/>
  <c r="A11913" i="9"/>
  <c r="A11912" i="9"/>
  <c r="A11911" i="9"/>
  <c r="A11910" i="9"/>
  <c r="A11909" i="9"/>
  <c r="A11908" i="9"/>
  <c r="A11907" i="9"/>
  <c r="A11906" i="9"/>
  <c r="A11905" i="9"/>
  <c r="A11904" i="9"/>
  <c r="A11903" i="9"/>
  <c r="A11902" i="9"/>
  <c r="A11901" i="9"/>
  <c r="A11900" i="9"/>
  <c r="A11899" i="9"/>
  <c r="A11898" i="9"/>
  <c r="A11897" i="9"/>
  <c r="A11896" i="9"/>
  <c r="A11895" i="9"/>
  <c r="A11894" i="9"/>
  <c r="A11893" i="9"/>
  <c r="A11892" i="9"/>
  <c r="A11891" i="9"/>
  <c r="A11890" i="9"/>
  <c r="A11889" i="9"/>
  <c r="A11888" i="9"/>
  <c r="A11887" i="9"/>
  <c r="A11886" i="9"/>
  <c r="A11885" i="9"/>
  <c r="A11884" i="9"/>
  <c r="A11883" i="9"/>
  <c r="A11882" i="9"/>
  <c r="A11881" i="9"/>
  <c r="A11880" i="9"/>
  <c r="A11879" i="9"/>
  <c r="A11878" i="9"/>
  <c r="A11877" i="9"/>
  <c r="A11876" i="9"/>
  <c r="A11875" i="9"/>
  <c r="A11874" i="9"/>
  <c r="A11873" i="9"/>
  <c r="A11872" i="9"/>
  <c r="A11871" i="9"/>
  <c r="A11870" i="9"/>
  <c r="A11869" i="9"/>
  <c r="A11868" i="9"/>
  <c r="A11867" i="9"/>
  <c r="A11866" i="9"/>
  <c r="A11865" i="9"/>
  <c r="A11864" i="9"/>
  <c r="A11863" i="9"/>
  <c r="A11862" i="9"/>
  <c r="A11861" i="9"/>
  <c r="A11860" i="9"/>
  <c r="A11859" i="9"/>
  <c r="A11858" i="9"/>
  <c r="A11857" i="9"/>
  <c r="A11856" i="9"/>
  <c r="A11855" i="9"/>
  <c r="A11854" i="9"/>
  <c r="A11853" i="9"/>
  <c r="A11852" i="9"/>
  <c r="A11851" i="9"/>
  <c r="A11850" i="9"/>
  <c r="A11849" i="9"/>
  <c r="A11848" i="9"/>
  <c r="A11847" i="9"/>
  <c r="A11846" i="9"/>
  <c r="A11845" i="9"/>
  <c r="A11844" i="9"/>
  <c r="A11843" i="9"/>
  <c r="A11842" i="9"/>
  <c r="A11841" i="9"/>
  <c r="A11840" i="9"/>
  <c r="A11839" i="9"/>
  <c r="A11838" i="9"/>
  <c r="A11837" i="9"/>
  <c r="A11836" i="9"/>
  <c r="A11835" i="9"/>
  <c r="A11834" i="9"/>
  <c r="A11833" i="9"/>
  <c r="A11832" i="9"/>
  <c r="A11831" i="9"/>
  <c r="A11830" i="9"/>
  <c r="A11829" i="9"/>
  <c r="A11828" i="9"/>
  <c r="A11827" i="9"/>
  <c r="A11826" i="9"/>
  <c r="A11825" i="9"/>
  <c r="A11824" i="9"/>
  <c r="A11823" i="9"/>
  <c r="A11822" i="9"/>
  <c r="A11821" i="9"/>
  <c r="A11820" i="9"/>
  <c r="A11819" i="9"/>
  <c r="A11818" i="9"/>
  <c r="A11817" i="9"/>
  <c r="A11816" i="9"/>
  <c r="A11815" i="9"/>
  <c r="A11814" i="9"/>
  <c r="A11813" i="9"/>
  <c r="A11812" i="9"/>
  <c r="A11811" i="9"/>
  <c r="A11810" i="9"/>
  <c r="A11809" i="9"/>
  <c r="A11808" i="9"/>
  <c r="A11807" i="9"/>
  <c r="A11806" i="9"/>
  <c r="A11805" i="9"/>
  <c r="A11804" i="9"/>
  <c r="A11803" i="9"/>
  <c r="A11802" i="9"/>
  <c r="A11801" i="9"/>
  <c r="A11800" i="9"/>
  <c r="A11799" i="9"/>
  <c r="A11798" i="9"/>
  <c r="A11797" i="9"/>
  <c r="A11796" i="9"/>
  <c r="A11795" i="9"/>
  <c r="A11794" i="9"/>
  <c r="A11793" i="9"/>
  <c r="A11792" i="9"/>
  <c r="A11791" i="9"/>
  <c r="A11790" i="9"/>
  <c r="A11789" i="9"/>
  <c r="A11788" i="9"/>
  <c r="A11787" i="9"/>
  <c r="A11786" i="9"/>
  <c r="A11785" i="9"/>
  <c r="A11784" i="9"/>
  <c r="A11783" i="9"/>
  <c r="A11782" i="9"/>
  <c r="A11781" i="9"/>
  <c r="A11780" i="9"/>
  <c r="A11779" i="9"/>
  <c r="A11778" i="9"/>
  <c r="A11777" i="9"/>
  <c r="A11776" i="9"/>
  <c r="A11775" i="9"/>
  <c r="A11774" i="9"/>
  <c r="A11773" i="9"/>
  <c r="A11772" i="9"/>
  <c r="A11771" i="9"/>
  <c r="A11770" i="9"/>
  <c r="A11769" i="9"/>
  <c r="A11768" i="9"/>
  <c r="A11767" i="9"/>
  <c r="A11766" i="9"/>
  <c r="A11765" i="9"/>
  <c r="A11764" i="9"/>
  <c r="A11763" i="9"/>
  <c r="A11762" i="9"/>
  <c r="A11761" i="9"/>
  <c r="A11760" i="9"/>
  <c r="A11759" i="9"/>
  <c r="A11758" i="9"/>
  <c r="A11757" i="9"/>
  <c r="A11756" i="9"/>
  <c r="A11755" i="9"/>
  <c r="A11754" i="9"/>
  <c r="A11753" i="9"/>
  <c r="A11752" i="9"/>
  <c r="A11751" i="9"/>
  <c r="A11750" i="9"/>
  <c r="A11749" i="9"/>
  <c r="A11748" i="9"/>
  <c r="A11747" i="9"/>
  <c r="A11746" i="9"/>
  <c r="A11745" i="9"/>
  <c r="A11744" i="9"/>
  <c r="A11743" i="9"/>
  <c r="A11742" i="9"/>
  <c r="A11741" i="9"/>
  <c r="A11740" i="9"/>
  <c r="A11739" i="9"/>
  <c r="A11738" i="9"/>
  <c r="A11737" i="9"/>
  <c r="A11736" i="9"/>
  <c r="A11735" i="9"/>
  <c r="A11734" i="9"/>
  <c r="A11733" i="9"/>
  <c r="A11732" i="9"/>
  <c r="A11731" i="9"/>
  <c r="A11730" i="9"/>
  <c r="A11729" i="9"/>
  <c r="A11728" i="9"/>
  <c r="A11727" i="9"/>
  <c r="A11726" i="9"/>
  <c r="A11725" i="9"/>
  <c r="A11724" i="9"/>
  <c r="A11723" i="9"/>
  <c r="A11722" i="9"/>
  <c r="A11721" i="9"/>
  <c r="A11720" i="9"/>
  <c r="A11719" i="9"/>
  <c r="A11718" i="9"/>
  <c r="A11717" i="9"/>
  <c r="A11716" i="9"/>
  <c r="A11715" i="9"/>
  <c r="A11714" i="9"/>
  <c r="A11713" i="9"/>
  <c r="A11712" i="9"/>
  <c r="A11711" i="9"/>
  <c r="A11710" i="9"/>
  <c r="A11709" i="9"/>
  <c r="A11708" i="9"/>
  <c r="A11707" i="9"/>
  <c r="A11706" i="9"/>
  <c r="A11705" i="9"/>
  <c r="A11704" i="9"/>
  <c r="A11703" i="9"/>
  <c r="A11702" i="9"/>
  <c r="A11701" i="9"/>
  <c r="A11700" i="9"/>
  <c r="A11699" i="9"/>
  <c r="A11698" i="9"/>
  <c r="A11697" i="9"/>
  <c r="A11696" i="9"/>
  <c r="A11695" i="9"/>
  <c r="A11694" i="9"/>
  <c r="A11693" i="9"/>
  <c r="A11692" i="9"/>
  <c r="A11691" i="9"/>
  <c r="A11690" i="9"/>
  <c r="A11689" i="9"/>
  <c r="A11688" i="9"/>
  <c r="A11687" i="9"/>
  <c r="A11686" i="9"/>
  <c r="A11685" i="9"/>
  <c r="A11684" i="9"/>
  <c r="A11683" i="9"/>
  <c r="A11682" i="9"/>
  <c r="A11681" i="9"/>
  <c r="A11680" i="9"/>
  <c r="A11679" i="9"/>
  <c r="A11678" i="9"/>
  <c r="A11677" i="9"/>
  <c r="A11676" i="9"/>
  <c r="A11675" i="9"/>
  <c r="A11674" i="9"/>
  <c r="A11673" i="9"/>
  <c r="A11672" i="9"/>
  <c r="A11671" i="9"/>
  <c r="A11670" i="9"/>
  <c r="A11669" i="9"/>
  <c r="A11668" i="9"/>
  <c r="A11667" i="9"/>
  <c r="A11666" i="9"/>
  <c r="A11665" i="9"/>
  <c r="A11664" i="9"/>
  <c r="A11663" i="9"/>
  <c r="A11662" i="9"/>
  <c r="A11661" i="9"/>
  <c r="A11660" i="9"/>
  <c r="A11659" i="9"/>
  <c r="A11658" i="9"/>
  <c r="A11657" i="9"/>
  <c r="A11656" i="9"/>
  <c r="A11655" i="9"/>
  <c r="A11654" i="9"/>
  <c r="A11653" i="9"/>
  <c r="A11652" i="9"/>
  <c r="A11651" i="9"/>
  <c r="A11650" i="9"/>
  <c r="A11649" i="9"/>
  <c r="A11648" i="9"/>
  <c r="A11647" i="9"/>
  <c r="A11646" i="9"/>
  <c r="A11645" i="9"/>
  <c r="A11644" i="9"/>
  <c r="A11643" i="9"/>
  <c r="A11642" i="9"/>
  <c r="A11641" i="9"/>
  <c r="A11640" i="9"/>
  <c r="A11639" i="9"/>
  <c r="A11638" i="9"/>
  <c r="A11637" i="9"/>
  <c r="A11636" i="9"/>
  <c r="A11635" i="9"/>
  <c r="A11634" i="9"/>
  <c r="A11633" i="9"/>
  <c r="A11632" i="9"/>
  <c r="A11631" i="9"/>
  <c r="A11630" i="9"/>
  <c r="A11629" i="9"/>
  <c r="A11628" i="9"/>
  <c r="A11627" i="9"/>
  <c r="A11626" i="9"/>
  <c r="A11625" i="9"/>
  <c r="A11624" i="9"/>
  <c r="A11623" i="9"/>
  <c r="A11622" i="9"/>
  <c r="A11621" i="9"/>
  <c r="A11620" i="9"/>
  <c r="A11619" i="9"/>
  <c r="A11618" i="9"/>
  <c r="A11617" i="9"/>
  <c r="A11616" i="9"/>
  <c r="A11615" i="9"/>
  <c r="A11614" i="9"/>
  <c r="A11613" i="9"/>
  <c r="A11612" i="9"/>
  <c r="A11611" i="9"/>
  <c r="A11610" i="9"/>
  <c r="A11609" i="9"/>
  <c r="A11608" i="9"/>
  <c r="A11607" i="9"/>
  <c r="A11606" i="9"/>
  <c r="A11605" i="9"/>
  <c r="A11604" i="9"/>
  <c r="A11603" i="9"/>
  <c r="A11602" i="9"/>
  <c r="A11601" i="9"/>
  <c r="A11600" i="9"/>
  <c r="A11599" i="9"/>
  <c r="A11598" i="9"/>
  <c r="A11597" i="9"/>
  <c r="A11596" i="9"/>
  <c r="A11595" i="9"/>
  <c r="A11594" i="9"/>
  <c r="A11593" i="9"/>
  <c r="A11592" i="9"/>
  <c r="A11591" i="9"/>
  <c r="A11590" i="9"/>
  <c r="A11589" i="9"/>
  <c r="A11588" i="9"/>
  <c r="A11587" i="9"/>
  <c r="A11586" i="9"/>
  <c r="A11585" i="9"/>
  <c r="A11584" i="9"/>
  <c r="A11583" i="9"/>
  <c r="A11582" i="9"/>
  <c r="A11581" i="9"/>
  <c r="A11580" i="9"/>
  <c r="A11579" i="9"/>
  <c r="A11578" i="9"/>
  <c r="A11577" i="9"/>
  <c r="A11576" i="9"/>
  <c r="A11575" i="9"/>
  <c r="A11574" i="9"/>
  <c r="A11573" i="9"/>
  <c r="A11572" i="9"/>
  <c r="A11571" i="9"/>
  <c r="A11570" i="9"/>
  <c r="A11569" i="9"/>
  <c r="A11568" i="9"/>
  <c r="A11567" i="9"/>
  <c r="A11566" i="9"/>
  <c r="A11565" i="9"/>
  <c r="A11564" i="9"/>
  <c r="A11563" i="9"/>
  <c r="A11562" i="9"/>
  <c r="A11561" i="9"/>
  <c r="A11560" i="9"/>
  <c r="A11559" i="9"/>
  <c r="A11558" i="9"/>
  <c r="A11557" i="9"/>
  <c r="A11556" i="9"/>
  <c r="A11555" i="9"/>
  <c r="A11554" i="9"/>
  <c r="A11553" i="9"/>
  <c r="A11552" i="9"/>
  <c r="A11551" i="9"/>
  <c r="A11550" i="9"/>
  <c r="A11549" i="9"/>
  <c r="A11548" i="9"/>
  <c r="A11547" i="9"/>
  <c r="A11546" i="9"/>
  <c r="A11545" i="9"/>
  <c r="A11544" i="9"/>
  <c r="A11543" i="9"/>
  <c r="A11542" i="9"/>
  <c r="A11541" i="9"/>
  <c r="A11540" i="9"/>
  <c r="A11539" i="9"/>
  <c r="A11538" i="9"/>
  <c r="A11537" i="9"/>
  <c r="A11536" i="9"/>
  <c r="A11535" i="9"/>
  <c r="A11534" i="9"/>
  <c r="A11533" i="9"/>
  <c r="A11532" i="9"/>
  <c r="A11531" i="9"/>
  <c r="A11530" i="9"/>
  <c r="A11529" i="9"/>
  <c r="A11528" i="9"/>
  <c r="A11527" i="9"/>
  <c r="A11526" i="9"/>
  <c r="A11525" i="9"/>
  <c r="A11524" i="9"/>
  <c r="A11523" i="9"/>
  <c r="A11522" i="9"/>
  <c r="A11521" i="9"/>
  <c r="A11520" i="9"/>
  <c r="A11519" i="9"/>
  <c r="A11518" i="9"/>
  <c r="A11517" i="9"/>
  <c r="A11516" i="9"/>
  <c r="A11515" i="9"/>
  <c r="A11514" i="9"/>
  <c r="A11513" i="9"/>
  <c r="A11512" i="9"/>
  <c r="A11511" i="9"/>
  <c r="A11510" i="9"/>
  <c r="A11509" i="9"/>
  <c r="A11508" i="9"/>
  <c r="A11507" i="9"/>
  <c r="A11506" i="9"/>
  <c r="A11505" i="9"/>
  <c r="A11504" i="9"/>
  <c r="A11503" i="9"/>
  <c r="A11502" i="9"/>
  <c r="A11501" i="9"/>
  <c r="A11500" i="9"/>
  <c r="A11499" i="9"/>
  <c r="A11498" i="9"/>
  <c r="A11497" i="9"/>
  <c r="A11496" i="9"/>
  <c r="A11495" i="9"/>
  <c r="A11494" i="9"/>
  <c r="A11493" i="9"/>
  <c r="A11492" i="9"/>
  <c r="A11491" i="9"/>
  <c r="A11490" i="9"/>
  <c r="A11489" i="9"/>
  <c r="A11488" i="9"/>
  <c r="A11487" i="9"/>
  <c r="A11486" i="9"/>
  <c r="A11485" i="9"/>
  <c r="A11484" i="9"/>
  <c r="A11483" i="9"/>
  <c r="A11482" i="9"/>
  <c r="A11481" i="9"/>
  <c r="A11480" i="9"/>
  <c r="A11479" i="9"/>
  <c r="A11478" i="9"/>
  <c r="A11477" i="9"/>
  <c r="A11476" i="9"/>
  <c r="A11475" i="9"/>
  <c r="A11474" i="9"/>
  <c r="A11473" i="9"/>
  <c r="A11472" i="9"/>
  <c r="A11471" i="9"/>
  <c r="A11470" i="9"/>
  <c r="A11469" i="9"/>
  <c r="A11468" i="9"/>
  <c r="A11467" i="9"/>
  <c r="A11466" i="9"/>
  <c r="A11465" i="9"/>
  <c r="A11464" i="9"/>
  <c r="A11463" i="9"/>
  <c r="A11462" i="9"/>
  <c r="A11461" i="9"/>
  <c r="A11460" i="9"/>
  <c r="A11459" i="9"/>
  <c r="A11458" i="9"/>
  <c r="A11457" i="9"/>
  <c r="A11456" i="9"/>
  <c r="A11455" i="9"/>
  <c r="A11454" i="9"/>
  <c r="A11453" i="9"/>
  <c r="A11452" i="9"/>
  <c r="A11451" i="9"/>
  <c r="A11450" i="9"/>
  <c r="A11449" i="9"/>
  <c r="A11448" i="9"/>
  <c r="A11447" i="9"/>
  <c r="A11446" i="9"/>
  <c r="A11445" i="9"/>
  <c r="A11444" i="9"/>
  <c r="A11443" i="9"/>
  <c r="A11442" i="9"/>
  <c r="A11441" i="9"/>
  <c r="A11440" i="9"/>
  <c r="A11439" i="9"/>
  <c r="A11438" i="9"/>
  <c r="A11437" i="9"/>
  <c r="A11436" i="9"/>
  <c r="A11435" i="9"/>
  <c r="A11434" i="9"/>
  <c r="A11433" i="9"/>
  <c r="A11432" i="9"/>
  <c r="A11431" i="9"/>
  <c r="A11430" i="9"/>
  <c r="A11429" i="9"/>
  <c r="A11428" i="9"/>
  <c r="A11427" i="9"/>
  <c r="A11426" i="9"/>
  <c r="A11425" i="9"/>
  <c r="A11424" i="9"/>
  <c r="A11423" i="9"/>
  <c r="A11422" i="9"/>
  <c r="A11421" i="9"/>
  <c r="A11420" i="9"/>
  <c r="A11419" i="9"/>
  <c r="A11418" i="9"/>
  <c r="A11417" i="9"/>
  <c r="A11416" i="9"/>
  <c r="A11415" i="9"/>
  <c r="A11414" i="9"/>
  <c r="A11413" i="9"/>
  <c r="A11412" i="9"/>
  <c r="A11411" i="9"/>
  <c r="A11410" i="9"/>
  <c r="A11409" i="9"/>
  <c r="A11408" i="9"/>
  <c r="A11407" i="9"/>
  <c r="A11406" i="9"/>
  <c r="A11405" i="9"/>
  <c r="A11404" i="9"/>
  <c r="A11403" i="9"/>
  <c r="A11402" i="9"/>
  <c r="A11401" i="9"/>
  <c r="A11400" i="9"/>
  <c r="A11399" i="9"/>
  <c r="A11398" i="9"/>
  <c r="A11397" i="9"/>
  <c r="A11396" i="9"/>
  <c r="A11395" i="9"/>
  <c r="A11394" i="9"/>
  <c r="A11393" i="9"/>
  <c r="A11392" i="9"/>
  <c r="A11391" i="9"/>
  <c r="A11390" i="9"/>
  <c r="A11389" i="9"/>
  <c r="A11388" i="9"/>
  <c r="A11387" i="9"/>
  <c r="A11386" i="9"/>
  <c r="A11385" i="9"/>
  <c r="A11384" i="9"/>
  <c r="A11383" i="9"/>
  <c r="A11382" i="9"/>
  <c r="A11381" i="9"/>
  <c r="A11380" i="9"/>
  <c r="A11379" i="9"/>
  <c r="A11378" i="9"/>
  <c r="A11377" i="9"/>
  <c r="A11376" i="9"/>
  <c r="A11375" i="9"/>
  <c r="A11374" i="9"/>
  <c r="A11373" i="9"/>
  <c r="A11372" i="9"/>
  <c r="A11371" i="9"/>
  <c r="A11370" i="9"/>
  <c r="A11369" i="9"/>
  <c r="A11368" i="9"/>
  <c r="A11367" i="9"/>
  <c r="A11366" i="9"/>
  <c r="A11365" i="9"/>
  <c r="A11364" i="9"/>
  <c r="A11363" i="9"/>
  <c r="A11362" i="9"/>
  <c r="A11361" i="9"/>
  <c r="A11360" i="9"/>
  <c r="A11359" i="9"/>
  <c r="A11358" i="9"/>
  <c r="A11357" i="9"/>
  <c r="A11356" i="9"/>
  <c r="A11355" i="9"/>
  <c r="A11354" i="9"/>
  <c r="A11353" i="9"/>
  <c r="A11352" i="9"/>
  <c r="A11351" i="9"/>
  <c r="A11350" i="9"/>
  <c r="A11349" i="9"/>
  <c r="A11348" i="9"/>
  <c r="A11347" i="9"/>
  <c r="A11346" i="9"/>
  <c r="A11345" i="9"/>
  <c r="A11344" i="9"/>
  <c r="A11343" i="9"/>
  <c r="A11342" i="9"/>
  <c r="A11341" i="9"/>
  <c r="A11340" i="9"/>
  <c r="A11339" i="9"/>
  <c r="A11338" i="9"/>
  <c r="A11337" i="9"/>
  <c r="A11336" i="9"/>
  <c r="A11335" i="9"/>
  <c r="A11334" i="9"/>
  <c r="A11333" i="9"/>
  <c r="A11332" i="9"/>
  <c r="A11331" i="9"/>
  <c r="A11330" i="9"/>
  <c r="A11329" i="9"/>
  <c r="A11328" i="9"/>
  <c r="A11327" i="9"/>
  <c r="A11326" i="9"/>
  <c r="A11325" i="9"/>
  <c r="A11324" i="9"/>
  <c r="A11323" i="9"/>
  <c r="A11322" i="9"/>
  <c r="A11321" i="9"/>
  <c r="A11320" i="9"/>
  <c r="A11319" i="9"/>
  <c r="A11318" i="9"/>
  <c r="A11317" i="9"/>
  <c r="A11316" i="9"/>
  <c r="A11315" i="9"/>
  <c r="A11314" i="9"/>
  <c r="A11313" i="9"/>
  <c r="A11312" i="9"/>
  <c r="A11311" i="9"/>
  <c r="A11310" i="9"/>
  <c r="A11309" i="9"/>
  <c r="A11308" i="9"/>
  <c r="A11307" i="9"/>
  <c r="A11306" i="9"/>
  <c r="A11305" i="9"/>
  <c r="A11304" i="9"/>
  <c r="A11303" i="9"/>
  <c r="A11302" i="9"/>
  <c r="A11301" i="9"/>
  <c r="A11300" i="9"/>
  <c r="A11299" i="9"/>
  <c r="A11298" i="9"/>
  <c r="A11297" i="9"/>
  <c r="A11296" i="9"/>
  <c r="A11295" i="9"/>
  <c r="A11294" i="9"/>
  <c r="A11293" i="9"/>
  <c r="A11292" i="9"/>
  <c r="A11291" i="9"/>
  <c r="A11290" i="9"/>
  <c r="A11289" i="9"/>
  <c r="A11288" i="9"/>
  <c r="A11287" i="9"/>
  <c r="A11286" i="9"/>
  <c r="A11285" i="9"/>
  <c r="A11284" i="9"/>
  <c r="A11283" i="9"/>
  <c r="A11282" i="9"/>
  <c r="A11281" i="9"/>
  <c r="A11280" i="9"/>
  <c r="A11279" i="9"/>
  <c r="A11278" i="9"/>
  <c r="A11277" i="9"/>
  <c r="A11276" i="9"/>
  <c r="A11275" i="9"/>
  <c r="A11274" i="9"/>
  <c r="A11273" i="9"/>
  <c r="A11272" i="9"/>
  <c r="A11271" i="9"/>
  <c r="A11270" i="9"/>
  <c r="A11269" i="9"/>
  <c r="A11268" i="9"/>
  <c r="A11267" i="9"/>
  <c r="A11266" i="9"/>
  <c r="A11265" i="9"/>
  <c r="A11264" i="9"/>
  <c r="A11263" i="9"/>
  <c r="A11262" i="9"/>
  <c r="A11261" i="9"/>
  <c r="A11260" i="9"/>
  <c r="A11259" i="9"/>
  <c r="A11258" i="9"/>
  <c r="A11257" i="9"/>
  <c r="A11256" i="9"/>
  <c r="A11255" i="9"/>
  <c r="A11254" i="9"/>
  <c r="A11253" i="9"/>
  <c r="A11252" i="9"/>
  <c r="A11251" i="9"/>
  <c r="A11250" i="9"/>
  <c r="A11249" i="9"/>
  <c r="A11248" i="9"/>
  <c r="A11247" i="9"/>
  <c r="A11246" i="9"/>
  <c r="A11245" i="9"/>
  <c r="A11244" i="9"/>
  <c r="A11243" i="9"/>
  <c r="A11242" i="9"/>
  <c r="A11241" i="9"/>
  <c r="A11240" i="9"/>
  <c r="A11239" i="9"/>
  <c r="A11238" i="9"/>
  <c r="A11237" i="9"/>
  <c r="A11236" i="9"/>
  <c r="A11235" i="9"/>
  <c r="A11234" i="9"/>
  <c r="A11233" i="9"/>
  <c r="A11232" i="9"/>
  <c r="A11231" i="9"/>
  <c r="A11230" i="9"/>
  <c r="A11229" i="9"/>
  <c r="A11228" i="9"/>
  <c r="A11227" i="9"/>
  <c r="A11226" i="9"/>
  <c r="A11225" i="9"/>
  <c r="A11224" i="9"/>
  <c r="A11223" i="9"/>
  <c r="A11222" i="9"/>
  <c r="A11221" i="9"/>
  <c r="A11220" i="9"/>
  <c r="A11219" i="9"/>
  <c r="A11218" i="9"/>
  <c r="A11217" i="9"/>
  <c r="A11216" i="9"/>
  <c r="A11215" i="9"/>
  <c r="A11214" i="9"/>
  <c r="A11213" i="9"/>
  <c r="A11212" i="9"/>
  <c r="A11211" i="9"/>
  <c r="A11210" i="9"/>
  <c r="A11209" i="9"/>
  <c r="A11208" i="9"/>
  <c r="A11207" i="9"/>
  <c r="A11206" i="9"/>
  <c r="A11205" i="9"/>
  <c r="A11204" i="9"/>
  <c r="A11203" i="9"/>
  <c r="A11202" i="9"/>
  <c r="A11201" i="9"/>
  <c r="A11200" i="9"/>
  <c r="A11199" i="9"/>
  <c r="A11198" i="9"/>
  <c r="A11197" i="9"/>
  <c r="A11196" i="9"/>
  <c r="A11195" i="9"/>
  <c r="A11194" i="9"/>
  <c r="A11193" i="9"/>
  <c r="A11192" i="9"/>
  <c r="A11191" i="9"/>
  <c r="A11190" i="9"/>
  <c r="A11189" i="9"/>
  <c r="A11188" i="9"/>
  <c r="A11187" i="9"/>
  <c r="A11186" i="9"/>
  <c r="A11185" i="9"/>
  <c r="A11184" i="9"/>
  <c r="A11183" i="9"/>
  <c r="A11182" i="9"/>
  <c r="A11181" i="9"/>
  <c r="A11180" i="9"/>
  <c r="A11179" i="9"/>
  <c r="A11178" i="9"/>
  <c r="A11177" i="9"/>
  <c r="A11176" i="9"/>
  <c r="A11175" i="9"/>
  <c r="A11174" i="9"/>
  <c r="A11173" i="9"/>
  <c r="A11172" i="9"/>
  <c r="A11171" i="9"/>
  <c r="A11170" i="9"/>
  <c r="A11169" i="9"/>
  <c r="A11168" i="9"/>
  <c r="A11167" i="9"/>
  <c r="A11166" i="9"/>
  <c r="A11165" i="9"/>
  <c r="A11164" i="9"/>
  <c r="A11163" i="9"/>
  <c r="A11162" i="9"/>
  <c r="A11161" i="9"/>
  <c r="A11160" i="9"/>
  <c r="A11159" i="9"/>
  <c r="A11158" i="9"/>
  <c r="A11157" i="9"/>
  <c r="A11156" i="9"/>
  <c r="A11155" i="9"/>
  <c r="A11154" i="9"/>
  <c r="A11153" i="9"/>
  <c r="A11152" i="9"/>
  <c r="A11151" i="9"/>
  <c r="A11150" i="9"/>
  <c r="A11149" i="9"/>
  <c r="A11148" i="9"/>
  <c r="A11147" i="9"/>
  <c r="A11146" i="9"/>
  <c r="A11145" i="9"/>
  <c r="A11144" i="9"/>
  <c r="A11143" i="9"/>
  <c r="A11142" i="9"/>
  <c r="A11141" i="9"/>
  <c r="A11140" i="9"/>
  <c r="A11139" i="9"/>
  <c r="A11138" i="9"/>
  <c r="A11137" i="9"/>
  <c r="A11136" i="9"/>
  <c r="A11135" i="9"/>
  <c r="A11134" i="9"/>
  <c r="A11133" i="9"/>
  <c r="A11132" i="9"/>
  <c r="A11131" i="9"/>
  <c r="A11130" i="9"/>
  <c r="A11129" i="9"/>
  <c r="A11128" i="9"/>
  <c r="A11127" i="9"/>
  <c r="A11126" i="9"/>
  <c r="A11125" i="9"/>
  <c r="A11124" i="9"/>
  <c r="A11123" i="9"/>
  <c r="A11122" i="9"/>
  <c r="A11121" i="9"/>
  <c r="A11120" i="9"/>
  <c r="A11119" i="9"/>
  <c r="A11118" i="9"/>
  <c r="A11117" i="9"/>
  <c r="A11116" i="9"/>
  <c r="A11115" i="9"/>
  <c r="A11114" i="9"/>
  <c r="A11113" i="9"/>
  <c r="A11112" i="9"/>
  <c r="A11111" i="9"/>
  <c r="A11110" i="9"/>
  <c r="A11109" i="9"/>
  <c r="A11108" i="9"/>
  <c r="A11107" i="9"/>
  <c r="A11106" i="9"/>
  <c r="A11105" i="9"/>
  <c r="A11104" i="9"/>
  <c r="A11103" i="9"/>
  <c r="A11102" i="9"/>
  <c r="A11101" i="9"/>
  <c r="A11100" i="9"/>
  <c r="A11099" i="9"/>
  <c r="A11098" i="9"/>
  <c r="A11097" i="9"/>
  <c r="A11096" i="9"/>
  <c r="A11095" i="9"/>
  <c r="A11094" i="9"/>
  <c r="A11093" i="9"/>
  <c r="A11092" i="9"/>
  <c r="A11091" i="9"/>
  <c r="A11090" i="9"/>
  <c r="A11089" i="9"/>
  <c r="A11088" i="9"/>
  <c r="A11087" i="9"/>
  <c r="A11086" i="9"/>
  <c r="A11085" i="9"/>
  <c r="A11084" i="9"/>
  <c r="A11083" i="9"/>
  <c r="A11082" i="9"/>
  <c r="A11081" i="9"/>
  <c r="A11080" i="9"/>
  <c r="A11079" i="9"/>
  <c r="A11078" i="9"/>
  <c r="A11077" i="9"/>
  <c r="A11076" i="9"/>
  <c r="A11075" i="9"/>
  <c r="A11074" i="9"/>
  <c r="A11073" i="9"/>
  <c r="A11072" i="9"/>
  <c r="A11071" i="9"/>
  <c r="A11070" i="9"/>
  <c r="A11069" i="9"/>
  <c r="A11068" i="9"/>
  <c r="A11067" i="9"/>
  <c r="A11066" i="9"/>
  <c r="A11065" i="9"/>
  <c r="A11064" i="9"/>
  <c r="A11063" i="9"/>
  <c r="A11062" i="9"/>
  <c r="A11061" i="9"/>
  <c r="A11060" i="9"/>
  <c r="A11059" i="9"/>
  <c r="A11058" i="9"/>
  <c r="A11057" i="9"/>
  <c r="A11056" i="9"/>
  <c r="A11055" i="9"/>
  <c r="A11054" i="9"/>
  <c r="A11053" i="9"/>
  <c r="A11052" i="9"/>
  <c r="A11051" i="9"/>
  <c r="A11050" i="9"/>
  <c r="A11049" i="9"/>
  <c r="A11048" i="9"/>
  <c r="A11047" i="9"/>
  <c r="A11046" i="9"/>
  <c r="A11045" i="9"/>
  <c r="A11044" i="9"/>
  <c r="A11043" i="9"/>
  <c r="A11042" i="9"/>
  <c r="A11041" i="9"/>
  <c r="A11040" i="9"/>
  <c r="A11039" i="9"/>
  <c r="A11038" i="9"/>
  <c r="A11037" i="9"/>
  <c r="A11036" i="9"/>
  <c r="A11035" i="9"/>
  <c r="A11034" i="9"/>
  <c r="A11033" i="9"/>
  <c r="A11032" i="9"/>
  <c r="A11031" i="9"/>
  <c r="A11030" i="9"/>
  <c r="A11029" i="9"/>
  <c r="A11028" i="9"/>
  <c r="A11027" i="9"/>
  <c r="A11026" i="9"/>
  <c r="A11025" i="9"/>
  <c r="A11024" i="9"/>
  <c r="A11023" i="9"/>
  <c r="A11022" i="9"/>
  <c r="A11021" i="9"/>
  <c r="A11020" i="9"/>
  <c r="A11019" i="9"/>
  <c r="A11018" i="9"/>
  <c r="A11017" i="9"/>
  <c r="A11016" i="9"/>
  <c r="A11015" i="9"/>
  <c r="A11014" i="9"/>
  <c r="A11013" i="9"/>
  <c r="A11012" i="9"/>
  <c r="A11011" i="9"/>
  <c r="A11010" i="9"/>
  <c r="A11009" i="9"/>
  <c r="A11008" i="9"/>
  <c r="A11007" i="9"/>
  <c r="A11006" i="9"/>
  <c r="A11005" i="9"/>
  <c r="A11004" i="9"/>
  <c r="A11003" i="9"/>
  <c r="A11002" i="9"/>
  <c r="A11001" i="9"/>
  <c r="A11000" i="9"/>
  <c r="A10999" i="9"/>
  <c r="A10998" i="9"/>
  <c r="A10997" i="9"/>
  <c r="A10996" i="9"/>
  <c r="A10995" i="9"/>
  <c r="A10994" i="9"/>
  <c r="A10993" i="9"/>
  <c r="A10992" i="9"/>
  <c r="A10991" i="9"/>
  <c r="A10990" i="9"/>
  <c r="A10989" i="9"/>
  <c r="A10988" i="9"/>
  <c r="A10987" i="9"/>
  <c r="A10986" i="9"/>
  <c r="A10985" i="9"/>
  <c r="A10984" i="9"/>
  <c r="A10983" i="9"/>
  <c r="A10982" i="9"/>
  <c r="A10981" i="9"/>
  <c r="A10980" i="9"/>
  <c r="A10979" i="9"/>
  <c r="A10978" i="9"/>
  <c r="A10977" i="9"/>
  <c r="A10976" i="9"/>
  <c r="A10975" i="9"/>
  <c r="A10974" i="9"/>
  <c r="A10973" i="9"/>
  <c r="A10972" i="9"/>
  <c r="A10971" i="9"/>
  <c r="A10970" i="9"/>
  <c r="A10969" i="9"/>
  <c r="A10968" i="9"/>
  <c r="A10967" i="9"/>
  <c r="A10966" i="9"/>
  <c r="A10965" i="9"/>
  <c r="A10964" i="9"/>
  <c r="A10963" i="9"/>
  <c r="A10962" i="9"/>
  <c r="A10961" i="9"/>
  <c r="A10960" i="9"/>
  <c r="A10959" i="9"/>
  <c r="A10958" i="9"/>
  <c r="A10957" i="9"/>
  <c r="A10956" i="9"/>
  <c r="A10955" i="9"/>
  <c r="A10954" i="9"/>
  <c r="A10953" i="9"/>
  <c r="A10952" i="9"/>
  <c r="A10951" i="9"/>
  <c r="A10950" i="9"/>
  <c r="A10949" i="9"/>
  <c r="A10948" i="9"/>
  <c r="A10947" i="9"/>
  <c r="A10946" i="9"/>
  <c r="A10945" i="9"/>
  <c r="A10944" i="9"/>
  <c r="A10943" i="9"/>
  <c r="A10942" i="9"/>
  <c r="A10941" i="9"/>
  <c r="A10940" i="9"/>
  <c r="A10939" i="9"/>
  <c r="A10938" i="9"/>
  <c r="A10937" i="9"/>
  <c r="A10936" i="9"/>
  <c r="A10935" i="9"/>
  <c r="A10934" i="9"/>
  <c r="A10933" i="9"/>
  <c r="A10932" i="9"/>
  <c r="A10931" i="9"/>
  <c r="A10930" i="9"/>
  <c r="A10929" i="9"/>
  <c r="A10928" i="9"/>
  <c r="A10927" i="9"/>
  <c r="A10926" i="9"/>
  <c r="A10925" i="9"/>
  <c r="A10924" i="9"/>
  <c r="A10923" i="9"/>
  <c r="A10922" i="9"/>
  <c r="A10921" i="9"/>
  <c r="A10920" i="9"/>
  <c r="A10919" i="9"/>
  <c r="A10918" i="9"/>
  <c r="A10917" i="9"/>
  <c r="A10916" i="9"/>
  <c r="A10915" i="9"/>
  <c r="A10914" i="9"/>
  <c r="A10913" i="9"/>
  <c r="A10912" i="9"/>
  <c r="A10911" i="9"/>
  <c r="A10910" i="9"/>
  <c r="A10909" i="9"/>
  <c r="A10908" i="9"/>
  <c r="A10907" i="9"/>
  <c r="A10906" i="9"/>
  <c r="A10905" i="9"/>
  <c r="A10904" i="9"/>
  <c r="A10903" i="9"/>
  <c r="A10902" i="9"/>
  <c r="A10901" i="9"/>
  <c r="A10900" i="9"/>
  <c r="A10899" i="9"/>
  <c r="A10898" i="9"/>
  <c r="A10897" i="9"/>
  <c r="A10896" i="9"/>
  <c r="A10895" i="9"/>
  <c r="A10894" i="9"/>
  <c r="A10893" i="9"/>
  <c r="A10892" i="9"/>
  <c r="A10891" i="9"/>
  <c r="A10890" i="9"/>
  <c r="A10889" i="9"/>
  <c r="A10888" i="9"/>
  <c r="A10887" i="9"/>
  <c r="A10886" i="9"/>
  <c r="A10885" i="9"/>
  <c r="A10884" i="9"/>
  <c r="A10883" i="9"/>
  <c r="A10882" i="9"/>
  <c r="A10881" i="9"/>
  <c r="A10880" i="9"/>
  <c r="A10879" i="9"/>
  <c r="A10878" i="9"/>
  <c r="A10877" i="9"/>
  <c r="A10876" i="9"/>
  <c r="A10875" i="9"/>
  <c r="A10874" i="9"/>
  <c r="A10873" i="9"/>
  <c r="A10872" i="9"/>
  <c r="A10871" i="9"/>
  <c r="A10870" i="9"/>
  <c r="A10869" i="9"/>
  <c r="A10868" i="9"/>
  <c r="A10867" i="9"/>
  <c r="A10866" i="9"/>
  <c r="A10865" i="9"/>
  <c r="A10864" i="9"/>
  <c r="A10863" i="9"/>
  <c r="A10862" i="9"/>
  <c r="A10861" i="9"/>
  <c r="A10860" i="9"/>
  <c r="A10859" i="9"/>
  <c r="A10858" i="9"/>
  <c r="A10857" i="9"/>
  <c r="A10856" i="9"/>
  <c r="A10855" i="9"/>
  <c r="A10854" i="9"/>
  <c r="A10853" i="9"/>
  <c r="A10852" i="9"/>
  <c r="A10851" i="9"/>
  <c r="A10850" i="9"/>
  <c r="A10849" i="9"/>
  <c r="A10848" i="9"/>
  <c r="A10847" i="9"/>
  <c r="A10846" i="9"/>
  <c r="A10845" i="9"/>
  <c r="A10844" i="9"/>
  <c r="A10843" i="9"/>
  <c r="A10842" i="9"/>
  <c r="A10841" i="9"/>
  <c r="A10840" i="9"/>
  <c r="A10839" i="9"/>
  <c r="A10838" i="9"/>
  <c r="A10837" i="9"/>
  <c r="A10836" i="9"/>
  <c r="A10835" i="9"/>
  <c r="A10834" i="9"/>
  <c r="A10833" i="9"/>
  <c r="A10832" i="9"/>
  <c r="A10831" i="9"/>
  <c r="A10830" i="9"/>
  <c r="A10829" i="9"/>
  <c r="A10828" i="9"/>
  <c r="A10827" i="9"/>
  <c r="A10826" i="9"/>
  <c r="A10825" i="9"/>
  <c r="A10824" i="9"/>
  <c r="A10823" i="9"/>
  <c r="A10822" i="9"/>
  <c r="A10821" i="9"/>
  <c r="A10820" i="9"/>
  <c r="A10819" i="9"/>
  <c r="A10818" i="9"/>
  <c r="A10817" i="9"/>
  <c r="A10816" i="9"/>
  <c r="A10815" i="9"/>
  <c r="A10814" i="9"/>
  <c r="A10813" i="9"/>
  <c r="A10812" i="9"/>
  <c r="A10811" i="9"/>
  <c r="A10810" i="9"/>
  <c r="A10809" i="9"/>
  <c r="A10808" i="9"/>
  <c r="A10807" i="9"/>
  <c r="A10806" i="9"/>
  <c r="A10805" i="9"/>
  <c r="A10804" i="9"/>
  <c r="A10803" i="9"/>
  <c r="A10802" i="9"/>
  <c r="A10801" i="9"/>
  <c r="A10800" i="9"/>
  <c r="A10799" i="9"/>
  <c r="A10798" i="9"/>
  <c r="A10797" i="9"/>
  <c r="A10796" i="9"/>
  <c r="A10795" i="9"/>
  <c r="A10794" i="9"/>
  <c r="A10793" i="9"/>
  <c r="A10792" i="9"/>
  <c r="A10791" i="9"/>
  <c r="A10790" i="9"/>
  <c r="A10789" i="9"/>
  <c r="A10788" i="9"/>
  <c r="A10787" i="9"/>
  <c r="A10786" i="9"/>
  <c r="A10785" i="9"/>
  <c r="A10784" i="9"/>
  <c r="A10783" i="9"/>
  <c r="A10782" i="9"/>
  <c r="A10781" i="9"/>
  <c r="A10780" i="9"/>
  <c r="A10779" i="9"/>
  <c r="A10778" i="9"/>
  <c r="A10777" i="9"/>
  <c r="A10776" i="9"/>
  <c r="A10775" i="9"/>
  <c r="A10774" i="9"/>
  <c r="A10773" i="9"/>
  <c r="A10772" i="9"/>
  <c r="A10771" i="9"/>
  <c r="A10770" i="9"/>
  <c r="A10769" i="9"/>
  <c r="A10768" i="9"/>
  <c r="A10767" i="9"/>
  <c r="A10766" i="9"/>
  <c r="A10765" i="9"/>
  <c r="A10764" i="9"/>
  <c r="A10763" i="9"/>
  <c r="A10762" i="9"/>
  <c r="A10761" i="9"/>
  <c r="A10760" i="9"/>
  <c r="A10759" i="9"/>
  <c r="A10758" i="9"/>
  <c r="A10757" i="9"/>
  <c r="A10756" i="9"/>
  <c r="A10755" i="9"/>
  <c r="A10754" i="9"/>
  <c r="A10753" i="9"/>
  <c r="A10752" i="9"/>
  <c r="A10751" i="9"/>
  <c r="A10750" i="9"/>
  <c r="A10749" i="9"/>
  <c r="A10748" i="9"/>
  <c r="A10747" i="9"/>
  <c r="A10746" i="9"/>
  <c r="A10745" i="9"/>
  <c r="A10744" i="9"/>
  <c r="A10743" i="9"/>
  <c r="A10742" i="9"/>
  <c r="A10741" i="9"/>
  <c r="A10740" i="9"/>
  <c r="A10739" i="9"/>
  <c r="A10738" i="9"/>
  <c r="A10737" i="9"/>
  <c r="A10736" i="9"/>
  <c r="A10735" i="9"/>
  <c r="A10734" i="9"/>
  <c r="A10733" i="9"/>
  <c r="A10732" i="9"/>
  <c r="A10731" i="9"/>
  <c r="A10730" i="9"/>
  <c r="A10729" i="9"/>
  <c r="A10728" i="9"/>
  <c r="A10727" i="9"/>
  <c r="A10726" i="9"/>
  <c r="A10725" i="9"/>
  <c r="A10724" i="9"/>
  <c r="A10723" i="9"/>
  <c r="A10722" i="9"/>
  <c r="A10721" i="9"/>
  <c r="A10720" i="9"/>
  <c r="A10719" i="9"/>
  <c r="A10718" i="9"/>
  <c r="A10717" i="9"/>
  <c r="A10716" i="9"/>
  <c r="A10715" i="9"/>
  <c r="A10714" i="9"/>
  <c r="A10713" i="9"/>
  <c r="A10712" i="9"/>
  <c r="A10711" i="9"/>
  <c r="A10710" i="9"/>
  <c r="A10709" i="9"/>
  <c r="A10708" i="9"/>
  <c r="A10707" i="9"/>
  <c r="A10706" i="9"/>
  <c r="A10705" i="9"/>
  <c r="A10704" i="9"/>
  <c r="A10703" i="9"/>
  <c r="A10702" i="9"/>
  <c r="A10701" i="9"/>
  <c r="A10700" i="9"/>
  <c r="A10699" i="9"/>
  <c r="A10698" i="9"/>
  <c r="A10697" i="9"/>
  <c r="A10696" i="9"/>
  <c r="A10695" i="9"/>
  <c r="A10694" i="9"/>
  <c r="A10693" i="9"/>
  <c r="A10692" i="9"/>
  <c r="A10691" i="9"/>
  <c r="A10690" i="9"/>
  <c r="A10689" i="9"/>
  <c r="A10688" i="9"/>
  <c r="A10687" i="9"/>
  <c r="A10686" i="9"/>
  <c r="A10685" i="9"/>
  <c r="A10684" i="9"/>
  <c r="A10683" i="9"/>
  <c r="A10682" i="9"/>
  <c r="A10681" i="9"/>
  <c r="A10680" i="9"/>
  <c r="A10679" i="9"/>
  <c r="A10678" i="9"/>
  <c r="A10677" i="9"/>
  <c r="A10676" i="9"/>
  <c r="A10675" i="9"/>
  <c r="A10674" i="9"/>
  <c r="A10673" i="9"/>
  <c r="A10672" i="9"/>
  <c r="A10671" i="9"/>
  <c r="A10670" i="9"/>
  <c r="A10669" i="9"/>
  <c r="A10668" i="9"/>
  <c r="A10667" i="9"/>
  <c r="A10666" i="9"/>
  <c r="A10665" i="9"/>
  <c r="A10664" i="9"/>
  <c r="A10663" i="9"/>
  <c r="A10662" i="9"/>
  <c r="A10661" i="9"/>
  <c r="A10660" i="9"/>
  <c r="A10659" i="9"/>
  <c r="A10658" i="9"/>
  <c r="A10657" i="9"/>
  <c r="A10656" i="9"/>
  <c r="A10655" i="9"/>
  <c r="A10654" i="9"/>
  <c r="A10653" i="9"/>
  <c r="A10652" i="9"/>
  <c r="A10651" i="9"/>
  <c r="A10650" i="9"/>
  <c r="A10649" i="9"/>
  <c r="A10648" i="9"/>
  <c r="A10647" i="9"/>
  <c r="A10646" i="9"/>
  <c r="A10645" i="9"/>
  <c r="A10644" i="9"/>
  <c r="A10643" i="9"/>
  <c r="A10642" i="9"/>
  <c r="A10641" i="9"/>
  <c r="A10640" i="9"/>
  <c r="A10639" i="9"/>
  <c r="A10638" i="9"/>
  <c r="A10637" i="9"/>
  <c r="A10636" i="9"/>
  <c r="A10635" i="9"/>
  <c r="A10634" i="9"/>
  <c r="A10633" i="9"/>
  <c r="A10632" i="9"/>
  <c r="A10631" i="9"/>
  <c r="A10630" i="9"/>
  <c r="A10629" i="9"/>
  <c r="A10628" i="9"/>
  <c r="A10627" i="9"/>
  <c r="A10626" i="9"/>
  <c r="A10625" i="9"/>
  <c r="A10624" i="9"/>
  <c r="A10623" i="9"/>
  <c r="A10622" i="9"/>
  <c r="A10621" i="9"/>
  <c r="A10620" i="9"/>
  <c r="A10619" i="9"/>
  <c r="A10618" i="9"/>
  <c r="A10617" i="9"/>
  <c r="A10616" i="9"/>
  <c r="A10615" i="9"/>
  <c r="A10614" i="9"/>
  <c r="A10613" i="9"/>
  <c r="A10612" i="9"/>
  <c r="A10611" i="9"/>
  <c r="A10610" i="9"/>
  <c r="A10609" i="9"/>
  <c r="A10608" i="9"/>
  <c r="A10607" i="9"/>
  <c r="A10606" i="9"/>
  <c r="A10605" i="9"/>
  <c r="A10604" i="9"/>
  <c r="A10603" i="9"/>
  <c r="A10602" i="9"/>
  <c r="A10601" i="9"/>
  <c r="A10600" i="9"/>
  <c r="A10599" i="9"/>
  <c r="A10598" i="9"/>
  <c r="A10597" i="9"/>
  <c r="A10596" i="9"/>
  <c r="A10595" i="9"/>
  <c r="A10594" i="9"/>
  <c r="A10593" i="9"/>
  <c r="A10592" i="9"/>
  <c r="A10591" i="9"/>
  <c r="A10590" i="9"/>
  <c r="A10589" i="9"/>
  <c r="A10588" i="9"/>
  <c r="A10587" i="9"/>
  <c r="A10586" i="9"/>
  <c r="A10585" i="9"/>
  <c r="A10584" i="9"/>
  <c r="A10583" i="9"/>
  <c r="A10582" i="9"/>
  <c r="A10581" i="9"/>
  <c r="A10580" i="9"/>
  <c r="A10579" i="9"/>
  <c r="A10578" i="9"/>
  <c r="A10577" i="9"/>
  <c r="A10576" i="9"/>
  <c r="A10575" i="9"/>
  <c r="A10574" i="9"/>
  <c r="A10573" i="9"/>
  <c r="A10572" i="9"/>
  <c r="A10571" i="9"/>
  <c r="A10570" i="9"/>
  <c r="A10569" i="9"/>
  <c r="A10568" i="9"/>
  <c r="A10567" i="9"/>
  <c r="A10566" i="9"/>
  <c r="A10565" i="9"/>
  <c r="A10564" i="9"/>
  <c r="A10563" i="9"/>
  <c r="A10562" i="9"/>
  <c r="A10561" i="9"/>
  <c r="A10560" i="9"/>
  <c r="A10559" i="9"/>
  <c r="A10558" i="9"/>
  <c r="A10557" i="9"/>
  <c r="A10556" i="9"/>
  <c r="A10555" i="9"/>
  <c r="A10554" i="9"/>
  <c r="A10553" i="9"/>
  <c r="A10552" i="9"/>
  <c r="A10551" i="9"/>
  <c r="A10550" i="9"/>
  <c r="A10549" i="9"/>
  <c r="A10548" i="9"/>
  <c r="A10547" i="9"/>
  <c r="A10546" i="9"/>
  <c r="A10545" i="9"/>
  <c r="A10544" i="9"/>
  <c r="A10543" i="9"/>
  <c r="A10542" i="9"/>
  <c r="A10541" i="9"/>
  <c r="A10540" i="9"/>
  <c r="A10539" i="9"/>
  <c r="A10538" i="9"/>
  <c r="A10537" i="9"/>
  <c r="A10536" i="9"/>
  <c r="A10535" i="9"/>
  <c r="A10534" i="9"/>
  <c r="A10533" i="9"/>
  <c r="A10532" i="9"/>
  <c r="A10531" i="9"/>
  <c r="A10530" i="9"/>
  <c r="A10529" i="9"/>
  <c r="A10528" i="9"/>
  <c r="A10527" i="9"/>
  <c r="A10526" i="9"/>
  <c r="A10525" i="9"/>
  <c r="A10524" i="9"/>
  <c r="A10523" i="9"/>
  <c r="A10522" i="9"/>
  <c r="A10521" i="9"/>
  <c r="A10520" i="9"/>
  <c r="A10519" i="9"/>
  <c r="A10518" i="9"/>
  <c r="A10517" i="9"/>
  <c r="A10516" i="9"/>
  <c r="A10515" i="9"/>
  <c r="A10514" i="9"/>
  <c r="A10513" i="9"/>
  <c r="A10512" i="9"/>
  <c r="A10511" i="9"/>
  <c r="A10510" i="9"/>
  <c r="A10509" i="9"/>
  <c r="A10508" i="9"/>
  <c r="A10507" i="9"/>
  <c r="A10506" i="9"/>
  <c r="A10505" i="9"/>
  <c r="A10504" i="9"/>
  <c r="A10503" i="9"/>
  <c r="A10502" i="9"/>
  <c r="A10501" i="9"/>
  <c r="A10500" i="9"/>
  <c r="A10499" i="9"/>
  <c r="A10498" i="9"/>
  <c r="A10497" i="9"/>
  <c r="A10496" i="9"/>
  <c r="A10495" i="9"/>
  <c r="A10494" i="9"/>
  <c r="A10493" i="9"/>
  <c r="A10492" i="9"/>
  <c r="A10491" i="9"/>
  <c r="A10490" i="9"/>
  <c r="A10489" i="9"/>
  <c r="A10488" i="9"/>
  <c r="A10487" i="9"/>
  <c r="A10486" i="9"/>
  <c r="A10485" i="9"/>
  <c r="A10484" i="9"/>
  <c r="A10483" i="9"/>
  <c r="A10482" i="9"/>
  <c r="A10481" i="9"/>
  <c r="A10480" i="9"/>
  <c r="A10479" i="9"/>
  <c r="A10478" i="9"/>
  <c r="A10477" i="9"/>
  <c r="A10476" i="9"/>
  <c r="A10475" i="9"/>
  <c r="A10474" i="9"/>
  <c r="A10473" i="9"/>
  <c r="A10472" i="9"/>
  <c r="A10471" i="9"/>
  <c r="A10470" i="9"/>
  <c r="A10469" i="9"/>
  <c r="A10468" i="9"/>
  <c r="A10467" i="9"/>
  <c r="A10466" i="9"/>
  <c r="A10465" i="9"/>
  <c r="A10464" i="9"/>
  <c r="A10463" i="9"/>
  <c r="A10462" i="9"/>
  <c r="A10461" i="9"/>
  <c r="A10460" i="9"/>
  <c r="A10459" i="9"/>
  <c r="A10458" i="9"/>
  <c r="A10457" i="9"/>
  <c r="A10456" i="9"/>
  <c r="A10455" i="9"/>
  <c r="A10454" i="9"/>
  <c r="A10453" i="9"/>
  <c r="A10452" i="9"/>
  <c r="A10451" i="9"/>
  <c r="A10450" i="9"/>
  <c r="A10449" i="9"/>
  <c r="A10448" i="9"/>
  <c r="A10447" i="9"/>
  <c r="A10446" i="9"/>
  <c r="A10445" i="9"/>
  <c r="A10444" i="9"/>
  <c r="A10443" i="9"/>
  <c r="A10442" i="9"/>
  <c r="A10441" i="9"/>
  <c r="A10440" i="9"/>
  <c r="A10439" i="9"/>
  <c r="A10438" i="9"/>
  <c r="A10437" i="9"/>
  <c r="A10436" i="9"/>
  <c r="A10435" i="9"/>
  <c r="A10434" i="9"/>
  <c r="A10433" i="9"/>
  <c r="A10432" i="9"/>
  <c r="A10431" i="9"/>
  <c r="A10430" i="9"/>
  <c r="A10429" i="9"/>
  <c r="A10428" i="9"/>
  <c r="A10427" i="9"/>
  <c r="A10426" i="9"/>
  <c r="A10425" i="9"/>
  <c r="A10424" i="9"/>
  <c r="A10423" i="9"/>
  <c r="A10422" i="9"/>
  <c r="A10421" i="9"/>
  <c r="A10420" i="9"/>
  <c r="A10419" i="9"/>
  <c r="A10418" i="9"/>
  <c r="A10417" i="9"/>
  <c r="A10416" i="9"/>
  <c r="A10415" i="9"/>
  <c r="A10414" i="9"/>
  <c r="A10413" i="9"/>
  <c r="A10412" i="9"/>
  <c r="A10411" i="9"/>
  <c r="A10410" i="9"/>
  <c r="A10409" i="9"/>
  <c r="A10408" i="9"/>
  <c r="A10407" i="9"/>
  <c r="A10406" i="9"/>
  <c r="A10405" i="9"/>
  <c r="A10404" i="9"/>
  <c r="A10403" i="9"/>
  <c r="A10402" i="9"/>
  <c r="A10401" i="9"/>
  <c r="A10400" i="9"/>
  <c r="A10399" i="9"/>
  <c r="A10398" i="9"/>
  <c r="A10397" i="9"/>
  <c r="A10396" i="9"/>
  <c r="A10395" i="9"/>
  <c r="A10394" i="9"/>
  <c r="A10393" i="9"/>
  <c r="A10392" i="9"/>
  <c r="A10391" i="9"/>
  <c r="A10390" i="9"/>
  <c r="A10389" i="9"/>
  <c r="A10388" i="9"/>
  <c r="A10387" i="9"/>
  <c r="A10386" i="9"/>
  <c r="A10385" i="9"/>
  <c r="A10384" i="9"/>
  <c r="A10383" i="9"/>
  <c r="A10382" i="9"/>
  <c r="A10381" i="9"/>
  <c r="A10380" i="9"/>
  <c r="A10379" i="9"/>
  <c r="A10378" i="9"/>
  <c r="A10377" i="9"/>
  <c r="A10376" i="9"/>
  <c r="A10375" i="9"/>
  <c r="A10374" i="9"/>
  <c r="A10373" i="9"/>
  <c r="A10372" i="9"/>
  <c r="A10371" i="9"/>
  <c r="A10370" i="9"/>
  <c r="A10369" i="9"/>
  <c r="A10368" i="9"/>
  <c r="A10367" i="9"/>
  <c r="A10366" i="9"/>
  <c r="A10365" i="9"/>
  <c r="A10364" i="9"/>
  <c r="A10363" i="9"/>
  <c r="A10362" i="9"/>
  <c r="A10361" i="9"/>
  <c r="A10360" i="9"/>
  <c r="A10359" i="9"/>
  <c r="A10358" i="9"/>
  <c r="A10357" i="9"/>
  <c r="A10356" i="9"/>
  <c r="A10355" i="9"/>
  <c r="A10354" i="9"/>
  <c r="A10353" i="9"/>
  <c r="A10352" i="9"/>
  <c r="A10351" i="9"/>
  <c r="A10350" i="9"/>
  <c r="A10349" i="9"/>
  <c r="A10348" i="9"/>
  <c r="A10347" i="9"/>
  <c r="A10346" i="9"/>
  <c r="A10345" i="9"/>
  <c r="A10344" i="9"/>
  <c r="A10343" i="9"/>
  <c r="A10342" i="9"/>
  <c r="A10341" i="9"/>
  <c r="A10340" i="9"/>
  <c r="A10339" i="9"/>
  <c r="A10338" i="9"/>
  <c r="A10337" i="9"/>
  <c r="A10336" i="9"/>
  <c r="A10335" i="9"/>
  <c r="A10334" i="9"/>
  <c r="A10333" i="9"/>
  <c r="A10332" i="9"/>
  <c r="A10331" i="9"/>
  <c r="A10330" i="9"/>
  <c r="A10329" i="9"/>
  <c r="A10328" i="9"/>
  <c r="A10327" i="9"/>
  <c r="A10326" i="9"/>
  <c r="A10325" i="9"/>
  <c r="A10324" i="9"/>
  <c r="A10323" i="9"/>
  <c r="A10322" i="9"/>
  <c r="A10321" i="9"/>
  <c r="A10320" i="9"/>
  <c r="A10319" i="9"/>
  <c r="A10318" i="9"/>
  <c r="A10317" i="9"/>
  <c r="A10316" i="9"/>
  <c r="A10315" i="9"/>
  <c r="A10314" i="9"/>
  <c r="A10313" i="9"/>
  <c r="A10312" i="9"/>
  <c r="A10311" i="9"/>
  <c r="A10310" i="9"/>
  <c r="A10309" i="9"/>
  <c r="A10308" i="9"/>
  <c r="A10307" i="9"/>
  <c r="A10306" i="9"/>
  <c r="A10305" i="9"/>
  <c r="A10304" i="9"/>
  <c r="A10303" i="9"/>
  <c r="A10302" i="9"/>
  <c r="A10301" i="9"/>
  <c r="A10300" i="9"/>
  <c r="A10299" i="9"/>
  <c r="A10298" i="9"/>
  <c r="A10297" i="9"/>
  <c r="A10296" i="9"/>
  <c r="A10295" i="9"/>
  <c r="A10294" i="9"/>
  <c r="A10293" i="9"/>
  <c r="A10292" i="9"/>
  <c r="A10291" i="9"/>
  <c r="A10290" i="9"/>
  <c r="A10289" i="9"/>
  <c r="A10288" i="9"/>
  <c r="A10287" i="9"/>
  <c r="A10286" i="9"/>
  <c r="A10285" i="9"/>
  <c r="A10284" i="9"/>
  <c r="A10283" i="9"/>
  <c r="A10282" i="9"/>
  <c r="A10281" i="9"/>
  <c r="A10280" i="9"/>
  <c r="A10279" i="9"/>
  <c r="A10278" i="9"/>
  <c r="A10277" i="9"/>
  <c r="A10276" i="9"/>
  <c r="A10275" i="9"/>
  <c r="A10274" i="9"/>
  <c r="A10273" i="9"/>
  <c r="A10272" i="9"/>
  <c r="A10271" i="9"/>
  <c r="A10270" i="9"/>
  <c r="A10269" i="9"/>
  <c r="A10268" i="9"/>
  <c r="A10267" i="9"/>
  <c r="A10266" i="9"/>
  <c r="A10265" i="9"/>
  <c r="A10264" i="9"/>
  <c r="A10263" i="9"/>
  <c r="A10262" i="9"/>
  <c r="A10261" i="9"/>
  <c r="A10260" i="9"/>
  <c r="A10259" i="9"/>
  <c r="A10258" i="9"/>
  <c r="A10257" i="9"/>
  <c r="A10256" i="9"/>
  <c r="A10255" i="9"/>
  <c r="A10254" i="9"/>
  <c r="A10253" i="9"/>
  <c r="A10252" i="9"/>
  <c r="A10251" i="9"/>
  <c r="A10250" i="9"/>
  <c r="A10249" i="9"/>
  <c r="A10248" i="9"/>
  <c r="A10247" i="9"/>
  <c r="A10246" i="9"/>
  <c r="A10245" i="9"/>
  <c r="A10244" i="9"/>
  <c r="A10243" i="9"/>
  <c r="A10242" i="9"/>
  <c r="A10241" i="9"/>
  <c r="A10240" i="9"/>
  <c r="A10239" i="9"/>
  <c r="A10238" i="9"/>
  <c r="A10237" i="9"/>
  <c r="A10236" i="9"/>
  <c r="A10235" i="9"/>
  <c r="A10234" i="9"/>
  <c r="A10233" i="9"/>
  <c r="A10232" i="9"/>
  <c r="A10231" i="9"/>
  <c r="A10230" i="9"/>
  <c r="A10229" i="9"/>
  <c r="A10228" i="9"/>
  <c r="A10227" i="9"/>
  <c r="A10226" i="9"/>
  <c r="A10225" i="9"/>
  <c r="A10224" i="9"/>
  <c r="A10223" i="9"/>
  <c r="A10222" i="9"/>
  <c r="A10221" i="9"/>
  <c r="A10220" i="9"/>
  <c r="A10219" i="9"/>
  <c r="A10218" i="9"/>
  <c r="A10217" i="9"/>
  <c r="A10216" i="9"/>
  <c r="A10215" i="9"/>
  <c r="A10214" i="9"/>
  <c r="A10213" i="9"/>
  <c r="A10212" i="9"/>
  <c r="A10211" i="9"/>
  <c r="A10210" i="9"/>
  <c r="A10209" i="9"/>
  <c r="A10208" i="9"/>
  <c r="A10207" i="9"/>
  <c r="A10206" i="9"/>
  <c r="A10205" i="9"/>
  <c r="A10204" i="9"/>
  <c r="A10203" i="9"/>
  <c r="A10202" i="9"/>
  <c r="A10201" i="9"/>
  <c r="A10200" i="9"/>
  <c r="A10199" i="9"/>
  <c r="A10198" i="9"/>
  <c r="A10197" i="9"/>
  <c r="A10196" i="9"/>
  <c r="A10195" i="9"/>
  <c r="A10194" i="9"/>
  <c r="A10193" i="9"/>
  <c r="A10192" i="9"/>
  <c r="A10191" i="9"/>
  <c r="A10190" i="9"/>
  <c r="A10189" i="9"/>
  <c r="A10188" i="9"/>
  <c r="A10187" i="9"/>
  <c r="A10186" i="9"/>
  <c r="A10185" i="9"/>
  <c r="A10184" i="9"/>
  <c r="A10183" i="9"/>
  <c r="A10182" i="9"/>
  <c r="A10181" i="9"/>
  <c r="A10180" i="9"/>
  <c r="A10179" i="9"/>
  <c r="A10178" i="9"/>
  <c r="A10177" i="9"/>
  <c r="A10176" i="9"/>
  <c r="A10175" i="9"/>
  <c r="A10174" i="9"/>
  <c r="A10173" i="9"/>
  <c r="A10172" i="9"/>
  <c r="A10171" i="9"/>
  <c r="A10170" i="9"/>
  <c r="A10169" i="9"/>
  <c r="A10168" i="9"/>
  <c r="A10167" i="9"/>
  <c r="A10166" i="9"/>
  <c r="A10165" i="9"/>
  <c r="A10164" i="9"/>
  <c r="A10163" i="9"/>
  <c r="A10162" i="9"/>
  <c r="A10161" i="9"/>
  <c r="A10160" i="9"/>
  <c r="A10159" i="9"/>
  <c r="A10158" i="9"/>
  <c r="A10157" i="9"/>
  <c r="A10156" i="9"/>
  <c r="A10155" i="9"/>
  <c r="A10154" i="9"/>
  <c r="A10153" i="9"/>
  <c r="A10152" i="9"/>
  <c r="A10151" i="9"/>
  <c r="A10150" i="9"/>
  <c r="A10149" i="9"/>
  <c r="A10148" i="9"/>
  <c r="A10147" i="9"/>
  <c r="A10146" i="9"/>
  <c r="A10145" i="9"/>
  <c r="A10144" i="9"/>
  <c r="A10143" i="9"/>
  <c r="A10142" i="9"/>
  <c r="A10141" i="9"/>
  <c r="A10140" i="9"/>
  <c r="A10139" i="9"/>
  <c r="A10138" i="9"/>
  <c r="A10137" i="9"/>
  <c r="A10136" i="9"/>
  <c r="A10135" i="9"/>
  <c r="A10134" i="9"/>
  <c r="A10133" i="9"/>
  <c r="A10132" i="9"/>
  <c r="A10131" i="9"/>
  <c r="A10130" i="9"/>
  <c r="A10129" i="9"/>
  <c r="A10128" i="9"/>
  <c r="A10127" i="9"/>
  <c r="A10126" i="9"/>
  <c r="A10125" i="9"/>
  <c r="A10124" i="9"/>
  <c r="A10123" i="9"/>
  <c r="A10122" i="9"/>
  <c r="A10121" i="9"/>
  <c r="A10120" i="9"/>
  <c r="A10119" i="9"/>
  <c r="A10118" i="9"/>
  <c r="A10117" i="9"/>
  <c r="A10116" i="9"/>
  <c r="A10115" i="9"/>
  <c r="A10114" i="9"/>
  <c r="A10113" i="9"/>
  <c r="A10112" i="9"/>
  <c r="A10111" i="9"/>
  <c r="A10110" i="9"/>
  <c r="A10109" i="9"/>
  <c r="A10108" i="9"/>
  <c r="A10107" i="9"/>
  <c r="A10106" i="9"/>
  <c r="A10105" i="9"/>
  <c r="A10104" i="9"/>
  <c r="A10103" i="9"/>
  <c r="A10102" i="9"/>
  <c r="A10101" i="9"/>
  <c r="A10100" i="9"/>
  <c r="A10099" i="9"/>
  <c r="A10098" i="9"/>
  <c r="A10097" i="9"/>
  <c r="A10096" i="9"/>
  <c r="A10095" i="9"/>
  <c r="A10094" i="9"/>
  <c r="A10093" i="9"/>
  <c r="A10092" i="9"/>
  <c r="A10091" i="9"/>
  <c r="A10090" i="9"/>
  <c r="A10089" i="9"/>
  <c r="A10088" i="9"/>
  <c r="A10087" i="9"/>
  <c r="A10086" i="9"/>
  <c r="A10085" i="9"/>
  <c r="A10084" i="9"/>
  <c r="A10083" i="9"/>
  <c r="A10082" i="9"/>
  <c r="A10081" i="9"/>
  <c r="A10080" i="9"/>
  <c r="A10079" i="9"/>
  <c r="A10078" i="9"/>
  <c r="A10077" i="9"/>
  <c r="A10076" i="9"/>
  <c r="A10075" i="9"/>
  <c r="A10074" i="9"/>
  <c r="A10073" i="9"/>
  <c r="A10072" i="9"/>
  <c r="A10071" i="9"/>
  <c r="A10070" i="9"/>
  <c r="A10069" i="9"/>
  <c r="A10068" i="9"/>
  <c r="A10067" i="9"/>
  <c r="A10066" i="9"/>
  <c r="A10065" i="9"/>
  <c r="A10064" i="9"/>
  <c r="A10063" i="9"/>
  <c r="A10062" i="9"/>
  <c r="A10061" i="9"/>
  <c r="A10060" i="9"/>
  <c r="A10059" i="9"/>
  <c r="A10058" i="9"/>
  <c r="A10057" i="9"/>
  <c r="A10056" i="9"/>
  <c r="A10055" i="9"/>
  <c r="A10054" i="9"/>
  <c r="A10053" i="9"/>
  <c r="A10052" i="9"/>
  <c r="A10051" i="9"/>
  <c r="A10050" i="9"/>
  <c r="A10049" i="9"/>
  <c r="A10048" i="9"/>
  <c r="A10047" i="9"/>
  <c r="A10046" i="9"/>
  <c r="A10045" i="9"/>
  <c r="A10044" i="9"/>
  <c r="A10043" i="9"/>
  <c r="A10042" i="9"/>
  <c r="A10041" i="9"/>
  <c r="A10040" i="9"/>
  <c r="A10039" i="9"/>
  <c r="A10038" i="9"/>
  <c r="A10037" i="9"/>
  <c r="A10036" i="9"/>
  <c r="A10035" i="9"/>
  <c r="A10034" i="9"/>
  <c r="A10033" i="9"/>
  <c r="A10032" i="9"/>
  <c r="A10031" i="9"/>
  <c r="A10030" i="9"/>
  <c r="A10029" i="9"/>
  <c r="A10028" i="9"/>
  <c r="A10027" i="9"/>
  <c r="A10026" i="9"/>
  <c r="A10025" i="9"/>
  <c r="A10024" i="9"/>
  <c r="A10023" i="9"/>
  <c r="A10022" i="9"/>
  <c r="A10021" i="9"/>
  <c r="A10020" i="9"/>
  <c r="A10019" i="9"/>
  <c r="A10018" i="9"/>
  <c r="A10017" i="9"/>
  <c r="A10016" i="9"/>
  <c r="A10015" i="9"/>
  <c r="A10014" i="9"/>
  <c r="A10013" i="9"/>
  <c r="A10012" i="9"/>
  <c r="A10011" i="9"/>
  <c r="A10010" i="9"/>
  <c r="A10009" i="9"/>
  <c r="A10008" i="9"/>
  <c r="A10007" i="9"/>
  <c r="A10006" i="9"/>
  <c r="A10005" i="9"/>
  <c r="A10004" i="9"/>
  <c r="A10003" i="9"/>
  <c r="A10002" i="9"/>
  <c r="A10001" i="9"/>
  <c r="A10000" i="9"/>
  <c r="A9999" i="9"/>
  <c r="A9998" i="9"/>
  <c r="A9997" i="9"/>
  <c r="A9996" i="9"/>
  <c r="A9995" i="9"/>
  <c r="A9994" i="9"/>
  <c r="A9993" i="9"/>
  <c r="A9992" i="9"/>
  <c r="A9991" i="9"/>
  <c r="A9990" i="9"/>
  <c r="A9989" i="9"/>
  <c r="A9988" i="9"/>
  <c r="A9987" i="9"/>
  <c r="A9986" i="9"/>
  <c r="A9985" i="9"/>
  <c r="A9984" i="9"/>
  <c r="A9983" i="9"/>
  <c r="A9982" i="9"/>
  <c r="A9981" i="9"/>
  <c r="A9980" i="9"/>
  <c r="A9979" i="9"/>
  <c r="A9978" i="9"/>
  <c r="A9977" i="9"/>
  <c r="A9976" i="9"/>
  <c r="A9975" i="9"/>
  <c r="A9974" i="9"/>
  <c r="A9973" i="9"/>
  <c r="A9972" i="9"/>
  <c r="A9971" i="9"/>
  <c r="A9970" i="9"/>
  <c r="A9969" i="9"/>
  <c r="A9968" i="9"/>
  <c r="A9967" i="9"/>
  <c r="A9966" i="9"/>
  <c r="A9965" i="9"/>
  <c r="A9964" i="9"/>
  <c r="A9963" i="9"/>
  <c r="A9962" i="9"/>
  <c r="A9961" i="9"/>
  <c r="A9960" i="9"/>
  <c r="A9959" i="9"/>
  <c r="A9958" i="9"/>
  <c r="A9957" i="9"/>
  <c r="A9956" i="9"/>
  <c r="A9955" i="9"/>
  <c r="A9954" i="9"/>
  <c r="A9953" i="9"/>
  <c r="A9952" i="9"/>
  <c r="A9951" i="9"/>
  <c r="A9950" i="9"/>
  <c r="A9949" i="9"/>
  <c r="A9948" i="9"/>
  <c r="A9947" i="9"/>
  <c r="A9946" i="9"/>
  <c r="A9945" i="9"/>
  <c r="A9944" i="9"/>
  <c r="A9943" i="9"/>
  <c r="A9942" i="9"/>
  <c r="A9941" i="9"/>
  <c r="A9940" i="9"/>
  <c r="A9939" i="9"/>
  <c r="A9938" i="9"/>
  <c r="A9937" i="9"/>
  <c r="A9936" i="9"/>
  <c r="A9935" i="9"/>
  <c r="A9934" i="9"/>
  <c r="A9933" i="9"/>
  <c r="A9932" i="9"/>
  <c r="A9931" i="9"/>
  <c r="A9930" i="9"/>
  <c r="A9929" i="9"/>
  <c r="A9928" i="9"/>
  <c r="A9927" i="9"/>
  <c r="A9926" i="9"/>
  <c r="A9925" i="9"/>
  <c r="A9924" i="9"/>
  <c r="A9923" i="9"/>
  <c r="A9922" i="9"/>
  <c r="A9921" i="9"/>
  <c r="A9920" i="9"/>
  <c r="A9919" i="9"/>
  <c r="A9918" i="9"/>
  <c r="A9917" i="9"/>
  <c r="A9916" i="9"/>
  <c r="A9915" i="9"/>
  <c r="A9914" i="9"/>
  <c r="A9913" i="9"/>
  <c r="A9912" i="9"/>
  <c r="A9911" i="9"/>
  <c r="A9910" i="9"/>
  <c r="A9909" i="9"/>
  <c r="A9908" i="9"/>
  <c r="A9907" i="9"/>
  <c r="A9906" i="9"/>
  <c r="A9905" i="9"/>
  <c r="A9904" i="9"/>
  <c r="A9903" i="9"/>
  <c r="A9902" i="9"/>
  <c r="A9901" i="9"/>
  <c r="A9900" i="9"/>
  <c r="A9899" i="9"/>
  <c r="A9898" i="9"/>
  <c r="A9897" i="9"/>
  <c r="A9896" i="9"/>
  <c r="A9895" i="9"/>
  <c r="A9894" i="9"/>
  <c r="A9893" i="9"/>
  <c r="A9892" i="9"/>
  <c r="A9891" i="9"/>
  <c r="A9890" i="9"/>
  <c r="A9889" i="9"/>
  <c r="A9888" i="9"/>
  <c r="A9887" i="9"/>
  <c r="A9886" i="9"/>
  <c r="A9885" i="9"/>
  <c r="A9884" i="9"/>
  <c r="A9883" i="9"/>
  <c r="A9882" i="9"/>
  <c r="A9881" i="9"/>
  <c r="A9880" i="9"/>
  <c r="A9879" i="9"/>
  <c r="A9878" i="9"/>
  <c r="A9877" i="9"/>
  <c r="A9876" i="9"/>
  <c r="A9875" i="9"/>
  <c r="A9874" i="9"/>
  <c r="A9873" i="9"/>
  <c r="A9872" i="9"/>
  <c r="A9871" i="9"/>
  <c r="A9870" i="9"/>
  <c r="A9869" i="9"/>
  <c r="A9868" i="9"/>
  <c r="A9867" i="9"/>
  <c r="A9866" i="9"/>
  <c r="A9865" i="9"/>
  <c r="A9864" i="9"/>
  <c r="A9863" i="9"/>
  <c r="A9862" i="9"/>
  <c r="A9861" i="9"/>
  <c r="A9860" i="9"/>
  <c r="A9859" i="9"/>
  <c r="A9858" i="9"/>
  <c r="A9857" i="9"/>
  <c r="A9856" i="9"/>
  <c r="A9855" i="9"/>
  <c r="A9854" i="9"/>
  <c r="A9853" i="9"/>
  <c r="A9852" i="9"/>
  <c r="A9851" i="9"/>
  <c r="A9850" i="9"/>
  <c r="A9849" i="9"/>
  <c r="A9848" i="9"/>
  <c r="A9847" i="9"/>
  <c r="A9846" i="9"/>
  <c r="A9845" i="9"/>
  <c r="A9844" i="9"/>
  <c r="A9843" i="9"/>
  <c r="A9842" i="9"/>
  <c r="A9841" i="9"/>
  <c r="A9840" i="9"/>
  <c r="A9839" i="9"/>
  <c r="A9838" i="9"/>
  <c r="A9837" i="9"/>
  <c r="A9836" i="9"/>
  <c r="A9835" i="9"/>
  <c r="A9834" i="9"/>
  <c r="A9833" i="9"/>
  <c r="A9832" i="9"/>
  <c r="A9831" i="9"/>
  <c r="A9830" i="9"/>
  <c r="A9829" i="9"/>
  <c r="A9828" i="9"/>
  <c r="A9827" i="9"/>
  <c r="A9826" i="9"/>
  <c r="A9825" i="9"/>
  <c r="A9824" i="9"/>
  <c r="A9823" i="9"/>
  <c r="A9822" i="9"/>
  <c r="A9821" i="9"/>
  <c r="A9820" i="9"/>
  <c r="A9819" i="9"/>
  <c r="A9818" i="9"/>
  <c r="A9817" i="9"/>
  <c r="A9816" i="9"/>
  <c r="A9815" i="9"/>
  <c r="A9814" i="9"/>
  <c r="A9813" i="9"/>
  <c r="A9812" i="9"/>
  <c r="A9811" i="9"/>
  <c r="A9810" i="9"/>
  <c r="A9809" i="9"/>
  <c r="A9808" i="9"/>
  <c r="A9807" i="9"/>
  <c r="A9806" i="9"/>
  <c r="A9805" i="9"/>
  <c r="A9804" i="9"/>
  <c r="A9803" i="9"/>
  <c r="A9802" i="9"/>
  <c r="A9801" i="9"/>
  <c r="A9800" i="9"/>
  <c r="A9799" i="9"/>
  <c r="A9798" i="9"/>
  <c r="A9797" i="9"/>
  <c r="A9796" i="9"/>
  <c r="A9795" i="9"/>
  <c r="A9794" i="9"/>
  <c r="A9793" i="9"/>
  <c r="A9792" i="9"/>
  <c r="A9791" i="9"/>
  <c r="A9790" i="9"/>
  <c r="A9789" i="9"/>
  <c r="A9788" i="9"/>
  <c r="A9787" i="9"/>
  <c r="A9786" i="9"/>
  <c r="A9785" i="9"/>
  <c r="A9784" i="9"/>
  <c r="A9783" i="9"/>
  <c r="A9782" i="9"/>
  <c r="A9781" i="9"/>
  <c r="A9780" i="9"/>
  <c r="A9779" i="9"/>
  <c r="A9778" i="9"/>
  <c r="A9777" i="9"/>
  <c r="A9776" i="9"/>
  <c r="A9775" i="9"/>
  <c r="A9774" i="9"/>
  <c r="A9773" i="9"/>
  <c r="A9772" i="9"/>
  <c r="A9771" i="9"/>
  <c r="A9770" i="9"/>
  <c r="A9769" i="9"/>
  <c r="A9768" i="9"/>
  <c r="A9767" i="9"/>
  <c r="A9766" i="9"/>
  <c r="A9765" i="9"/>
  <c r="A9764" i="9"/>
  <c r="A9763" i="9"/>
  <c r="A9762" i="9"/>
  <c r="A9761" i="9"/>
  <c r="A9760" i="9"/>
  <c r="A9759" i="9"/>
  <c r="A9758" i="9"/>
  <c r="A9757" i="9"/>
  <c r="A9756" i="9"/>
  <c r="A9755" i="9"/>
  <c r="A9754" i="9"/>
  <c r="A9753" i="9"/>
  <c r="A9752" i="9"/>
  <c r="A9751" i="9"/>
  <c r="A9750" i="9"/>
  <c r="A9749" i="9"/>
  <c r="A9748" i="9"/>
  <c r="A9747" i="9"/>
  <c r="A9746" i="9"/>
  <c r="A9745" i="9"/>
  <c r="A9744" i="9"/>
  <c r="A9743" i="9"/>
  <c r="A9742" i="9"/>
  <c r="A9741" i="9"/>
  <c r="A9740" i="9"/>
  <c r="A9739" i="9"/>
  <c r="A9738" i="9"/>
  <c r="A9737" i="9"/>
  <c r="A9736" i="9"/>
  <c r="A9735" i="9"/>
  <c r="A9734" i="9"/>
  <c r="A9733" i="9"/>
  <c r="A9732" i="9"/>
  <c r="A9731" i="9"/>
  <c r="A9730" i="9"/>
  <c r="A9729" i="9"/>
  <c r="A9728" i="9"/>
  <c r="A9727" i="9"/>
  <c r="A9726" i="9"/>
  <c r="A9725" i="9"/>
  <c r="A9724" i="9"/>
  <c r="A9723" i="9"/>
  <c r="A9722" i="9"/>
  <c r="A9721" i="9"/>
  <c r="A9720" i="9"/>
  <c r="A9719" i="9"/>
  <c r="A9718" i="9"/>
  <c r="A9717" i="9"/>
  <c r="A9716" i="9"/>
  <c r="A9715" i="9"/>
  <c r="A9714" i="9"/>
  <c r="A9713" i="9"/>
  <c r="A9712" i="9"/>
  <c r="A9711" i="9"/>
  <c r="A9710" i="9"/>
  <c r="A9709" i="9"/>
  <c r="A9708" i="9"/>
  <c r="A9707" i="9"/>
  <c r="A9706" i="9"/>
  <c r="A9705" i="9"/>
  <c r="A9704" i="9"/>
  <c r="A9703" i="9"/>
  <c r="A9702" i="9"/>
  <c r="A9701" i="9"/>
  <c r="A9700" i="9"/>
  <c r="A9699" i="9"/>
  <c r="A9698" i="9"/>
  <c r="A9697" i="9"/>
  <c r="A9696" i="9"/>
  <c r="A9695" i="9"/>
  <c r="A9694" i="9"/>
  <c r="A9693" i="9"/>
  <c r="A9692" i="9"/>
  <c r="A9691" i="9"/>
  <c r="A9690" i="9"/>
  <c r="A9689" i="9"/>
  <c r="A9688" i="9"/>
  <c r="A9687" i="9"/>
  <c r="A9686" i="9"/>
  <c r="A9685" i="9"/>
  <c r="A9684" i="9"/>
  <c r="A9683" i="9"/>
  <c r="A9682" i="9"/>
  <c r="A9681" i="9"/>
  <c r="A9680" i="9"/>
  <c r="A9679" i="9"/>
  <c r="A9678" i="9"/>
  <c r="A9677" i="9"/>
  <c r="A9676" i="9"/>
  <c r="A9675" i="9"/>
  <c r="A9674" i="9"/>
  <c r="A9673" i="9"/>
  <c r="A9672" i="9"/>
  <c r="A9671" i="9"/>
  <c r="A9670" i="9"/>
  <c r="A9669" i="9"/>
  <c r="A9668" i="9"/>
  <c r="A9667" i="9"/>
  <c r="A9666" i="9"/>
  <c r="A9665" i="9"/>
  <c r="A9664" i="9"/>
  <c r="A9663" i="9"/>
  <c r="A9662" i="9"/>
  <c r="A9661" i="9"/>
  <c r="A9660" i="9"/>
  <c r="A9659" i="9"/>
  <c r="A9658" i="9"/>
  <c r="A9657" i="9"/>
  <c r="A9656" i="9"/>
  <c r="A9655" i="9"/>
  <c r="A9654" i="9"/>
  <c r="A9653" i="9"/>
  <c r="A9652" i="9"/>
  <c r="A9651" i="9"/>
  <c r="A9650" i="9"/>
  <c r="A9649" i="9"/>
  <c r="A9648" i="9"/>
  <c r="A9647" i="9"/>
  <c r="A9646" i="9"/>
  <c r="A9645" i="9"/>
  <c r="A9644" i="9"/>
  <c r="A9643" i="9"/>
  <c r="A9642" i="9"/>
  <c r="A9641" i="9"/>
  <c r="A9640" i="9"/>
  <c r="A9639" i="9"/>
  <c r="A9638" i="9"/>
  <c r="A9637" i="9"/>
  <c r="A9636" i="9"/>
  <c r="A9635" i="9"/>
  <c r="A9634" i="9"/>
  <c r="A9633" i="9"/>
  <c r="A9632" i="9"/>
  <c r="A9631" i="9"/>
  <c r="A9630" i="9"/>
  <c r="A9629" i="9"/>
  <c r="A9628" i="9"/>
  <c r="A9627" i="9"/>
  <c r="A9626" i="9"/>
  <c r="A9625" i="9"/>
  <c r="A9624" i="9"/>
  <c r="A9623" i="9"/>
  <c r="A9622" i="9"/>
  <c r="A9621" i="9"/>
  <c r="A9620" i="9"/>
  <c r="A9619" i="9"/>
  <c r="A9618" i="9"/>
  <c r="A9617" i="9"/>
  <c r="A9616" i="9"/>
  <c r="A9615" i="9"/>
  <c r="A9614" i="9"/>
  <c r="A9613" i="9"/>
  <c r="A9612" i="9"/>
  <c r="A9611" i="9"/>
  <c r="A9610" i="9"/>
  <c r="A9609" i="9"/>
  <c r="A9608" i="9"/>
  <c r="A9607" i="9"/>
  <c r="A9606" i="9"/>
  <c r="A9605" i="9"/>
  <c r="A9604" i="9"/>
  <c r="A9603" i="9"/>
  <c r="A9602" i="9"/>
  <c r="A9601" i="9"/>
  <c r="A9600" i="9"/>
  <c r="A9599" i="9"/>
  <c r="A9598" i="9"/>
  <c r="A9597" i="9"/>
  <c r="A9596" i="9"/>
  <c r="A9595" i="9"/>
  <c r="A9594" i="9"/>
  <c r="A9593" i="9"/>
  <c r="A9592" i="9"/>
  <c r="A9591" i="9"/>
  <c r="A9590" i="9"/>
  <c r="A9589" i="9"/>
  <c r="A9588" i="9"/>
  <c r="A9587" i="9"/>
  <c r="A9586" i="9"/>
  <c r="A9585" i="9"/>
  <c r="A9584" i="9"/>
  <c r="A9583" i="9"/>
  <c r="A9582" i="9"/>
  <c r="A9581" i="9"/>
  <c r="A9580" i="9"/>
  <c r="A9579" i="9"/>
  <c r="A9578" i="9"/>
  <c r="A9577" i="9"/>
  <c r="A9576" i="9"/>
  <c r="A9575" i="9"/>
  <c r="A9574" i="9"/>
  <c r="A9573" i="9"/>
  <c r="A9572" i="9"/>
  <c r="A9571" i="9"/>
  <c r="A9570" i="9"/>
  <c r="A9569" i="9"/>
  <c r="A9568" i="9"/>
  <c r="A9567" i="9"/>
  <c r="A9566" i="9"/>
  <c r="A9565" i="9"/>
  <c r="A9564" i="9"/>
  <c r="A9563" i="9"/>
  <c r="A9562" i="9"/>
  <c r="A9561" i="9"/>
  <c r="A9560" i="9"/>
  <c r="A9559" i="9"/>
  <c r="A9558" i="9"/>
  <c r="A9557" i="9"/>
  <c r="A9556" i="9"/>
  <c r="A9555" i="9"/>
  <c r="A9554" i="9"/>
  <c r="A9553" i="9"/>
  <c r="A9552" i="9"/>
  <c r="A9551" i="9"/>
  <c r="A9550" i="9"/>
  <c r="A9549" i="9"/>
  <c r="A9548" i="9"/>
  <c r="A9547" i="9"/>
  <c r="A9546" i="9"/>
  <c r="A9545" i="9"/>
  <c r="A9544" i="9"/>
  <c r="A9543" i="9"/>
  <c r="A9542" i="9"/>
  <c r="A9541" i="9"/>
  <c r="A9540" i="9"/>
  <c r="A9539" i="9"/>
  <c r="A9538" i="9"/>
  <c r="A9537" i="9"/>
  <c r="A9536" i="9"/>
  <c r="A9535" i="9"/>
  <c r="A9534" i="9"/>
  <c r="A9533" i="9"/>
  <c r="A9532" i="9"/>
  <c r="A9531" i="9"/>
  <c r="A9530" i="9"/>
  <c r="A9529" i="9"/>
  <c r="A9528" i="9"/>
  <c r="A9527" i="9"/>
  <c r="A9526" i="9"/>
  <c r="A9525" i="9"/>
  <c r="A9524" i="9"/>
  <c r="A9523" i="9"/>
  <c r="A9522" i="9"/>
  <c r="A9521" i="9"/>
  <c r="A9520" i="9"/>
  <c r="A9519" i="9"/>
  <c r="A9518" i="9"/>
  <c r="A9517" i="9"/>
  <c r="A9516" i="9"/>
  <c r="A9515" i="9"/>
  <c r="A9514" i="9"/>
  <c r="A9513" i="9"/>
  <c r="A9512" i="9"/>
  <c r="A9511" i="9"/>
  <c r="A9510" i="9"/>
  <c r="A9509" i="9"/>
  <c r="A9508" i="9"/>
  <c r="A9507" i="9"/>
  <c r="A9506" i="9"/>
  <c r="A9505" i="9"/>
  <c r="A9504" i="9"/>
  <c r="A9503" i="9"/>
  <c r="A9502" i="9"/>
  <c r="A9501" i="9"/>
  <c r="A9500" i="9"/>
  <c r="A9499" i="9"/>
  <c r="A9498" i="9"/>
  <c r="A9497" i="9"/>
  <c r="A9496" i="9"/>
  <c r="A9495" i="9"/>
  <c r="A9494" i="9"/>
  <c r="A9493" i="9"/>
  <c r="A9492" i="9"/>
  <c r="A9491" i="9"/>
  <c r="A9490" i="9"/>
  <c r="A9489" i="9"/>
  <c r="A9488" i="9"/>
  <c r="A9487" i="9"/>
  <c r="A9486" i="9"/>
  <c r="A9485" i="9"/>
  <c r="A9484" i="9"/>
  <c r="A9483" i="9"/>
  <c r="A9482" i="9"/>
  <c r="A9481" i="9"/>
  <c r="A9480" i="9"/>
  <c r="A9479" i="9"/>
  <c r="A9478" i="9"/>
  <c r="A9477" i="9"/>
  <c r="A9476" i="9"/>
  <c r="A9475" i="9"/>
  <c r="A9474" i="9"/>
  <c r="A9473" i="9"/>
  <c r="A9472" i="9"/>
  <c r="A9471" i="9"/>
  <c r="A9470" i="9"/>
  <c r="A9469" i="9"/>
  <c r="A9468" i="9"/>
  <c r="A9467" i="9"/>
  <c r="A9466" i="9"/>
  <c r="A9465" i="9"/>
  <c r="A9464" i="9"/>
  <c r="A9463" i="9"/>
  <c r="A9462" i="9"/>
  <c r="A9461" i="9"/>
  <c r="A9460" i="9"/>
  <c r="A9459" i="9"/>
  <c r="A9458" i="9"/>
  <c r="A9457" i="9"/>
  <c r="A9456" i="9"/>
  <c r="A9455" i="9"/>
  <c r="A9454" i="9"/>
  <c r="A9453" i="9"/>
  <c r="A9452" i="9"/>
  <c r="A9451" i="9"/>
  <c r="A9450" i="9"/>
  <c r="A9449" i="9"/>
  <c r="A9448" i="9"/>
  <c r="A9447" i="9"/>
  <c r="A9446" i="9"/>
  <c r="A9445" i="9"/>
  <c r="A9444" i="9"/>
  <c r="A9443" i="9"/>
  <c r="A9442" i="9"/>
  <c r="A9441" i="9"/>
  <c r="A9440" i="9"/>
  <c r="A9439" i="9"/>
  <c r="A9438" i="9"/>
  <c r="A9437" i="9"/>
  <c r="A9436" i="9"/>
  <c r="A9435" i="9"/>
  <c r="A9434" i="9"/>
  <c r="A9433" i="9"/>
  <c r="A9432" i="9"/>
  <c r="A9431" i="9"/>
  <c r="A9430" i="9"/>
  <c r="A9429" i="9"/>
  <c r="A9428" i="9"/>
  <c r="A9427" i="9"/>
  <c r="A9426" i="9"/>
  <c r="A9425" i="9"/>
  <c r="A9424" i="9"/>
  <c r="A9423" i="9"/>
  <c r="A9422" i="9"/>
  <c r="A9421" i="9"/>
  <c r="A9420" i="9"/>
  <c r="A9419" i="9"/>
  <c r="A9418" i="9"/>
  <c r="A9417" i="9"/>
  <c r="A9416" i="9"/>
  <c r="A9415" i="9"/>
  <c r="A9414" i="9"/>
  <c r="A9413" i="9"/>
  <c r="A9412" i="9"/>
  <c r="A9411" i="9"/>
  <c r="A9410" i="9"/>
  <c r="A9409" i="9"/>
  <c r="A9408" i="9"/>
  <c r="A9407" i="9"/>
  <c r="A9406" i="9"/>
  <c r="A9405" i="9"/>
  <c r="A9404" i="9"/>
  <c r="A9403" i="9"/>
  <c r="A9402" i="9"/>
  <c r="A9401" i="9"/>
  <c r="A9400" i="9"/>
  <c r="A9399" i="9"/>
  <c r="A9398" i="9"/>
  <c r="A9397" i="9"/>
  <c r="A9396" i="9"/>
  <c r="A9395" i="9"/>
  <c r="A9394" i="9"/>
  <c r="A9393" i="9"/>
  <c r="A9392" i="9"/>
  <c r="A9391" i="9"/>
  <c r="A9390" i="9"/>
  <c r="A9389" i="9"/>
  <c r="A9388" i="9"/>
  <c r="A9387" i="9"/>
  <c r="A9386" i="9"/>
  <c r="A9385" i="9"/>
  <c r="A9384" i="9"/>
  <c r="A9383" i="9"/>
  <c r="A9382" i="9"/>
  <c r="A9381" i="9"/>
  <c r="A9380" i="9"/>
  <c r="A9379" i="9"/>
  <c r="A9378" i="9"/>
  <c r="A9377" i="9"/>
  <c r="A9376" i="9"/>
  <c r="A9375" i="9"/>
  <c r="A9374" i="9"/>
  <c r="A9373" i="9"/>
  <c r="A9372" i="9"/>
  <c r="A9371" i="9"/>
  <c r="A9370" i="9"/>
  <c r="A9369" i="9"/>
  <c r="A9368" i="9"/>
  <c r="A9367" i="9"/>
  <c r="A9366" i="9"/>
  <c r="A9365" i="9"/>
  <c r="A9364" i="9"/>
  <c r="A9363" i="9"/>
  <c r="A9362" i="9"/>
  <c r="A9361" i="9"/>
  <c r="A9360" i="9"/>
  <c r="A9359" i="9"/>
  <c r="A9358" i="9"/>
  <c r="A9357" i="9"/>
  <c r="A9356" i="9"/>
  <c r="A9355" i="9"/>
  <c r="A9354" i="9"/>
  <c r="A9353" i="9"/>
  <c r="A9352" i="9"/>
  <c r="A9351" i="9"/>
  <c r="A9350" i="9"/>
  <c r="A9349" i="9"/>
  <c r="A9348" i="9"/>
  <c r="A9347" i="9"/>
  <c r="A9346" i="9"/>
  <c r="A9345" i="9"/>
  <c r="A9344" i="9"/>
  <c r="A9343" i="9"/>
  <c r="A9342" i="9"/>
  <c r="A9341" i="9"/>
  <c r="A9340" i="9"/>
  <c r="A9339" i="9"/>
  <c r="A9338" i="9"/>
  <c r="A9337" i="9"/>
  <c r="A9336" i="9"/>
  <c r="A9335" i="9"/>
  <c r="A9334" i="9"/>
  <c r="A9333" i="9"/>
  <c r="A9332" i="9"/>
  <c r="A9331" i="9"/>
  <c r="A9330" i="9"/>
  <c r="A9329" i="9"/>
  <c r="A9328" i="9"/>
  <c r="A9327" i="9"/>
  <c r="A9326" i="9"/>
  <c r="A9325" i="9"/>
  <c r="A9324" i="9"/>
  <c r="A9323" i="9"/>
  <c r="A9322" i="9"/>
  <c r="A9321" i="9"/>
  <c r="A9320" i="9"/>
  <c r="A9319" i="9"/>
  <c r="A9318" i="9"/>
  <c r="A9317" i="9"/>
  <c r="A9316" i="9"/>
  <c r="A9315" i="9"/>
  <c r="A9314" i="9"/>
  <c r="A9313" i="9"/>
  <c r="A9312" i="9"/>
  <c r="A9311" i="9"/>
  <c r="A9310" i="9"/>
  <c r="A9309" i="9"/>
  <c r="A9308" i="9"/>
  <c r="A9307" i="9"/>
  <c r="A9306" i="9"/>
  <c r="A9305" i="9"/>
  <c r="A9304" i="9"/>
  <c r="A9303" i="9"/>
  <c r="A9302" i="9"/>
  <c r="A9301" i="9"/>
  <c r="A9300" i="9"/>
  <c r="A9299" i="9"/>
  <c r="A9298" i="9"/>
  <c r="A9297" i="9"/>
  <c r="A9296" i="9"/>
  <c r="A9295" i="9"/>
  <c r="A9294" i="9"/>
  <c r="A9293" i="9"/>
  <c r="A9292" i="9"/>
  <c r="A9291" i="9"/>
  <c r="A9290" i="9"/>
  <c r="A9289" i="9"/>
  <c r="A9288" i="9"/>
  <c r="A9287" i="9"/>
  <c r="A9286" i="9"/>
  <c r="A9285" i="9"/>
  <c r="A9284" i="9"/>
  <c r="A9283" i="9"/>
  <c r="A9282" i="9"/>
  <c r="A9281" i="9"/>
  <c r="A9280" i="9"/>
  <c r="A9279" i="9"/>
  <c r="A9278" i="9"/>
  <c r="A9277" i="9"/>
  <c r="A9276" i="9"/>
  <c r="A9275" i="9"/>
  <c r="A9274" i="9"/>
  <c r="A9273" i="9"/>
  <c r="A9272" i="9"/>
  <c r="A9271" i="9"/>
  <c r="A9270" i="9"/>
  <c r="A9269" i="9"/>
  <c r="A9268" i="9"/>
  <c r="A9267" i="9"/>
  <c r="A9266" i="9"/>
  <c r="A9265" i="9"/>
  <c r="A9264" i="9"/>
  <c r="A9263" i="9"/>
  <c r="A9262" i="9"/>
  <c r="A9261" i="9"/>
  <c r="A9260" i="9"/>
  <c r="A9259" i="9"/>
  <c r="A9258" i="9"/>
  <c r="A9257" i="9"/>
  <c r="A9256" i="9"/>
  <c r="A9255" i="9"/>
  <c r="A9254" i="9"/>
  <c r="A9253" i="9"/>
  <c r="A9252" i="9"/>
  <c r="A9251" i="9"/>
  <c r="A9250" i="9"/>
  <c r="A9249" i="9"/>
  <c r="A9248" i="9"/>
  <c r="A9247" i="9"/>
  <c r="A9246" i="9"/>
  <c r="A9245" i="9"/>
  <c r="A9244" i="9"/>
  <c r="A9243" i="9"/>
  <c r="A9242" i="9"/>
  <c r="A9241" i="9"/>
  <c r="A9240" i="9"/>
  <c r="A9239" i="9"/>
  <c r="A9238" i="9"/>
  <c r="A9237" i="9"/>
  <c r="A9236" i="9"/>
  <c r="A9235" i="9"/>
  <c r="A9234" i="9"/>
  <c r="A9233" i="9"/>
  <c r="A9232" i="9"/>
  <c r="A9231" i="9"/>
  <c r="A9230" i="9"/>
  <c r="A9229" i="9"/>
  <c r="A9228" i="9"/>
  <c r="A9227" i="9"/>
  <c r="A9226" i="9"/>
  <c r="A9225" i="9"/>
  <c r="A9224" i="9"/>
  <c r="A9223" i="9"/>
  <c r="A9222" i="9"/>
  <c r="A9221" i="9"/>
  <c r="A9220" i="9"/>
  <c r="A9219" i="9"/>
  <c r="A9218" i="9"/>
  <c r="A9217" i="9"/>
  <c r="A9216" i="9"/>
  <c r="A9215" i="9"/>
  <c r="A9214" i="9"/>
  <c r="A9213" i="9"/>
  <c r="A9212" i="9"/>
  <c r="A9211" i="9"/>
  <c r="A9210" i="9"/>
  <c r="A9209" i="9"/>
  <c r="A9208" i="9"/>
  <c r="A9207" i="9"/>
  <c r="A9206" i="9"/>
  <c r="A9205" i="9"/>
  <c r="A9204" i="9"/>
  <c r="A9203" i="9"/>
  <c r="A9202" i="9"/>
  <c r="A9201" i="9"/>
  <c r="A9200" i="9"/>
  <c r="A9199" i="9"/>
  <c r="A9198" i="9"/>
  <c r="A9197" i="9"/>
  <c r="A9196" i="9"/>
  <c r="A9195" i="9"/>
  <c r="A9194" i="9"/>
  <c r="A9193" i="9"/>
  <c r="A9192" i="9"/>
  <c r="A9191" i="9"/>
  <c r="A9190" i="9"/>
  <c r="A9189" i="9"/>
  <c r="A9188" i="9"/>
  <c r="A9187" i="9"/>
  <c r="A9186" i="9"/>
  <c r="A9185" i="9"/>
  <c r="A9184" i="9"/>
  <c r="A9183" i="9"/>
  <c r="A9182" i="9"/>
  <c r="A9181" i="9"/>
  <c r="A9180" i="9"/>
  <c r="A9179" i="9"/>
  <c r="A9178" i="9"/>
  <c r="A9177" i="9"/>
  <c r="A9176" i="9"/>
  <c r="A9175" i="9"/>
  <c r="A9174" i="9"/>
  <c r="A9173" i="9"/>
  <c r="A9172" i="9"/>
  <c r="A9171" i="9"/>
  <c r="A9170" i="9"/>
  <c r="A9169" i="9"/>
  <c r="A9168" i="9"/>
  <c r="A9167" i="9"/>
  <c r="A9166" i="9"/>
  <c r="A9165" i="9"/>
  <c r="A9164" i="9"/>
  <c r="A9163" i="9"/>
  <c r="A9162" i="9"/>
  <c r="A9161" i="9"/>
  <c r="A9160" i="9"/>
  <c r="A9159" i="9"/>
  <c r="A9158" i="9"/>
  <c r="A9157" i="9"/>
  <c r="A9156" i="9"/>
  <c r="A9155" i="9"/>
  <c r="A9154" i="9"/>
  <c r="A9153" i="9"/>
  <c r="A9152" i="9"/>
  <c r="A9151" i="9"/>
  <c r="A9150" i="9"/>
  <c r="A9149" i="9"/>
  <c r="A9148" i="9"/>
  <c r="A9147" i="9"/>
  <c r="A9146" i="9"/>
  <c r="A9145" i="9"/>
  <c r="A9144" i="9"/>
  <c r="A9143" i="9"/>
  <c r="A9142" i="9"/>
  <c r="A9141" i="9"/>
  <c r="A9140" i="9"/>
  <c r="A9139" i="9"/>
  <c r="A9138" i="9"/>
  <c r="A9137" i="9"/>
  <c r="A9136" i="9"/>
  <c r="A9135" i="9"/>
  <c r="A9134" i="9"/>
  <c r="A9133" i="9"/>
  <c r="A9132" i="9"/>
  <c r="A9131" i="9"/>
  <c r="A9130" i="9"/>
  <c r="A9129" i="9"/>
  <c r="A9128" i="9"/>
  <c r="A9127" i="9"/>
  <c r="A9126" i="9"/>
  <c r="A9125" i="9"/>
  <c r="A9124" i="9"/>
  <c r="A9123" i="9"/>
  <c r="A9122" i="9"/>
  <c r="A9121" i="9"/>
  <c r="A9120" i="9"/>
  <c r="A9119" i="9"/>
  <c r="A9118" i="9"/>
  <c r="A9117" i="9"/>
  <c r="A9116" i="9"/>
  <c r="A9115" i="9"/>
  <c r="A9114" i="9"/>
  <c r="A9113" i="9"/>
  <c r="A9112" i="9"/>
  <c r="A9111" i="9"/>
  <c r="A9110" i="9"/>
  <c r="A9109" i="9"/>
  <c r="A9108" i="9"/>
  <c r="A9107" i="9"/>
  <c r="A9106" i="9"/>
  <c r="A9105" i="9"/>
  <c r="A9104" i="9"/>
  <c r="A9103" i="9"/>
  <c r="A9102" i="9"/>
  <c r="A9101" i="9"/>
  <c r="A9100" i="9"/>
  <c r="A9099" i="9"/>
  <c r="A9098" i="9"/>
  <c r="A9097" i="9"/>
  <c r="A9096" i="9"/>
  <c r="A9095" i="9"/>
  <c r="A9094" i="9"/>
  <c r="A9093" i="9"/>
  <c r="A9092" i="9"/>
  <c r="A9091" i="9"/>
  <c r="A9090" i="9"/>
  <c r="A9089" i="9"/>
  <c r="A9088" i="9"/>
  <c r="A9087" i="9"/>
  <c r="A9086" i="9"/>
  <c r="A9085" i="9"/>
  <c r="A9084" i="9"/>
  <c r="A9083" i="9"/>
  <c r="A9082" i="9"/>
  <c r="A9081" i="9"/>
  <c r="A9080" i="9"/>
  <c r="A9079" i="9"/>
  <c r="A9078" i="9"/>
  <c r="A9077" i="9"/>
  <c r="A9076" i="9"/>
  <c r="A9075" i="9"/>
  <c r="A9074" i="9"/>
  <c r="A9073" i="9"/>
  <c r="A9072" i="9"/>
  <c r="A9071" i="9"/>
  <c r="A9070" i="9"/>
  <c r="A9069" i="9"/>
  <c r="A9068" i="9"/>
  <c r="A9067" i="9"/>
  <c r="A9066" i="9"/>
  <c r="A9065" i="9"/>
  <c r="A9064" i="9"/>
  <c r="A9063" i="9"/>
  <c r="A9062" i="9"/>
  <c r="A9061" i="9"/>
  <c r="A9060" i="9"/>
  <c r="A9059" i="9"/>
  <c r="A9058" i="9"/>
  <c r="A9057" i="9"/>
  <c r="A9056" i="9"/>
  <c r="A9055" i="9"/>
  <c r="A9054" i="9"/>
  <c r="A9053" i="9"/>
  <c r="A9052" i="9"/>
  <c r="A9051" i="9"/>
  <c r="A9050" i="9"/>
  <c r="A9049" i="9"/>
  <c r="A9048" i="9"/>
  <c r="A9047" i="9"/>
  <c r="A9046" i="9"/>
  <c r="A9045" i="9"/>
  <c r="A9044" i="9"/>
  <c r="A9043" i="9"/>
  <c r="A9042" i="9"/>
  <c r="A9041" i="9"/>
  <c r="A9040" i="9"/>
  <c r="A9039" i="9"/>
  <c r="A9038" i="9"/>
  <c r="A9037" i="9"/>
  <c r="A9036" i="9"/>
  <c r="A9035" i="9"/>
  <c r="A9034" i="9"/>
  <c r="A9033" i="9"/>
  <c r="A9032" i="9"/>
  <c r="A9031" i="9"/>
  <c r="A9030" i="9"/>
  <c r="A9029" i="9"/>
  <c r="A9028" i="9"/>
  <c r="A9027" i="9"/>
  <c r="A9026" i="9"/>
  <c r="A9025" i="9"/>
  <c r="A9024" i="9"/>
  <c r="A9023" i="9"/>
  <c r="A9022" i="9"/>
  <c r="A9021" i="9"/>
  <c r="A9020" i="9"/>
  <c r="A9019" i="9"/>
  <c r="A9018" i="9"/>
  <c r="A9017" i="9"/>
  <c r="A9016" i="9"/>
  <c r="A9015" i="9"/>
  <c r="A9014" i="9"/>
  <c r="A9013" i="9"/>
  <c r="A9012" i="9"/>
  <c r="A9011" i="9"/>
  <c r="A9010" i="9"/>
  <c r="A9009" i="9"/>
  <c r="A9008" i="9"/>
  <c r="A9007" i="9"/>
  <c r="A9006" i="9"/>
  <c r="A9005" i="9"/>
  <c r="A9004" i="9"/>
  <c r="A9003" i="9"/>
  <c r="A9002" i="9"/>
  <c r="A9001" i="9"/>
  <c r="A9000" i="9"/>
  <c r="A8999" i="9"/>
  <c r="A8998" i="9"/>
  <c r="A8997" i="9"/>
  <c r="A8996" i="9"/>
  <c r="A8995" i="9"/>
  <c r="A8994" i="9"/>
  <c r="A8993" i="9"/>
  <c r="A8992" i="9"/>
  <c r="A8991" i="9"/>
  <c r="A8990" i="9"/>
  <c r="A8989" i="9"/>
  <c r="A8988" i="9"/>
  <c r="A8987" i="9"/>
  <c r="A8986" i="9"/>
  <c r="A8985" i="9"/>
  <c r="A8984" i="9"/>
  <c r="A8983" i="9"/>
  <c r="A8982" i="9"/>
  <c r="A8981" i="9"/>
  <c r="A8980" i="9"/>
  <c r="A8979" i="9"/>
  <c r="A8978" i="9"/>
  <c r="A8977" i="9"/>
  <c r="A8976" i="9"/>
  <c r="A8975" i="9"/>
  <c r="A8974" i="9"/>
  <c r="A8973" i="9"/>
  <c r="A8972" i="9"/>
  <c r="A8971" i="9"/>
  <c r="A8970" i="9"/>
  <c r="A8969" i="9"/>
  <c r="A8968" i="9"/>
  <c r="A8967" i="9"/>
  <c r="A8966" i="9"/>
  <c r="A8965" i="9"/>
  <c r="A8964" i="9"/>
  <c r="A8963" i="9"/>
  <c r="A8962" i="9"/>
  <c r="A8961" i="9"/>
  <c r="A8960" i="9"/>
  <c r="A8959" i="9"/>
  <c r="A8958" i="9"/>
  <c r="A8957" i="9"/>
  <c r="A8956" i="9"/>
  <c r="A8955" i="9"/>
  <c r="A8954" i="9"/>
  <c r="A8953" i="9"/>
  <c r="A8952" i="9"/>
  <c r="A8951" i="9"/>
  <c r="A8950" i="9"/>
  <c r="A8949" i="9"/>
  <c r="A8948" i="9"/>
  <c r="A8947" i="9"/>
  <c r="A8946" i="9"/>
  <c r="A8945" i="9"/>
  <c r="A8944" i="9"/>
  <c r="A8943" i="9"/>
  <c r="A8942" i="9"/>
  <c r="A8941" i="9"/>
  <c r="A8940" i="9"/>
  <c r="A8939" i="9"/>
  <c r="A8938" i="9"/>
  <c r="A8937" i="9"/>
  <c r="A8936" i="9"/>
  <c r="A8935" i="9"/>
  <c r="A8934" i="9"/>
  <c r="A8933" i="9"/>
  <c r="A8932" i="9"/>
  <c r="A8931" i="9"/>
  <c r="A8930" i="9"/>
  <c r="A8929" i="9"/>
  <c r="A8928" i="9"/>
  <c r="A8927" i="9"/>
  <c r="A8926" i="9"/>
  <c r="A8925" i="9"/>
  <c r="A8924" i="9"/>
  <c r="A8923" i="9"/>
  <c r="A8922" i="9"/>
  <c r="A8921" i="9"/>
  <c r="A8920" i="9"/>
  <c r="A8919" i="9"/>
  <c r="A8918" i="9"/>
  <c r="A8917" i="9"/>
  <c r="A8916" i="9"/>
  <c r="A8915" i="9"/>
  <c r="A8914" i="9"/>
  <c r="A8913" i="9"/>
  <c r="A8912" i="9"/>
  <c r="A8911" i="9"/>
  <c r="A8910" i="9"/>
  <c r="A8909" i="9"/>
  <c r="A8908" i="9"/>
  <c r="A8907" i="9"/>
  <c r="A8906" i="9"/>
  <c r="A8905" i="9"/>
  <c r="A8904" i="9"/>
  <c r="A8903" i="9"/>
  <c r="A8902" i="9"/>
  <c r="A8901" i="9"/>
  <c r="A8900" i="9"/>
  <c r="A8899" i="9"/>
  <c r="A8898" i="9"/>
  <c r="A8897" i="9"/>
  <c r="A8896" i="9"/>
  <c r="A8895" i="9"/>
  <c r="A8894" i="9"/>
  <c r="A8893" i="9"/>
  <c r="A8892" i="9"/>
  <c r="A8891" i="9"/>
  <c r="A8890" i="9"/>
  <c r="A8889" i="9"/>
  <c r="A8888" i="9"/>
  <c r="A8887" i="9"/>
  <c r="A8886" i="9"/>
  <c r="A8885" i="9"/>
  <c r="A8884" i="9"/>
  <c r="A8883" i="9"/>
  <c r="A8882" i="9"/>
  <c r="A8881" i="9"/>
  <c r="A8880" i="9"/>
  <c r="A8879" i="9"/>
  <c r="A8878" i="9"/>
  <c r="A8877" i="9"/>
  <c r="A8876" i="9"/>
  <c r="A8875" i="9"/>
  <c r="A8874" i="9"/>
  <c r="A8873" i="9"/>
  <c r="A8872" i="9"/>
  <c r="A8871" i="9"/>
  <c r="A8870" i="9"/>
  <c r="A8869" i="9"/>
  <c r="A8868" i="9"/>
  <c r="A8867" i="9"/>
  <c r="A8866" i="9"/>
  <c r="A8865" i="9"/>
  <c r="A8864" i="9"/>
  <c r="A8863" i="9"/>
  <c r="A8862" i="9"/>
  <c r="A8861" i="9"/>
  <c r="A8860" i="9"/>
  <c r="A8859" i="9"/>
  <c r="A8858" i="9"/>
  <c r="A8857" i="9"/>
  <c r="A8856" i="9"/>
  <c r="A8855" i="9"/>
  <c r="A8854" i="9"/>
  <c r="A8853" i="9"/>
  <c r="A8852" i="9"/>
  <c r="A8851" i="9"/>
  <c r="A8850" i="9"/>
  <c r="A8849" i="9"/>
  <c r="A8848" i="9"/>
  <c r="A8847" i="9"/>
  <c r="A8846" i="9"/>
  <c r="A8845" i="9"/>
  <c r="A8844" i="9"/>
  <c r="A8843" i="9"/>
  <c r="A8842" i="9"/>
  <c r="A8841" i="9"/>
  <c r="A8840" i="9"/>
  <c r="A8839" i="9"/>
  <c r="A8838" i="9"/>
  <c r="A8837" i="9"/>
  <c r="A8836" i="9"/>
  <c r="A8835" i="9"/>
  <c r="A8834" i="9"/>
  <c r="A8833" i="9"/>
  <c r="A8832" i="9"/>
  <c r="A8831" i="9"/>
  <c r="A8830" i="9"/>
  <c r="A8829" i="9"/>
  <c r="A8828" i="9"/>
  <c r="A8827" i="9"/>
  <c r="A8826" i="9"/>
  <c r="A8825" i="9"/>
  <c r="A8824" i="9"/>
  <c r="A8823" i="9"/>
  <c r="A8822" i="9"/>
  <c r="A8821" i="9"/>
  <c r="A8820" i="9"/>
  <c r="A8819" i="9"/>
  <c r="A8818" i="9"/>
  <c r="A8817" i="9"/>
  <c r="A8816" i="9"/>
  <c r="A8815" i="9"/>
  <c r="A8814" i="9"/>
  <c r="A8813" i="9"/>
  <c r="A8812" i="9"/>
  <c r="A8811" i="9"/>
  <c r="A8810" i="9"/>
  <c r="A8809" i="9"/>
  <c r="A8808" i="9"/>
  <c r="A8807" i="9"/>
  <c r="A8806" i="9"/>
  <c r="A8805" i="9"/>
  <c r="A8804" i="9"/>
  <c r="A8803" i="9"/>
  <c r="A8802" i="9"/>
  <c r="A8801" i="9"/>
  <c r="A8800" i="9"/>
  <c r="A8799" i="9"/>
  <c r="A8798" i="9"/>
  <c r="A8797" i="9"/>
  <c r="A8796" i="9"/>
  <c r="A8795" i="9"/>
  <c r="A8794" i="9"/>
  <c r="A8793" i="9"/>
  <c r="A8792" i="9"/>
  <c r="A8791" i="9"/>
  <c r="A8790" i="9"/>
  <c r="A8789" i="9"/>
  <c r="A8788" i="9"/>
  <c r="A8787" i="9"/>
  <c r="A8786" i="9"/>
  <c r="A8785" i="9"/>
  <c r="A8784" i="9"/>
  <c r="A8783" i="9"/>
  <c r="A8782" i="9"/>
  <c r="A8781" i="9"/>
  <c r="A8780" i="9"/>
  <c r="A8779" i="9"/>
  <c r="A8778" i="9"/>
  <c r="A8777" i="9"/>
  <c r="A8776" i="9"/>
  <c r="A8775" i="9"/>
  <c r="A8774" i="9"/>
  <c r="A8773" i="9"/>
  <c r="A8772" i="9"/>
  <c r="A8771" i="9"/>
  <c r="A8770" i="9"/>
  <c r="A8769" i="9"/>
  <c r="A8768" i="9"/>
  <c r="A8767" i="9"/>
  <c r="A8766" i="9"/>
  <c r="A8765" i="9"/>
  <c r="A8764" i="9"/>
  <c r="A8763" i="9"/>
  <c r="A8762" i="9"/>
  <c r="A8761" i="9"/>
  <c r="A8760" i="9"/>
  <c r="A8759" i="9"/>
  <c r="A8758" i="9"/>
  <c r="A8757" i="9"/>
  <c r="A8756" i="9"/>
  <c r="A8755" i="9"/>
  <c r="A8754" i="9"/>
  <c r="A8753" i="9"/>
  <c r="A8752" i="9"/>
  <c r="A8751" i="9"/>
  <c r="A8750" i="9"/>
  <c r="A8749" i="9"/>
  <c r="A8748" i="9"/>
  <c r="A8747" i="9"/>
  <c r="A8746" i="9"/>
  <c r="A8745" i="9"/>
  <c r="A8744" i="9"/>
  <c r="A8743" i="9"/>
  <c r="A8742" i="9"/>
  <c r="A8741" i="9"/>
  <c r="A8740" i="9"/>
  <c r="A8739" i="9"/>
  <c r="A8738" i="9"/>
  <c r="A8737" i="9"/>
  <c r="A8736" i="9"/>
  <c r="A8735" i="9"/>
  <c r="A8734" i="9"/>
  <c r="A8733" i="9"/>
  <c r="A8732" i="9"/>
  <c r="A8731" i="9"/>
  <c r="A8730" i="9"/>
  <c r="A8729" i="9"/>
  <c r="A8728" i="9"/>
  <c r="A8727" i="9"/>
  <c r="A8726" i="9"/>
  <c r="A8725" i="9"/>
  <c r="A8724" i="9"/>
  <c r="A8723" i="9"/>
  <c r="A8722" i="9"/>
  <c r="A8721" i="9"/>
  <c r="A8720" i="9"/>
  <c r="A8719" i="9"/>
  <c r="A8718" i="9"/>
  <c r="A8717" i="9"/>
  <c r="A8716" i="9"/>
  <c r="A8715" i="9"/>
  <c r="A8714" i="9"/>
  <c r="A8713" i="9"/>
  <c r="A8712" i="9"/>
  <c r="A8711" i="9"/>
  <c r="A8710" i="9"/>
  <c r="A8709" i="9"/>
  <c r="A8708" i="9"/>
  <c r="A8707" i="9"/>
  <c r="A8706" i="9"/>
  <c r="A8705" i="9"/>
  <c r="A8704" i="9"/>
  <c r="A8703" i="9"/>
  <c r="A8702" i="9"/>
  <c r="A8701" i="9"/>
  <c r="A8700" i="9"/>
  <c r="A8699" i="9"/>
  <c r="A8698" i="9"/>
  <c r="A8697" i="9"/>
  <c r="A8696" i="9"/>
  <c r="A8695" i="9"/>
  <c r="A8694" i="9"/>
  <c r="A8693" i="9"/>
  <c r="A8692" i="9"/>
  <c r="A8691" i="9"/>
  <c r="A8690" i="9"/>
  <c r="A8689" i="9"/>
  <c r="A8688" i="9"/>
  <c r="A8687" i="9"/>
  <c r="A8686" i="9"/>
  <c r="A8685" i="9"/>
  <c r="A8684" i="9"/>
  <c r="A8683" i="9"/>
  <c r="A8682" i="9"/>
  <c r="A8681" i="9"/>
  <c r="A8680" i="9"/>
  <c r="A8679" i="9"/>
  <c r="A8678" i="9"/>
  <c r="A8677" i="9"/>
  <c r="A8676" i="9"/>
  <c r="A8675" i="9"/>
  <c r="A8674" i="9"/>
  <c r="A8673" i="9"/>
  <c r="A8672" i="9"/>
  <c r="A8671" i="9"/>
  <c r="A8670" i="9"/>
  <c r="A8669" i="9"/>
  <c r="A8668" i="9"/>
  <c r="A8667" i="9"/>
  <c r="A8666" i="9"/>
  <c r="A8665" i="9"/>
  <c r="A8664" i="9"/>
  <c r="A8663" i="9"/>
  <c r="A8662" i="9"/>
  <c r="A8661" i="9"/>
  <c r="A8660" i="9"/>
  <c r="A8659" i="9"/>
  <c r="A8658" i="9"/>
  <c r="A8657" i="9"/>
  <c r="A8656" i="9"/>
  <c r="A8655" i="9"/>
  <c r="A8654" i="9"/>
  <c r="A8653" i="9"/>
  <c r="A8652" i="9"/>
  <c r="A8651" i="9"/>
  <c r="A8650" i="9"/>
  <c r="A8649" i="9"/>
  <c r="A8648" i="9"/>
  <c r="A8647" i="9"/>
  <c r="A8646" i="9"/>
  <c r="A8645" i="9"/>
  <c r="A8644" i="9"/>
  <c r="A8643" i="9"/>
  <c r="A8642" i="9"/>
  <c r="A8641" i="9"/>
  <c r="A8640" i="9"/>
  <c r="A8639" i="9"/>
  <c r="A8638" i="9"/>
  <c r="A8637" i="9"/>
  <c r="A8636" i="9"/>
  <c r="A8635" i="9"/>
  <c r="A8634" i="9"/>
  <c r="A8633" i="9"/>
  <c r="A8632" i="9"/>
  <c r="A8631" i="9"/>
  <c r="A8630" i="9"/>
  <c r="A8629" i="9"/>
  <c r="A8628" i="9"/>
  <c r="A8627" i="9"/>
  <c r="A8626" i="9"/>
  <c r="A8625" i="9"/>
  <c r="A8624" i="9"/>
  <c r="A8623" i="9"/>
  <c r="A8622" i="9"/>
  <c r="A8621" i="9"/>
  <c r="A8620" i="9"/>
  <c r="A8619" i="9"/>
  <c r="A8618" i="9"/>
  <c r="A8617" i="9"/>
  <c r="A8616" i="9"/>
  <c r="A8615" i="9"/>
  <c r="A8614" i="9"/>
  <c r="A8613" i="9"/>
  <c r="A8612" i="9"/>
  <c r="A8611" i="9"/>
  <c r="A8610" i="9"/>
  <c r="A8609" i="9"/>
  <c r="A8608" i="9"/>
  <c r="A8607" i="9"/>
  <c r="A8606" i="9"/>
  <c r="A8605" i="9"/>
  <c r="A8604" i="9"/>
  <c r="A8603" i="9"/>
  <c r="A8602" i="9"/>
  <c r="A8601" i="9"/>
  <c r="A8600" i="9"/>
  <c r="A8599" i="9"/>
  <c r="A8598" i="9"/>
  <c r="A8597" i="9"/>
  <c r="A8596" i="9"/>
  <c r="A8595" i="9"/>
  <c r="A8594" i="9"/>
  <c r="A8593" i="9"/>
  <c r="A8592" i="9"/>
  <c r="A8591" i="9"/>
  <c r="A8590" i="9"/>
  <c r="A8589" i="9"/>
  <c r="A8588" i="9"/>
  <c r="A8587" i="9"/>
  <c r="A8586" i="9"/>
  <c r="A8585" i="9"/>
  <c r="A8584" i="9"/>
  <c r="A8583" i="9"/>
  <c r="A8582" i="9"/>
  <c r="A8581" i="9"/>
  <c r="A8580" i="9"/>
  <c r="A8579" i="9"/>
  <c r="A8578" i="9"/>
  <c r="A8577" i="9"/>
  <c r="A8576" i="9"/>
  <c r="A8575" i="9"/>
  <c r="A8574" i="9"/>
  <c r="A8573" i="9"/>
  <c r="A8572" i="9"/>
  <c r="A8571" i="9"/>
  <c r="A8570" i="9"/>
  <c r="A8569" i="9"/>
  <c r="A8568" i="9"/>
  <c r="A8567" i="9"/>
  <c r="A8566" i="9"/>
  <c r="A8565" i="9"/>
  <c r="A8564" i="9"/>
  <c r="A8563" i="9"/>
  <c r="A8562" i="9"/>
  <c r="A8561" i="9"/>
  <c r="A8560" i="9"/>
  <c r="A8559" i="9"/>
  <c r="A8558" i="9"/>
  <c r="A8557" i="9"/>
  <c r="A8556" i="9"/>
  <c r="A8555" i="9"/>
  <c r="A8554" i="9"/>
  <c r="A8553" i="9"/>
  <c r="A8552" i="9"/>
  <c r="A8551" i="9"/>
  <c r="A8550" i="9"/>
  <c r="A8549" i="9"/>
  <c r="A8548" i="9"/>
  <c r="A8547" i="9"/>
  <c r="A8546" i="9"/>
  <c r="A8545" i="9"/>
  <c r="A8544" i="9"/>
  <c r="A8543" i="9"/>
  <c r="A8542" i="9"/>
  <c r="A8541" i="9"/>
  <c r="A8540" i="9"/>
  <c r="A8539" i="9"/>
  <c r="A8538" i="9"/>
  <c r="A8537" i="9"/>
  <c r="A8536" i="9"/>
  <c r="A8535" i="9"/>
  <c r="A8534" i="9"/>
  <c r="A8533" i="9"/>
  <c r="A8532" i="9"/>
  <c r="A8531" i="9"/>
  <c r="A8530" i="9"/>
  <c r="A8529" i="9"/>
  <c r="A8528" i="9"/>
  <c r="A8527" i="9"/>
  <c r="A8526" i="9"/>
  <c r="A8525" i="9"/>
  <c r="A8524" i="9"/>
  <c r="A8523" i="9"/>
  <c r="A8522" i="9"/>
  <c r="A8521" i="9"/>
  <c r="A8520" i="9"/>
  <c r="A8519" i="9"/>
  <c r="A8518" i="9"/>
  <c r="A8517" i="9"/>
  <c r="A8516" i="9"/>
  <c r="A8515" i="9"/>
  <c r="A8514" i="9"/>
  <c r="A8513" i="9"/>
  <c r="A8512" i="9"/>
  <c r="A8511" i="9"/>
  <c r="A8510" i="9"/>
  <c r="A8509" i="9"/>
  <c r="A8508" i="9"/>
  <c r="A8507" i="9"/>
  <c r="A8506" i="9"/>
  <c r="A8505" i="9"/>
  <c r="A8504" i="9"/>
  <c r="A8503" i="9"/>
  <c r="A8502" i="9"/>
  <c r="A8501" i="9"/>
  <c r="A8500" i="9"/>
  <c r="A8499" i="9"/>
  <c r="A8498" i="9"/>
  <c r="A8497" i="9"/>
  <c r="A8496" i="9"/>
  <c r="A8495" i="9"/>
  <c r="A8494" i="9"/>
  <c r="A8493" i="9"/>
  <c r="A8492" i="9"/>
  <c r="A8491" i="9"/>
  <c r="A8490" i="9"/>
  <c r="A8489" i="9"/>
  <c r="A8488" i="9"/>
  <c r="A8487" i="9"/>
  <c r="A8486" i="9"/>
  <c r="A8485" i="9"/>
  <c r="A8484" i="9"/>
  <c r="A8483" i="9"/>
  <c r="A8482" i="9"/>
  <c r="A8481" i="9"/>
  <c r="A8480" i="9"/>
  <c r="A8479" i="9"/>
  <c r="A8478" i="9"/>
  <c r="A8477" i="9"/>
  <c r="A8476" i="9"/>
  <c r="A8475" i="9"/>
  <c r="A8474" i="9"/>
  <c r="A8473" i="9"/>
  <c r="A8472" i="9"/>
  <c r="A8471" i="9"/>
  <c r="A8470" i="9"/>
  <c r="A8469" i="9"/>
  <c r="A8468" i="9"/>
  <c r="A8467" i="9"/>
  <c r="A8466" i="9"/>
  <c r="A8465" i="9"/>
  <c r="A8464" i="9"/>
  <c r="A8463" i="9"/>
  <c r="A8462" i="9"/>
  <c r="A8461" i="9"/>
  <c r="A8460" i="9"/>
  <c r="A8459" i="9"/>
  <c r="A8458" i="9"/>
  <c r="A8457" i="9"/>
  <c r="A8456" i="9"/>
  <c r="A8455" i="9"/>
  <c r="A8454" i="9"/>
  <c r="A8453" i="9"/>
  <c r="A8452" i="9"/>
  <c r="A8451" i="9"/>
  <c r="A8450" i="9"/>
  <c r="A8449" i="9"/>
  <c r="A8448" i="9"/>
  <c r="A8447" i="9"/>
  <c r="A8446" i="9"/>
  <c r="A8445" i="9"/>
  <c r="A8444" i="9"/>
  <c r="A8443" i="9"/>
  <c r="A8442" i="9"/>
  <c r="A8441" i="9"/>
  <c r="A8440" i="9"/>
  <c r="A8439" i="9"/>
  <c r="A8438" i="9"/>
  <c r="A8437" i="9"/>
  <c r="A8436" i="9"/>
  <c r="A8435" i="9"/>
  <c r="A8434" i="9"/>
  <c r="A8433" i="9"/>
  <c r="A8432" i="9"/>
  <c r="A8431" i="9"/>
  <c r="A8430" i="9"/>
  <c r="A8429" i="9"/>
  <c r="A8428" i="9"/>
  <c r="A8427" i="9"/>
  <c r="A8426" i="9"/>
  <c r="A8425" i="9"/>
  <c r="A8424" i="9"/>
  <c r="A8423" i="9"/>
  <c r="A8422" i="9"/>
  <c r="A8421" i="9"/>
  <c r="A8420" i="9"/>
  <c r="A8419" i="9"/>
  <c r="A8418" i="9"/>
  <c r="A8417" i="9"/>
  <c r="A8416" i="9"/>
  <c r="A8415" i="9"/>
  <c r="A8414" i="9"/>
  <c r="A8413" i="9"/>
  <c r="A8412" i="9"/>
  <c r="A8411" i="9"/>
  <c r="A8410" i="9"/>
  <c r="A8409" i="9"/>
  <c r="A8408" i="9"/>
  <c r="A8407" i="9"/>
  <c r="A8406" i="9"/>
  <c r="A8405" i="9"/>
  <c r="A8404" i="9"/>
  <c r="A8403" i="9"/>
  <c r="A8402" i="9"/>
  <c r="A8401" i="9"/>
  <c r="A8400" i="9"/>
  <c r="A8399" i="9"/>
  <c r="A8398" i="9"/>
  <c r="A8397" i="9"/>
  <c r="A8396" i="9"/>
  <c r="A8395" i="9"/>
  <c r="A8394" i="9"/>
  <c r="A8393" i="9"/>
  <c r="A8392" i="9"/>
  <c r="A8391" i="9"/>
  <c r="A8390" i="9"/>
  <c r="A8389" i="9"/>
  <c r="A8388" i="9"/>
  <c r="A8387" i="9"/>
  <c r="A8386" i="9"/>
  <c r="A8385" i="9"/>
  <c r="A8384" i="9"/>
  <c r="A8383" i="9"/>
  <c r="A8382" i="9"/>
  <c r="A8381" i="9"/>
  <c r="A8380" i="9"/>
  <c r="A8379" i="9"/>
  <c r="A8378" i="9"/>
  <c r="A8377" i="9"/>
  <c r="A8376" i="9"/>
  <c r="A8375" i="9"/>
  <c r="A8374" i="9"/>
  <c r="A8373" i="9"/>
  <c r="A8372" i="9"/>
  <c r="A8371" i="9"/>
  <c r="A8370" i="9"/>
  <c r="A8369" i="9"/>
  <c r="A8368" i="9"/>
  <c r="A8367" i="9"/>
  <c r="A8366" i="9"/>
  <c r="A8365" i="9"/>
  <c r="A8364" i="9"/>
  <c r="A8363" i="9"/>
  <c r="A8362" i="9"/>
  <c r="A8361" i="9"/>
  <c r="A8360" i="9"/>
  <c r="A8359" i="9"/>
  <c r="A8358" i="9"/>
  <c r="A8357" i="9"/>
  <c r="A8356" i="9"/>
  <c r="A8355" i="9"/>
  <c r="A8354" i="9"/>
  <c r="A8353" i="9"/>
  <c r="A8352" i="9"/>
  <c r="A8351" i="9"/>
  <c r="A8350" i="9"/>
  <c r="A8349" i="9"/>
  <c r="A8348" i="9"/>
  <c r="A8347" i="9"/>
  <c r="A8346" i="9"/>
  <c r="A8345" i="9"/>
  <c r="A8344" i="9"/>
  <c r="A8343" i="9"/>
  <c r="A8342" i="9"/>
  <c r="A8341" i="9"/>
  <c r="A8340" i="9"/>
  <c r="A8339" i="9"/>
  <c r="A8338" i="9"/>
  <c r="A8337" i="9"/>
  <c r="A8336" i="9"/>
  <c r="A8335" i="9"/>
  <c r="A8334" i="9"/>
  <c r="A8333" i="9"/>
  <c r="A8332" i="9"/>
  <c r="A8331" i="9"/>
  <c r="A8330" i="9"/>
  <c r="A8329" i="9"/>
  <c r="A8328" i="9"/>
  <c r="A8327" i="9"/>
  <c r="A8326" i="9"/>
  <c r="A8325" i="9"/>
  <c r="A8324" i="9"/>
  <c r="A8323" i="9"/>
  <c r="A8322" i="9"/>
  <c r="A8321" i="9"/>
  <c r="A8320" i="9"/>
  <c r="A8319" i="9"/>
  <c r="A8318" i="9"/>
  <c r="A8317" i="9"/>
  <c r="A8316" i="9"/>
  <c r="A8315" i="9"/>
  <c r="A8314" i="9"/>
  <c r="A8313" i="9"/>
  <c r="A8312" i="9"/>
  <c r="A8311" i="9"/>
  <c r="A8310" i="9"/>
  <c r="A8309" i="9"/>
  <c r="A8308" i="9"/>
  <c r="A8307" i="9"/>
  <c r="A8306" i="9"/>
  <c r="A8305" i="9"/>
  <c r="A8304" i="9"/>
  <c r="A8303" i="9"/>
  <c r="A8302" i="9"/>
  <c r="A8301" i="9"/>
  <c r="A8300" i="9"/>
  <c r="A8299" i="9"/>
  <c r="A8298" i="9"/>
  <c r="A8297" i="9"/>
  <c r="A8296" i="9"/>
  <c r="A8295" i="9"/>
  <c r="A8294" i="9"/>
  <c r="A8293" i="9"/>
  <c r="A8292" i="9"/>
  <c r="A8291" i="9"/>
  <c r="A8290" i="9"/>
  <c r="A8289" i="9"/>
  <c r="A8288" i="9"/>
  <c r="A8287" i="9"/>
  <c r="A8286" i="9"/>
  <c r="A8285" i="9"/>
  <c r="A8284" i="9"/>
  <c r="A8283" i="9"/>
  <c r="A8282" i="9"/>
  <c r="A8281" i="9"/>
  <c r="A8280" i="9"/>
  <c r="A8279" i="9"/>
  <c r="A8278" i="9"/>
  <c r="A8277" i="9"/>
  <c r="A8276" i="9"/>
  <c r="A8275" i="9"/>
  <c r="A8274" i="9"/>
  <c r="A8273" i="9"/>
  <c r="A8272" i="9"/>
  <c r="A8271" i="9"/>
  <c r="A8270" i="9"/>
  <c r="A8269" i="9"/>
  <c r="A8268" i="9"/>
  <c r="A8267" i="9"/>
  <c r="A8266" i="9"/>
  <c r="A8265" i="9"/>
  <c r="A8264" i="9"/>
  <c r="A8263" i="9"/>
  <c r="A8262" i="9"/>
  <c r="A8261" i="9"/>
  <c r="A8260" i="9"/>
  <c r="A8259" i="9"/>
  <c r="A8258" i="9"/>
  <c r="A8257" i="9"/>
  <c r="A8256" i="9"/>
  <c r="A8255" i="9"/>
  <c r="A8254" i="9"/>
  <c r="A8253" i="9"/>
  <c r="A8252" i="9"/>
  <c r="A8251" i="9"/>
  <c r="A8250" i="9"/>
  <c r="A8249" i="9"/>
  <c r="A8248" i="9"/>
  <c r="A8247" i="9"/>
  <c r="A8246" i="9"/>
  <c r="A8245" i="9"/>
  <c r="A8244" i="9"/>
  <c r="A8243" i="9"/>
  <c r="A8242" i="9"/>
  <c r="A8241" i="9"/>
  <c r="A8240" i="9"/>
  <c r="A8239" i="9"/>
  <c r="A8238" i="9"/>
  <c r="A8237" i="9"/>
  <c r="A8236" i="9"/>
  <c r="A8235" i="9"/>
  <c r="A8234" i="9"/>
  <c r="A8233" i="9"/>
  <c r="A8232" i="9"/>
  <c r="A8231" i="9"/>
  <c r="A8230" i="9"/>
  <c r="A8229" i="9"/>
  <c r="A8228" i="9"/>
  <c r="A8227" i="9"/>
  <c r="A8226" i="9"/>
  <c r="A8225" i="9"/>
  <c r="A8224" i="9"/>
  <c r="A8223" i="9"/>
  <c r="A8222" i="9"/>
  <c r="A8221" i="9"/>
  <c r="A8220" i="9"/>
  <c r="A8219" i="9"/>
  <c r="A8218" i="9"/>
  <c r="A8217" i="9"/>
  <c r="A8216" i="9"/>
  <c r="A8215" i="9"/>
  <c r="A8214" i="9"/>
  <c r="A8213" i="9"/>
  <c r="A8212" i="9"/>
  <c r="A8211" i="9"/>
  <c r="A8210" i="9"/>
  <c r="A8209" i="9"/>
  <c r="A8208" i="9"/>
  <c r="A8207" i="9"/>
  <c r="A8206" i="9"/>
  <c r="A8205" i="9"/>
  <c r="A8204" i="9"/>
  <c r="A8203" i="9"/>
  <c r="A8202" i="9"/>
  <c r="A8201" i="9"/>
  <c r="A8200" i="9"/>
  <c r="A8199" i="9"/>
  <c r="A8198" i="9"/>
  <c r="A8197" i="9"/>
  <c r="A8196" i="9"/>
  <c r="A8195" i="9"/>
  <c r="A8194" i="9"/>
  <c r="A8193" i="9"/>
  <c r="A8192" i="9"/>
  <c r="A8191" i="9"/>
  <c r="A8190" i="9"/>
  <c r="A8189" i="9"/>
  <c r="A8188" i="9"/>
  <c r="A8187" i="9"/>
  <c r="A8186" i="9"/>
  <c r="A8185" i="9"/>
  <c r="A8184" i="9"/>
  <c r="A8183" i="9"/>
  <c r="A8182" i="9"/>
  <c r="A8181" i="9"/>
  <c r="A8180" i="9"/>
  <c r="A8179" i="9"/>
  <c r="A8178" i="9"/>
  <c r="A8177" i="9"/>
  <c r="A8176" i="9"/>
  <c r="A8175" i="9"/>
  <c r="A8174" i="9"/>
  <c r="A8173" i="9"/>
  <c r="A8172" i="9"/>
  <c r="A8171" i="9"/>
  <c r="A8170" i="9"/>
  <c r="A8169" i="9"/>
  <c r="A8168" i="9"/>
  <c r="A8167" i="9"/>
  <c r="A8166" i="9"/>
  <c r="A8165" i="9"/>
  <c r="A8164" i="9"/>
  <c r="A8163" i="9"/>
  <c r="A8162" i="9"/>
  <c r="A8161" i="9"/>
  <c r="A8160" i="9"/>
  <c r="A8159" i="9"/>
  <c r="A8158" i="9"/>
  <c r="A8157" i="9"/>
  <c r="A8156" i="9"/>
  <c r="A8155" i="9"/>
  <c r="A8154" i="9"/>
  <c r="A8153" i="9"/>
  <c r="A8152" i="9"/>
  <c r="A8151" i="9"/>
  <c r="A8150" i="9"/>
  <c r="A8149" i="9"/>
  <c r="A8148" i="9"/>
  <c r="A8147" i="9"/>
  <c r="A8146" i="9"/>
  <c r="A8145" i="9"/>
  <c r="A8144" i="9"/>
  <c r="A8143" i="9"/>
  <c r="A8142" i="9"/>
  <c r="A8141" i="9"/>
  <c r="A8140" i="9"/>
  <c r="A8139" i="9"/>
  <c r="A8138" i="9"/>
  <c r="A8137" i="9"/>
  <c r="A8136" i="9"/>
  <c r="A8135" i="9"/>
  <c r="A8134" i="9"/>
  <c r="A8133" i="9"/>
  <c r="A8132" i="9"/>
  <c r="A8131" i="9"/>
  <c r="A8130" i="9"/>
  <c r="A8129" i="9"/>
  <c r="A8128" i="9"/>
  <c r="A8127" i="9"/>
  <c r="A8126" i="9"/>
  <c r="A8125" i="9"/>
  <c r="A8124" i="9"/>
  <c r="A8123" i="9"/>
  <c r="A8122" i="9"/>
  <c r="A8121" i="9"/>
  <c r="A8120" i="9"/>
  <c r="A8119" i="9"/>
  <c r="A8118" i="9"/>
  <c r="A8117" i="9"/>
  <c r="A8116" i="9"/>
  <c r="A8115" i="9"/>
  <c r="A8114" i="9"/>
  <c r="A8113" i="9"/>
  <c r="A8112" i="9"/>
  <c r="A8111" i="9"/>
  <c r="A8110" i="9"/>
  <c r="A8109" i="9"/>
  <c r="A8108" i="9"/>
  <c r="A8107" i="9"/>
  <c r="A8106" i="9"/>
  <c r="A8105" i="9"/>
  <c r="A8104" i="9"/>
  <c r="A8103" i="9"/>
  <c r="A8102" i="9"/>
  <c r="A8101" i="9"/>
  <c r="A8100" i="9"/>
  <c r="A8099" i="9"/>
  <c r="A8098" i="9"/>
  <c r="A8097" i="9"/>
  <c r="A8096" i="9"/>
  <c r="A8095" i="9"/>
  <c r="A8094" i="9"/>
  <c r="A8093" i="9"/>
  <c r="A8092" i="9"/>
  <c r="A8091" i="9"/>
  <c r="A8090" i="9"/>
  <c r="A8089" i="9"/>
  <c r="A8088" i="9"/>
  <c r="A8087" i="9"/>
  <c r="A8086" i="9"/>
  <c r="A8085" i="9"/>
  <c r="A8084" i="9"/>
  <c r="A8083" i="9"/>
  <c r="A8082" i="9"/>
  <c r="A8081" i="9"/>
  <c r="A8080" i="9"/>
  <c r="A8079" i="9"/>
  <c r="A8078" i="9"/>
  <c r="A8077" i="9"/>
  <c r="A8076" i="9"/>
  <c r="A8075" i="9"/>
  <c r="A8074" i="9"/>
  <c r="A8073" i="9"/>
  <c r="A8072" i="9"/>
  <c r="A8071" i="9"/>
  <c r="A8070" i="9"/>
  <c r="A8069" i="9"/>
  <c r="A8068" i="9"/>
  <c r="A8067" i="9"/>
  <c r="A8066" i="9"/>
  <c r="A8065" i="9"/>
  <c r="A8064" i="9"/>
  <c r="A8063" i="9"/>
  <c r="A8062" i="9"/>
  <c r="A8061" i="9"/>
  <c r="A8060" i="9"/>
  <c r="A8059" i="9"/>
  <c r="A8058" i="9"/>
  <c r="A8057" i="9"/>
  <c r="A8056" i="9"/>
  <c r="A8055" i="9"/>
  <c r="A8054" i="9"/>
  <c r="A8053" i="9"/>
  <c r="A8052" i="9"/>
  <c r="A8051" i="9"/>
  <c r="A8050" i="9"/>
  <c r="A8049" i="9"/>
  <c r="A8048" i="9"/>
  <c r="A8047" i="9"/>
  <c r="A8046" i="9"/>
  <c r="A8045" i="9"/>
  <c r="A8044" i="9"/>
  <c r="A8043" i="9"/>
  <c r="A8042" i="9"/>
  <c r="A8041" i="9"/>
  <c r="A8040" i="9"/>
  <c r="A8039" i="9"/>
  <c r="A8038" i="9"/>
  <c r="A8037" i="9"/>
  <c r="A8036" i="9"/>
  <c r="A8035" i="9"/>
  <c r="A8034" i="9"/>
  <c r="A8033" i="9"/>
  <c r="A8032" i="9"/>
  <c r="A8031" i="9"/>
  <c r="A8030" i="9"/>
  <c r="A8029" i="9"/>
  <c r="A8028" i="9"/>
  <c r="A8027" i="9"/>
  <c r="A8026" i="9"/>
  <c r="A8025" i="9"/>
  <c r="A8024" i="9"/>
  <c r="A8023" i="9"/>
  <c r="A8022" i="9"/>
  <c r="A8021" i="9"/>
  <c r="A8020" i="9"/>
  <c r="A8019" i="9"/>
  <c r="A8018" i="9"/>
  <c r="A8017" i="9"/>
  <c r="A8016" i="9"/>
  <c r="A8015" i="9"/>
  <c r="A8014" i="9"/>
  <c r="A8013" i="9"/>
  <c r="A8012" i="9"/>
  <c r="A8011" i="9"/>
  <c r="A8010" i="9"/>
  <c r="A8009" i="9"/>
  <c r="A8008" i="9"/>
  <c r="A8007" i="9"/>
  <c r="A8006" i="9"/>
  <c r="A8005" i="9"/>
  <c r="A8004" i="9"/>
  <c r="A8003" i="9"/>
  <c r="A8002" i="9"/>
  <c r="A8001" i="9"/>
  <c r="A8000" i="9"/>
  <c r="A7999" i="9"/>
  <c r="A7998" i="9"/>
  <c r="A7997" i="9"/>
  <c r="A7996" i="9"/>
  <c r="A7995" i="9"/>
  <c r="A7994" i="9"/>
  <c r="A7993" i="9"/>
  <c r="A7992" i="9"/>
  <c r="A7991" i="9"/>
  <c r="A7990" i="9"/>
  <c r="A7989" i="9"/>
  <c r="A7988" i="9"/>
  <c r="A7987" i="9"/>
  <c r="A7986" i="9"/>
  <c r="A7985" i="9"/>
  <c r="A7984" i="9"/>
  <c r="A7983" i="9"/>
  <c r="A7982" i="9"/>
  <c r="A7981" i="9"/>
  <c r="A7980" i="9"/>
  <c r="A7979" i="9"/>
  <c r="A7978" i="9"/>
  <c r="A7977" i="9"/>
  <c r="A7976" i="9"/>
  <c r="A7975" i="9"/>
  <c r="A7974" i="9"/>
  <c r="A7973" i="9"/>
  <c r="A7972" i="9"/>
  <c r="A7971" i="9"/>
  <c r="A7970" i="9"/>
  <c r="A7969" i="9"/>
  <c r="A7968" i="9"/>
  <c r="A7967" i="9"/>
  <c r="A7966" i="9"/>
  <c r="A7965" i="9"/>
  <c r="A7964" i="9"/>
  <c r="A7963" i="9"/>
  <c r="A7962" i="9"/>
  <c r="A7961" i="9"/>
  <c r="A7960" i="9"/>
  <c r="A7959" i="9"/>
  <c r="A7958" i="9"/>
  <c r="A7957" i="9"/>
  <c r="A7956" i="9"/>
  <c r="A7955" i="9"/>
  <c r="A7954" i="9"/>
  <c r="A7953" i="9"/>
  <c r="A7952" i="9"/>
  <c r="A7951" i="9"/>
  <c r="A7950" i="9"/>
  <c r="A7949" i="9"/>
  <c r="A7948" i="9"/>
  <c r="A7947" i="9"/>
  <c r="A7946" i="9"/>
  <c r="A7945" i="9"/>
  <c r="A7944" i="9"/>
  <c r="A7943" i="9"/>
  <c r="A7942" i="9"/>
  <c r="A7941" i="9"/>
  <c r="A7940" i="9"/>
  <c r="A7939" i="9"/>
  <c r="A7938" i="9"/>
  <c r="A7937" i="9"/>
  <c r="A7936" i="9"/>
  <c r="A7935" i="9"/>
  <c r="A7934" i="9"/>
  <c r="A7933" i="9"/>
  <c r="A7932" i="9"/>
  <c r="A7931" i="9"/>
  <c r="A7930" i="9"/>
  <c r="A7929" i="9"/>
  <c r="A7928" i="9"/>
  <c r="A7927" i="9"/>
  <c r="A7926" i="9"/>
  <c r="A7925" i="9"/>
  <c r="A7924" i="9"/>
  <c r="A7923" i="9"/>
  <c r="A7922" i="9"/>
  <c r="A7921" i="9"/>
  <c r="A7920" i="9"/>
  <c r="A7919" i="9"/>
  <c r="A7918" i="9"/>
  <c r="A7917" i="9"/>
  <c r="A7916" i="9"/>
  <c r="A7915" i="9"/>
  <c r="A7914" i="9"/>
  <c r="A7913" i="9"/>
  <c r="A7912" i="9"/>
  <c r="A7911" i="9"/>
  <c r="A7910" i="9"/>
  <c r="A7909" i="9"/>
  <c r="A7908" i="9"/>
  <c r="A7907" i="9"/>
  <c r="A7906" i="9"/>
  <c r="A7905" i="9"/>
  <c r="A7904" i="9"/>
  <c r="A7903" i="9"/>
  <c r="A7902" i="9"/>
  <c r="A7901" i="9"/>
  <c r="A7900" i="9"/>
  <c r="A7899" i="9"/>
  <c r="A7898" i="9"/>
  <c r="A7897" i="9"/>
  <c r="A7896" i="9"/>
  <c r="A7895" i="9"/>
  <c r="A7894" i="9"/>
  <c r="A7893" i="9"/>
  <c r="A7892" i="9"/>
  <c r="A7891" i="9"/>
  <c r="A7890" i="9"/>
  <c r="A7889" i="9"/>
  <c r="A7888" i="9"/>
  <c r="A7887" i="9"/>
  <c r="A7886" i="9"/>
  <c r="A7885" i="9"/>
  <c r="A7884" i="9"/>
  <c r="A7883" i="9"/>
  <c r="A7882" i="9"/>
  <c r="A7881" i="9"/>
  <c r="A7880" i="9"/>
  <c r="A7879" i="9"/>
  <c r="A7878" i="9"/>
  <c r="A7877" i="9"/>
  <c r="A7876" i="9"/>
  <c r="A7875" i="9"/>
  <c r="A7874" i="9"/>
  <c r="A7873" i="9"/>
  <c r="A7872" i="9"/>
  <c r="A7871" i="9"/>
  <c r="A7870" i="9"/>
  <c r="A7869" i="9"/>
  <c r="A7868" i="9"/>
  <c r="A7867" i="9"/>
  <c r="A7866" i="9"/>
  <c r="A7865" i="9"/>
  <c r="A7864" i="9"/>
  <c r="A7863" i="9"/>
  <c r="A7862" i="9"/>
  <c r="A7861" i="9"/>
  <c r="A7860" i="9"/>
  <c r="A7859" i="9"/>
  <c r="A7858" i="9"/>
  <c r="A7857" i="9"/>
  <c r="A7856" i="9"/>
  <c r="A7855" i="9"/>
  <c r="A7854" i="9"/>
  <c r="A7853" i="9"/>
  <c r="A7852" i="9"/>
  <c r="A7851" i="9"/>
  <c r="A7850" i="9"/>
  <c r="A7849" i="9"/>
  <c r="A7848" i="9"/>
  <c r="A7847" i="9"/>
  <c r="A7846" i="9"/>
  <c r="A7845" i="9"/>
  <c r="A7844" i="9"/>
  <c r="A7843" i="9"/>
  <c r="A7842" i="9"/>
  <c r="A7841" i="9"/>
  <c r="A7840" i="9"/>
  <c r="A7839" i="9"/>
  <c r="A7838" i="9"/>
  <c r="A7837" i="9"/>
  <c r="A7836" i="9"/>
  <c r="A7835" i="9"/>
  <c r="A7834" i="9"/>
  <c r="A7833" i="9"/>
  <c r="A7832" i="9"/>
  <c r="A7831" i="9"/>
  <c r="A7830" i="9"/>
  <c r="A7829" i="9"/>
  <c r="A7828" i="9"/>
  <c r="A7827" i="9"/>
  <c r="A7826" i="9"/>
  <c r="A7825" i="9"/>
  <c r="A7824" i="9"/>
  <c r="A7823" i="9"/>
  <c r="A7822" i="9"/>
  <c r="A7821" i="9"/>
  <c r="A7820" i="9"/>
  <c r="A7819" i="9"/>
  <c r="A7818" i="9"/>
  <c r="A7817" i="9"/>
  <c r="A7816" i="9"/>
  <c r="A7815" i="9"/>
  <c r="A7814" i="9"/>
  <c r="A7813" i="9"/>
  <c r="A7812" i="9"/>
  <c r="A7811" i="9"/>
  <c r="A7810" i="9"/>
  <c r="A7809" i="9"/>
  <c r="A7808" i="9"/>
  <c r="A7807" i="9"/>
  <c r="A7806" i="9"/>
  <c r="A7805" i="9"/>
  <c r="A7804" i="9"/>
  <c r="A7803" i="9"/>
  <c r="A7802" i="9"/>
  <c r="A7801" i="9"/>
  <c r="A7800" i="9"/>
  <c r="A7799" i="9"/>
  <c r="A7798" i="9"/>
  <c r="A7797" i="9"/>
  <c r="A7796" i="9"/>
  <c r="A7795" i="9"/>
  <c r="A7794" i="9"/>
  <c r="A7793" i="9"/>
  <c r="A7792" i="9"/>
  <c r="A7791" i="9"/>
  <c r="A7790" i="9"/>
  <c r="A7789" i="9"/>
  <c r="A7788" i="9"/>
  <c r="A7787" i="9"/>
  <c r="A7786" i="9"/>
  <c r="A7785" i="9"/>
  <c r="A7784" i="9"/>
  <c r="A7783" i="9"/>
  <c r="A7782" i="9"/>
  <c r="A7781" i="9"/>
  <c r="A7780" i="9"/>
  <c r="A7779" i="9"/>
  <c r="A7778" i="9"/>
  <c r="A7777" i="9"/>
  <c r="A7776" i="9"/>
  <c r="A7775" i="9"/>
  <c r="A7774" i="9"/>
  <c r="A7773" i="9"/>
  <c r="A7772" i="9"/>
  <c r="A7771" i="9"/>
  <c r="A7770" i="9"/>
  <c r="A7769" i="9"/>
  <c r="A7768" i="9"/>
  <c r="A7767" i="9"/>
  <c r="A7766" i="9"/>
  <c r="A7765" i="9"/>
  <c r="A7764" i="9"/>
  <c r="A7763" i="9"/>
  <c r="A7762" i="9"/>
  <c r="A7761" i="9"/>
  <c r="A7760" i="9"/>
  <c r="A7759" i="9"/>
  <c r="A7758" i="9"/>
  <c r="A7757" i="9"/>
  <c r="A7756" i="9"/>
  <c r="A7755" i="9"/>
  <c r="A7754" i="9"/>
  <c r="A7753" i="9"/>
  <c r="A7752" i="9"/>
  <c r="A7751" i="9"/>
  <c r="A7750" i="9"/>
  <c r="A7749" i="9"/>
  <c r="A7748" i="9"/>
  <c r="A7747" i="9"/>
  <c r="A7746" i="9"/>
  <c r="A7745" i="9"/>
  <c r="A7744" i="9"/>
  <c r="A7743" i="9"/>
  <c r="A7742" i="9"/>
  <c r="A7741" i="9"/>
  <c r="A7740" i="9"/>
  <c r="A7739" i="9"/>
  <c r="A7738" i="9"/>
  <c r="A7737" i="9"/>
  <c r="A7736" i="9"/>
  <c r="A7735" i="9"/>
  <c r="A7734" i="9"/>
  <c r="A7733" i="9"/>
  <c r="A7732" i="9"/>
  <c r="A7731" i="9"/>
  <c r="A7730" i="9"/>
  <c r="A7729" i="9"/>
  <c r="A7728" i="9"/>
  <c r="A7727" i="9"/>
  <c r="A7726" i="9"/>
  <c r="A7725" i="9"/>
  <c r="A7724" i="9"/>
  <c r="A7723" i="9"/>
  <c r="A7722" i="9"/>
  <c r="A7721" i="9"/>
  <c r="A7720" i="9"/>
  <c r="A7719" i="9"/>
  <c r="A7718" i="9"/>
  <c r="A7717" i="9"/>
  <c r="A7716" i="9"/>
  <c r="A7715" i="9"/>
  <c r="A7714" i="9"/>
  <c r="A7713" i="9"/>
  <c r="A7712" i="9"/>
  <c r="A7711" i="9"/>
  <c r="A7710" i="9"/>
  <c r="A7709" i="9"/>
  <c r="A7708" i="9"/>
  <c r="A7707" i="9"/>
  <c r="A7706" i="9"/>
  <c r="A7705" i="9"/>
  <c r="A7704" i="9"/>
  <c r="A7703" i="9"/>
  <c r="A7702" i="9"/>
  <c r="A7701" i="9"/>
  <c r="A7700" i="9"/>
  <c r="A7699" i="9"/>
  <c r="A7698" i="9"/>
  <c r="A7697" i="9"/>
  <c r="A7696" i="9"/>
  <c r="A7695" i="9"/>
  <c r="A7694" i="9"/>
  <c r="A7693" i="9"/>
  <c r="A7692" i="9"/>
  <c r="A7691" i="9"/>
  <c r="A7690" i="9"/>
  <c r="A7689" i="9"/>
  <c r="A7688" i="9"/>
  <c r="A7687" i="9"/>
  <c r="A7686" i="9"/>
  <c r="A7685" i="9"/>
  <c r="A7684" i="9"/>
  <c r="A7683" i="9"/>
  <c r="A7682" i="9"/>
  <c r="A7681" i="9"/>
  <c r="A7680" i="9"/>
  <c r="A7679" i="9"/>
  <c r="A7678" i="9"/>
  <c r="A7677" i="9"/>
  <c r="A7676" i="9"/>
  <c r="A7675" i="9"/>
  <c r="A7674" i="9"/>
  <c r="A7673" i="9"/>
  <c r="A7672" i="9"/>
  <c r="A7671" i="9"/>
  <c r="A7670" i="9"/>
  <c r="A7669" i="9"/>
  <c r="A7668" i="9"/>
  <c r="A7667" i="9"/>
  <c r="A7666" i="9"/>
  <c r="A7665" i="9"/>
  <c r="A7664" i="9"/>
  <c r="A7663" i="9"/>
  <c r="A7662" i="9"/>
  <c r="A7661" i="9"/>
  <c r="A7660" i="9"/>
  <c r="A7659" i="9"/>
  <c r="A7658" i="9"/>
  <c r="A7657" i="9"/>
  <c r="A7656" i="9"/>
  <c r="A7655" i="9"/>
  <c r="A7654" i="9"/>
  <c r="A7653" i="9"/>
  <c r="A7652" i="9"/>
  <c r="A7651" i="9"/>
  <c r="A7650" i="9"/>
  <c r="A7649" i="9"/>
  <c r="A7648" i="9"/>
  <c r="A7647" i="9"/>
  <c r="A7646" i="9"/>
  <c r="A7645" i="9"/>
  <c r="A7644" i="9"/>
  <c r="A7643" i="9"/>
  <c r="A7642" i="9"/>
  <c r="A7641" i="9"/>
  <c r="A7640" i="9"/>
  <c r="A7639" i="9"/>
  <c r="A7638" i="9"/>
  <c r="A7637" i="9"/>
  <c r="A7636" i="9"/>
  <c r="A7635" i="9"/>
  <c r="A7634" i="9"/>
  <c r="A7633" i="9"/>
  <c r="A7632" i="9"/>
  <c r="A7631" i="9"/>
  <c r="A7630" i="9"/>
  <c r="A7629" i="9"/>
  <c r="A7628" i="9"/>
  <c r="A7627" i="9"/>
  <c r="A7626" i="9"/>
  <c r="A7625" i="9"/>
  <c r="A7624" i="9"/>
  <c r="A7623" i="9"/>
  <c r="A7622" i="9"/>
  <c r="A7621" i="9"/>
  <c r="A7620" i="9"/>
  <c r="A7619" i="9"/>
  <c r="A7618" i="9"/>
  <c r="A7617" i="9"/>
  <c r="A7616" i="9"/>
  <c r="A7615" i="9"/>
  <c r="A7614" i="9"/>
  <c r="A7613" i="9"/>
  <c r="A7612" i="9"/>
  <c r="A7611" i="9"/>
  <c r="A7610" i="9"/>
  <c r="A7609" i="9"/>
  <c r="A7608" i="9"/>
  <c r="A7607" i="9"/>
  <c r="A7606" i="9"/>
  <c r="A7605" i="9"/>
  <c r="A7604" i="9"/>
  <c r="A7603" i="9"/>
  <c r="A7602" i="9"/>
  <c r="A7601" i="9"/>
  <c r="A7600" i="9"/>
  <c r="A7599" i="9"/>
  <c r="A7598" i="9"/>
  <c r="A7597" i="9"/>
  <c r="A7596" i="9"/>
  <c r="A7595" i="9"/>
  <c r="A7594" i="9"/>
  <c r="A7593" i="9"/>
  <c r="A7592" i="9"/>
  <c r="A7591" i="9"/>
  <c r="A7590" i="9"/>
  <c r="A7589" i="9"/>
  <c r="A7588" i="9"/>
  <c r="A7587" i="9"/>
  <c r="A7586" i="9"/>
  <c r="A7585" i="9"/>
  <c r="A7584" i="9"/>
  <c r="A7583" i="9"/>
  <c r="A7582" i="9"/>
  <c r="A7581" i="9"/>
  <c r="A7580" i="9"/>
  <c r="A7579" i="9"/>
  <c r="A7578" i="9"/>
  <c r="A7577" i="9"/>
  <c r="A7576" i="9"/>
  <c r="A7575" i="9"/>
  <c r="A7574" i="9"/>
  <c r="A7573" i="9"/>
  <c r="A7572" i="9"/>
  <c r="A7571" i="9"/>
  <c r="A7570" i="9"/>
  <c r="A7569" i="9"/>
  <c r="A7568" i="9"/>
  <c r="A7567" i="9"/>
  <c r="A7566" i="9"/>
  <c r="A7565" i="9"/>
  <c r="A7564" i="9"/>
  <c r="A7563" i="9"/>
  <c r="A7562" i="9"/>
  <c r="A7561" i="9"/>
  <c r="A7560" i="9"/>
  <c r="A7559" i="9"/>
  <c r="A7558" i="9"/>
  <c r="A7557" i="9"/>
  <c r="A7556" i="9"/>
  <c r="A7555" i="9"/>
  <c r="A7554" i="9"/>
  <c r="A7553" i="9"/>
  <c r="A7552" i="9"/>
  <c r="A7551" i="9"/>
  <c r="A7550" i="9"/>
  <c r="A7549" i="9"/>
  <c r="A7548" i="9"/>
  <c r="A7547" i="9"/>
  <c r="A7546" i="9"/>
  <c r="A7545" i="9"/>
  <c r="A7544" i="9"/>
  <c r="A7543" i="9"/>
  <c r="A7542" i="9"/>
  <c r="A7541" i="9"/>
  <c r="A7540" i="9"/>
  <c r="A7539" i="9"/>
  <c r="A7538" i="9"/>
  <c r="A7537" i="9"/>
  <c r="A7536" i="9"/>
  <c r="A7535" i="9"/>
  <c r="A7534" i="9"/>
  <c r="A7533" i="9"/>
  <c r="A7532" i="9"/>
  <c r="A7531" i="9"/>
  <c r="A7530" i="9"/>
  <c r="A7529" i="9"/>
  <c r="A7528" i="9"/>
  <c r="A7527" i="9"/>
  <c r="A7526" i="9"/>
  <c r="A7525" i="9"/>
  <c r="A7524" i="9"/>
  <c r="A7523" i="9"/>
  <c r="A7522" i="9"/>
  <c r="A7521" i="9"/>
  <c r="A7520" i="9"/>
  <c r="A7519" i="9"/>
  <c r="A7518" i="9"/>
  <c r="A7517" i="9"/>
  <c r="A7516" i="9"/>
  <c r="A7515" i="9"/>
  <c r="A7514" i="9"/>
  <c r="A7513" i="9"/>
  <c r="A7512" i="9"/>
  <c r="A7511" i="9"/>
  <c r="A7510" i="9"/>
  <c r="A7509" i="9"/>
  <c r="A7508" i="9"/>
  <c r="A7507" i="9"/>
  <c r="A7506" i="9"/>
  <c r="A7505" i="9"/>
  <c r="A7504" i="9"/>
  <c r="A7503" i="9"/>
  <c r="A7502" i="9"/>
  <c r="A7501" i="9"/>
  <c r="A7500" i="9"/>
  <c r="A7499" i="9"/>
  <c r="A7498" i="9"/>
  <c r="A7497" i="9"/>
  <c r="A7496" i="9"/>
  <c r="A7495" i="9"/>
  <c r="A7494" i="9"/>
  <c r="A7493" i="9"/>
  <c r="A7492" i="9"/>
  <c r="A7491" i="9"/>
  <c r="A7490" i="9"/>
  <c r="A7489" i="9"/>
  <c r="A7488" i="9"/>
  <c r="A7487" i="9"/>
  <c r="A7486" i="9"/>
  <c r="A7485" i="9"/>
  <c r="A7484" i="9"/>
  <c r="A7483" i="9"/>
  <c r="A7482" i="9"/>
  <c r="A7481" i="9"/>
  <c r="A7480" i="9"/>
  <c r="A7479" i="9"/>
  <c r="A7478" i="9"/>
  <c r="A7477" i="9"/>
  <c r="A7476" i="9"/>
  <c r="A7475" i="9"/>
  <c r="A7474" i="9"/>
  <c r="A7473" i="9"/>
  <c r="A7472" i="9"/>
  <c r="A7471" i="9"/>
  <c r="A7470" i="9"/>
  <c r="A7469" i="9"/>
  <c r="A7468" i="9"/>
  <c r="A7467" i="9"/>
  <c r="A7466" i="9"/>
  <c r="A7465" i="9"/>
  <c r="A7464" i="9"/>
  <c r="A7463" i="9"/>
  <c r="A7462" i="9"/>
  <c r="A7461" i="9"/>
  <c r="A7460" i="9"/>
  <c r="A7459" i="9"/>
  <c r="A7458" i="9"/>
  <c r="A7457" i="9"/>
  <c r="A7456" i="9"/>
  <c r="A7455" i="9"/>
  <c r="A7454" i="9"/>
  <c r="A7453" i="9"/>
  <c r="A7452" i="9"/>
  <c r="A7451" i="9"/>
  <c r="A7450" i="9"/>
  <c r="A7449" i="9"/>
  <c r="A7448" i="9"/>
  <c r="A7447" i="9"/>
  <c r="A7446" i="9"/>
  <c r="A7445" i="9"/>
  <c r="A7444" i="9"/>
  <c r="A7443" i="9"/>
  <c r="A7442" i="9"/>
  <c r="A7441" i="9"/>
  <c r="A7440" i="9"/>
  <c r="A7439" i="9"/>
  <c r="A7438" i="9"/>
  <c r="A7437" i="9"/>
  <c r="A7436" i="9"/>
  <c r="A7435" i="9"/>
  <c r="A7434" i="9"/>
  <c r="A7433" i="9"/>
  <c r="A7432" i="9"/>
  <c r="A7431" i="9"/>
  <c r="A7430" i="9"/>
  <c r="A7429" i="9"/>
  <c r="A7428" i="9"/>
  <c r="A7427" i="9"/>
  <c r="A7426" i="9"/>
  <c r="A7425" i="9"/>
  <c r="A7424" i="9"/>
  <c r="A7423" i="9"/>
  <c r="A7422" i="9"/>
  <c r="A7421" i="9"/>
  <c r="A7420" i="9"/>
  <c r="A7419" i="9"/>
  <c r="A7418" i="9"/>
  <c r="A7417" i="9"/>
  <c r="A7416" i="9"/>
  <c r="A7415" i="9"/>
  <c r="A7414" i="9"/>
  <c r="A7413" i="9"/>
  <c r="A7412" i="9"/>
  <c r="A7411" i="9"/>
  <c r="A7410" i="9"/>
  <c r="A7409" i="9"/>
  <c r="A7408" i="9"/>
  <c r="A7407" i="9"/>
  <c r="A7406" i="9"/>
  <c r="A7405" i="9"/>
  <c r="A7404" i="9"/>
  <c r="A7403" i="9"/>
  <c r="A7402" i="9"/>
  <c r="A7401" i="9"/>
  <c r="A7400" i="9"/>
  <c r="A7399" i="9"/>
  <c r="A7398" i="9"/>
  <c r="A7397" i="9"/>
  <c r="A7396" i="9"/>
  <c r="A7395" i="9"/>
  <c r="A7394" i="9"/>
  <c r="A7393" i="9"/>
  <c r="A7392" i="9"/>
  <c r="A7391" i="9"/>
  <c r="A7390" i="9"/>
  <c r="A7389" i="9"/>
  <c r="A7388" i="9"/>
  <c r="A7387" i="9"/>
  <c r="A7386" i="9"/>
  <c r="A7385" i="9"/>
  <c r="A7384" i="9"/>
  <c r="A7383" i="9"/>
  <c r="A7382" i="9"/>
  <c r="A7381" i="9"/>
  <c r="A7380" i="9"/>
  <c r="A7379" i="9"/>
  <c r="A7378" i="9"/>
  <c r="A7377" i="9"/>
  <c r="A7376" i="9"/>
  <c r="A7375" i="9"/>
  <c r="A7374" i="9"/>
  <c r="A7373" i="9"/>
  <c r="A7372" i="9"/>
  <c r="A7371" i="9"/>
  <c r="A7370" i="9"/>
  <c r="A7369" i="9"/>
  <c r="A7368" i="9"/>
  <c r="A7367" i="9"/>
  <c r="A7366" i="9"/>
  <c r="A7365" i="9"/>
  <c r="A7364" i="9"/>
  <c r="A7363" i="9"/>
  <c r="A7362" i="9"/>
  <c r="A7361" i="9"/>
  <c r="A7360" i="9"/>
  <c r="A7359" i="9"/>
  <c r="A7358" i="9"/>
  <c r="A7357" i="9"/>
  <c r="A7356" i="9"/>
  <c r="A7355" i="9"/>
  <c r="A7354" i="9"/>
  <c r="A7353" i="9"/>
  <c r="A7352" i="9"/>
  <c r="A7351" i="9"/>
  <c r="A7350" i="9"/>
  <c r="A7349" i="9"/>
  <c r="A7348" i="9"/>
  <c r="A7347" i="9"/>
  <c r="A7346" i="9"/>
  <c r="A7345" i="9"/>
  <c r="A7344" i="9"/>
  <c r="A7343" i="9"/>
  <c r="A7342" i="9"/>
  <c r="A7341" i="9"/>
  <c r="A7340" i="9"/>
  <c r="A7339" i="9"/>
  <c r="A7338" i="9"/>
  <c r="A7337" i="9"/>
  <c r="A7336" i="9"/>
  <c r="A7335" i="9"/>
  <c r="A7334" i="9"/>
  <c r="A7333" i="9"/>
  <c r="A7332" i="9"/>
  <c r="A7331" i="9"/>
  <c r="A7330" i="9"/>
  <c r="A7329" i="9"/>
  <c r="A7328" i="9"/>
  <c r="A7327" i="9"/>
  <c r="A7326" i="9"/>
  <c r="A7325" i="9"/>
  <c r="A7324" i="9"/>
  <c r="A7323" i="9"/>
  <c r="A7322" i="9"/>
  <c r="A7321" i="9"/>
  <c r="A7320" i="9"/>
  <c r="A7319" i="9"/>
  <c r="A7318" i="9"/>
  <c r="A7317" i="9"/>
  <c r="A7316" i="9"/>
  <c r="A7315" i="9"/>
  <c r="A7314" i="9"/>
  <c r="A7313" i="9"/>
  <c r="A7312" i="9"/>
  <c r="A7311" i="9"/>
  <c r="A7310" i="9"/>
  <c r="A7309" i="9"/>
  <c r="A7308" i="9"/>
  <c r="A7307" i="9"/>
  <c r="A7306" i="9"/>
  <c r="A7305" i="9"/>
  <c r="A7304" i="9"/>
  <c r="A7303" i="9"/>
  <c r="A7302" i="9"/>
  <c r="A7301" i="9"/>
  <c r="A7300" i="9"/>
  <c r="A7299" i="9"/>
  <c r="A7298" i="9"/>
  <c r="A7297" i="9"/>
  <c r="A7296" i="9"/>
  <c r="A7295" i="9"/>
  <c r="A7294" i="9"/>
  <c r="A7293" i="9"/>
  <c r="A7292" i="9"/>
  <c r="A7291" i="9"/>
  <c r="A7290" i="9"/>
  <c r="A7289" i="9"/>
  <c r="A7288" i="9"/>
  <c r="A7287" i="9"/>
  <c r="A7286" i="9"/>
  <c r="A7285" i="9"/>
  <c r="A7284" i="9"/>
  <c r="A7283" i="9"/>
  <c r="A7282" i="9"/>
  <c r="A7281" i="9"/>
  <c r="A7280" i="9"/>
  <c r="A7279" i="9"/>
  <c r="A7278" i="9"/>
  <c r="A7277" i="9"/>
  <c r="A7276" i="9"/>
  <c r="A7275" i="9"/>
  <c r="A7274" i="9"/>
  <c r="A7273" i="9"/>
  <c r="A7272" i="9"/>
  <c r="A7271" i="9"/>
  <c r="A7270" i="9"/>
  <c r="A7269" i="9"/>
  <c r="A7268" i="9"/>
  <c r="A7267" i="9"/>
  <c r="A7266" i="9"/>
  <c r="A7265" i="9"/>
  <c r="A7264" i="9"/>
  <c r="A7263" i="9"/>
  <c r="A7262" i="9"/>
  <c r="A7261" i="9"/>
  <c r="A7260" i="9"/>
  <c r="A7259" i="9"/>
  <c r="A7258" i="9"/>
  <c r="A7257" i="9"/>
  <c r="A7256" i="9"/>
  <c r="A7255" i="9"/>
  <c r="A7254" i="9"/>
  <c r="A7253" i="9"/>
  <c r="A7252" i="9"/>
  <c r="A7251" i="9"/>
  <c r="A7250" i="9"/>
  <c r="A7249" i="9"/>
  <c r="A7248" i="9"/>
  <c r="A7247" i="9"/>
  <c r="A7246" i="9"/>
  <c r="A7245" i="9"/>
  <c r="A7244" i="9"/>
  <c r="A7243" i="9"/>
  <c r="A7242" i="9"/>
  <c r="A7241" i="9"/>
  <c r="A7240" i="9"/>
  <c r="A7239" i="9"/>
  <c r="A7238" i="9"/>
  <c r="A7237" i="9"/>
  <c r="A7236" i="9"/>
  <c r="A7235" i="9"/>
  <c r="A7234" i="9"/>
  <c r="A7233" i="9"/>
  <c r="A7232" i="9"/>
  <c r="A7231" i="9"/>
  <c r="A7230" i="9"/>
  <c r="A7229" i="9"/>
  <c r="A7228" i="9"/>
  <c r="A7227" i="9"/>
  <c r="A7226" i="9"/>
  <c r="A7225" i="9"/>
  <c r="A7224" i="9"/>
  <c r="A7223" i="9"/>
  <c r="A7222" i="9"/>
  <c r="A7221" i="9"/>
  <c r="A7220" i="9"/>
  <c r="A7219" i="9"/>
  <c r="A7218" i="9"/>
  <c r="A7217" i="9"/>
  <c r="A7216" i="9"/>
  <c r="A7215" i="9"/>
  <c r="A7214" i="9"/>
  <c r="A7213" i="9"/>
  <c r="A7212" i="9"/>
  <c r="A7211" i="9"/>
  <c r="A7210" i="9"/>
  <c r="A7209" i="9"/>
  <c r="A7208" i="9"/>
  <c r="A7207" i="9"/>
  <c r="A7206" i="9"/>
  <c r="A7205" i="9"/>
  <c r="A7204" i="9"/>
  <c r="A7203" i="9"/>
  <c r="A7202" i="9"/>
  <c r="A7201" i="9"/>
  <c r="A7200" i="9"/>
  <c r="A7199" i="9"/>
  <c r="A7198" i="9"/>
  <c r="A7197" i="9"/>
  <c r="A7196" i="9"/>
  <c r="A7195" i="9"/>
  <c r="A7194" i="9"/>
  <c r="A7193" i="9"/>
  <c r="A7192" i="9"/>
  <c r="A7191" i="9"/>
  <c r="A7190" i="9"/>
  <c r="A7189" i="9"/>
  <c r="A7188" i="9"/>
  <c r="A7187" i="9"/>
  <c r="A7186" i="9"/>
  <c r="A7185" i="9"/>
  <c r="A7184" i="9"/>
  <c r="A7183" i="9"/>
  <c r="A7182" i="9"/>
  <c r="A7181" i="9"/>
  <c r="A7180" i="9"/>
  <c r="A7179" i="9"/>
  <c r="A7178" i="9"/>
  <c r="A7177" i="9"/>
  <c r="A7176" i="9"/>
  <c r="A7175" i="9"/>
  <c r="A7174" i="9"/>
  <c r="A7173" i="9"/>
  <c r="A7172" i="9"/>
  <c r="A7171" i="9"/>
  <c r="A7170" i="9"/>
  <c r="A7169" i="9"/>
  <c r="A7168" i="9"/>
  <c r="A7167" i="9"/>
  <c r="A7166" i="9"/>
  <c r="A7165" i="9"/>
  <c r="A7164" i="9"/>
  <c r="A7163" i="9"/>
  <c r="A7162" i="9"/>
  <c r="A7161" i="9"/>
  <c r="A7160" i="9"/>
  <c r="A7159" i="9"/>
  <c r="A7158" i="9"/>
  <c r="A7157" i="9"/>
  <c r="A7156" i="9"/>
  <c r="A7155" i="9"/>
  <c r="A7154" i="9"/>
  <c r="A7153" i="9"/>
  <c r="A7152" i="9"/>
  <c r="A7151" i="9"/>
  <c r="A7150" i="9"/>
  <c r="A7149" i="9"/>
  <c r="A7148" i="9"/>
  <c r="A7147" i="9"/>
  <c r="A7146" i="9"/>
  <c r="A7145" i="9"/>
  <c r="A7144" i="9"/>
  <c r="A7143" i="9"/>
  <c r="A7142" i="9"/>
  <c r="A7141" i="9"/>
  <c r="A7140" i="9"/>
  <c r="A7139" i="9"/>
  <c r="A7138" i="9"/>
  <c r="A7137" i="9"/>
  <c r="A7136" i="9"/>
  <c r="A7135" i="9"/>
  <c r="A7134" i="9"/>
  <c r="A7133" i="9"/>
  <c r="A7132" i="9"/>
  <c r="A7131" i="9"/>
  <c r="A7130" i="9"/>
  <c r="A7129" i="9"/>
  <c r="A7128" i="9"/>
  <c r="A7127" i="9"/>
  <c r="A7126" i="9"/>
  <c r="A7125" i="9"/>
  <c r="A7124" i="9"/>
  <c r="A7123" i="9"/>
  <c r="A7122" i="9"/>
  <c r="A7121" i="9"/>
  <c r="A7120" i="9"/>
  <c r="A7119" i="9"/>
  <c r="A7118" i="9"/>
  <c r="A7117" i="9"/>
  <c r="A7116" i="9"/>
  <c r="A7115" i="9"/>
  <c r="A7114" i="9"/>
  <c r="A7113" i="9"/>
  <c r="A7112" i="9"/>
  <c r="A7111" i="9"/>
  <c r="A7110" i="9"/>
  <c r="A7109" i="9"/>
  <c r="A7108" i="9"/>
  <c r="A7107" i="9"/>
  <c r="A7106" i="9"/>
  <c r="A7105" i="9"/>
  <c r="A7104" i="9"/>
  <c r="A7103" i="9"/>
  <c r="A7102" i="9"/>
  <c r="A7101" i="9"/>
  <c r="A7100" i="9"/>
  <c r="A7099" i="9"/>
  <c r="A7098" i="9"/>
  <c r="A7097" i="9"/>
  <c r="A7096" i="9"/>
  <c r="A7095" i="9"/>
  <c r="A7094" i="9"/>
  <c r="A7093" i="9"/>
  <c r="A7092" i="9"/>
  <c r="A7091" i="9"/>
  <c r="A7090" i="9"/>
  <c r="A7089" i="9"/>
  <c r="A7088" i="9"/>
  <c r="A7087" i="9"/>
  <c r="A7086" i="9"/>
  <c r="A7085" i="9"/>
  <c r="A7084" i="9"/>
  <c r="A7083" i="9"/>
  <c r="A7082" i="9"/>
  <c r="A7081" i="9"/>
  <c r="A7080" i="9"/>
  <c r="A7079" i="9"/>
  <c r="A7078" i="9"/>
  <c r="A7077" i="9"/>
  <c r="A7076" i="9"/>
  <c r="A7075" i="9"/>
  <c r="A7074" i="9"/>
  <c r="A7073" i="9"/>
  <c r="A7072" i="9"/>
  <c r="A7071" i="9"/>
  <c r="A7070" i="9"/>
  <c r="A7069" i="9"/>
  <c r="A7068" i="9"/>
  <c r="A7067" i="9"/>
  <c r="A7066" i="9"/>
  <c r="A7065" i="9"/>
  <c r="A7064" i="9"/>
  <c r="A7063" i="9"/>
  <c r="A7062" i="9"/>
  <c r="A7061" i="9"/>
  <c r="A7060" i="9"/>
  <c r="A7059" i="9"/>
  <c r="A7058" i="9"/>
  <c r="A7057" i="9"/>
  <c r="A7056" i="9"/>
  <c r="A7055" i="9"/>
  <c r="A7054" i="9"/>
  <c r="A7053" i="9"/>
  <c r="A7052" i="9"/>
  <c r="A7051" i="9"/>
  <c r="A7050" i="9"/>
  <c r="A7049" i="9"/>
  <c r="A7048" i="9"/>
  <c r="A7047" i="9"/>
  <c r="A7046" i="9"/>
  <c r="A7045" i="9"/>
  <c r="A7044" i="9"/>
  <c r="A7043" i="9"/>
  <c r="A7042" i="9"/>
  <c r="A7041" i="9"/>
  <c r="A7040" i="9"/>
  <c r="A7039" i="9"/>
  <c r="A7038" i="9"/>
  <c r="A7037" i="9"/>
  <c r="A7036" i="9"/>
  <c r="A7035" i="9"/>
  <c r="A7034" i="9"/>
  <c r="A7033" i="9"/>
  <c r="A7032" i="9"/>
  <c r="A7031" i="9"/>
  <c r="A7030" i="9"/>
  <c r="A7029" i="9"/>
  <c r="A7028" i="9"/>
  <c r="A7027" i="9"/>
  <c r="A7026" i="9"/>
  <c r="A7025" i="9"/>
  <c r="A7024" i="9"/>
  <c r="A7023" i="9"/>
  <c r="A7022" i="9"/>
  <c r="A7021" i="9"/>
  <c r="A7020" i="9"/>
  <c r="A7019" i="9"/>
  <c r="A7018" i="9"/>
  <c r="A7017" i="9"/>
  <c r="A7016" i="9"/>
  <c r="A7015" i="9"/>
  <c r="A7014" i="9"/>
  <c r="A7013" i="9"/>
  <c r="A7012" i="9"/>
  <c r="A7011" i="9"/>
  <c r="A7010" i="9"/>
  <c r="A7009" i="9"/>
  <c r="A7008" i="9"/>
  <c r="A7007" i="9"/>
  <c r="A7006" i="9"/>
  <c r="A7005" i="9"/>
  <c r="A7004" i="9"/>
  <c r="A7003" i="9"/>
  <c r="A7002" i="9"/>
  <c r="A7001" i="9"/>
  <c r="A7000" i="9"/>
  <c r="A6999" i="9"/>
  <c r="A6998" i="9"/>
  <c r="A6997" i="9"/>
  <c r="A6996" i="9"/>
  <c r="A6995" i="9"/>
  <c r="A6994" i="9"/>
  <c r="A6993" i="9"/>
  <c r="A6992" i="9"/>
  <c r="A6991" i="9"/>
  <c r="A6990" i="9"/>
  <c r="A6989" i="9"/>
  <c r="A6988" i="9"/>
  <c r="A6987" i="9"/>
  <c r="A6986" i="9"/>
  <c r="A6985" i="9"/>
  <c r="A6984" i="9"/>
  <c r="A6983" i="9"/>
  <c r="A6982" i="9"/>
  <c r="A6981" i="9"/>
  <c r="A6980" i="9"/>
  <c r="A6979" i="9"/>
  <c r="A6978" i="9"/>
  <c r="A6977" i="9"/>
  <c r="A6976" i="9"/>
  <c r="A6975" i="9"/>
  <c r="A6974" i="9"/>
  <c r="A6973" i="9"/>
  <c r="A6972" i="9"/>
  <c r="A6971" i="9"/>
  <c r="A6970" i="9"/>
  <c r="A6969" i="9"/>
  <c r="A6968" i="9"/>
  <c r="A6967" i="9"/>
  <c r="A6966" i="9"/>
  <c r="A6965" i="9"/>
  <c r="A6964" i="9"/>
  <c r="A6963" i="9"/>
  <c r="A6962" i="9"/>
  <c r="A6961" i="9"/>
  <c r="A6960" i="9"/>
  <c r="A6959" i="9"/>
  <c r="A6958" i="9"/>
  <c r="A6957" i="9"/>
  <c r="A6956" i="9"/>
  <c r="A6955" i="9"/>
  <c r="A6954" i="9"/>
  <c r="A6953" i="9"/>
  <c r="A6952" i="9"/>
  <c r="A6951" i="9"/>
  <c r="A6950" i="9"/>
  <c r="A6949" i="9"/>
  <c r="A6948" i="9"/>
  <c r="A6947" i="9"/>
  <c r="A6946" i="9"/>
  <c r="A6945" i="9"/>
  <c r="A6944" i="9"/>
  <c r="A6943" i="9"/>
  <c r="A6942" i="9"/>
  <c r="A6941" i="9"/>
  <c r="A6940" i="9"/>
  <c r="A6939" i="9"/>
  <c r="A6938" i="9"/>
  <c r="A6937" i="9"/>
  <c r="A6936" i="9"/>
  <c r="A6935" i="9"/>
  <c r="A6934" i="9"/>
  <c r="A6933" i="9"/>
  <c r="A6932" i="9"/>
  <c r="A6931" i="9"/>
  <c r="A6930" i="9"/>
  <c r="A6929" i="9"/>
  <c r="A6928" i="9"/>
  <c r="A6927" i="9"/>
  <c r="A6926" i="9"/>
  <c r="A6925" i="9"/>
  <c r="A6924" i="9"/>
  <c r="A6923" i="9"/>
  <c r="A6922" i="9"/>
  <c r="A6921" i="9"/>
  <c r="A6920" i="9"/>
  <c r="A6919" i="9"/>
  <c r="A6918" i="9"/>
  <c r="A6917" i="9"/>
  <c r="A6916" i="9"/>
  <c r="A6915" i="9"/>
  <c r="A6914" i="9"/>
  <c r="A6913" i="9"/>
  <c r="A6912" i="9"/>
  <c r="A6911" i="9"/>
  <c r="A6910" i="9"/>
  <c r="A6909" i="9"/>
  <c r="A6908" i="9"/>
  <c r="A6907" i="9"/>
  <c r="A6906" i="9"/>
  <c r="A6905" i="9"/>
  <c r="A6904" i="9"/>
  <c r="A6903" i="9"/>
  <c r="A6902" i="9"/>
  <c r="A6901" i="9"/>
  <c r="A6900" i="9"/>
  <c r="A6899" i="9"/>
  <c r="A6898" i="9"/>
  <c r="A6897" i="9"/>
  <c r="A6896" i="9"/>
  <c r="A6895" i="9"/>
  <c r="A6894" i="9"/>
  <c r="A6893" i="9"/>
  <c r="A6892" i="9"/>
  <c r="A6891" i="9"/>
  <c r="A6890" i="9"/>
  <c r="A6889" i="9"/>
  <c r="A6888" i="9"/>
  <c r="A6887" i="9"/>
  <c r="A6886" i="9"/>
  <c r="A6885" i="9"/>
  <c r="A6884" i="9"/>
  <c r="A6883" i="9"/>
  <c r="A6882" i="9"/>
  <c r="A6881" i="9"/>
  <c r="A6880" i="9"/>
  <c r="A6879" i="9"/>
  <c r="A6878" i="9"/>
  <c r="A6877" i="9"/>
  <c r="A6876" i="9"/>
  <c r="A6875" i="9"/>
  <c r="A6874" i="9"/>
  <c r="A6873" i="9"/>
  <c r="A6872" i="9"/>
  <c r="A6871" i="9"/>
  <c r="A6870" i="9"/>
  <c r="A6869" i="9"/>
  <c r="A6868" i="9"/>
  <c r="A6867" i="9"/>
  <c r="A6866" i="9"/>
  <c r="A6865" i="9"/>
  <c r="A6864" i="9"/>
  <c r="A6863" i="9"/>
  <c r="A6862" i="9"/>
  <c r="A6861" i="9"/>
  <c r="A6860" i="9"/>
  <c r="A6859" i="9"/>
  <c r="A6858" i="9"/>
  <c r="A6857" i="9"/>
  <c r="A6856" i="9"/>
  <c r="A6855" i="9"/>
  <c r="A6854" i="9"/>
  <c r="A6853" i="9"/>
  <c r="A6852" i="9"/>
  <c r="A6851" i="9"/>
  <c r="A6850" i="9"/>
  <c r="A6849" i="9"/>
  <c r="A6848" i="9"/>
  <c r="A6847" i="9"/>
  <c r="A6846" i="9"/>
  <c r="A6845" i="9"/>
  <c r="A6844" i="9"/>
  <c r="A6843" i="9"/>
  <c r="A6842" i="9"/>
  <c r="A6841" i="9"/>
  <c r="A6840" i="9"/>
  <c r="A6839" i="9"/>
  <c r="A6838" i="9"/>
  <c r="A6837" i="9"/>
  <c r="A6836" i="9"/>
  <c r="A6835" i="9"/>
  <c r="A6834" i="9"/>
  <c r="A6833" i="9"/>
  <c r="A6832" i="9"/>
  <c r="A6831" i="9"/>
  <c r="A6830" i="9"/>
  <c r="A6829" i="9"/>
  <c r="A6828" i="9"/>
  <c r="A6827" i="9"/>
  <c r="A6826" i="9"/>
  <c r="A6825" i="9"/>
  <c r="A6824" i="9"/>
  <c r="A6823" i="9"/>
  <c r="A6822" i="9"/>
  <c r="A6821" i="9"/>
  <c r="A6820" i="9"/>
  <c r="A6819" i="9"/>
  <c r="A6818" i="9"/>
  <c r="A6817" i="9"/>
  <c r="A6816" i="9"/>
  <c r="A6815" i="9"/>
  <c r="A6814" i="9"/>
  <c r="A6813" i="9"/>
  <c r="A6812" i="9"/>
  <c r="A6811" i="9"/>
  <c r="A6810" i="9"/>
  <c r="A6809" i="9"/>
  <c r="A6808" i="9"/>
  <c r="A6807" i="9"/>
  <c r="A6806" i="9"/>
  <c r="A6805" i="9"/>
  <c r="A6804" i="9"/>
  <c r="A6803" i="9"/>
  <c r="A6802" i="9"/>
  <c r="A6801" i="9"/>
  <c r="A6800" i="9"/>
  <c r="A6799" i="9"/>
  <c r="A6798" i="9"/>
  <c r="A6797" i="9"/>
  <c r="A6796" i="9"/>
  <c r="A6795" i="9"/>
  <c r="A6794" i="9"/>
  <c r="A6793" i="9"/>
  <c r="A6792" i="9"/>
  <c r="A6791" i="9"/>
  <c r="A6790" i="9"/>
  <c r="A6789" i="9"/>
  <c r="A6788" i="9"/>
  <c r="A6787" i="9"/>
  <c r="A6786" i="9"/>
  <c r="A6785" i="9"/>
  <c r="A6784" i="9"/>
  <c r="A6783" i="9"/>
  <c r="A6782" i="9"/>
  <c r="A6781" i="9"/>
  <c r="A6780" i="9"/>
  <c r="A6779" i="9"/>
  <c r="A6778" i="9"/>
  <c r="A6777" i="9"/>
  <c r="A6776" i="9"/>
  <c r="A6775" i="9"/>
  <c r="A6774" i="9"/>
  <c r="A6773" i="9"/>
  <c r="A6772" i="9"/>
  <c r="A6771" i="9"/>
  <c r="A6770" i="9"/>
  <c r="A6769" i="9"/>
  <c r="A6768" i="9"/>
  <c r="A6767" i="9"/>
  <c r="A6766" i="9"/>
  <c r="A6765" i="9"/>
  <c r="A6764" i="9"/>
  <c r="A6763" i="9"/>
  <c r="A6762" i="9"/>
  <c r="A6761" i="9"/>
  <c r="A6760" i="9"/>
  <c r="A6759" i="9"/>
  <c r="A6758" i="9"/>
  <c r="A6757" i="9"/>
  <c r="A6756" i="9"/>
  <c r="A6755" i="9"/>
  <c r="A6754" i="9"/>
  <c r="A6753" i="9"/>
  <c r="A6752" i="9"/>
  <c r="A6751" i="9"/>
  <c r="A6750" i="9"/>
  <c r="A6749" i="9"/>
  <c r="A6748" i="9"/>
  <c r="A6747" i="9"/>
  <c r="A6746" i="9"/>
  <c r="A6745" i="9"/>
  <c r="A6744" i="9"/>
  <c r="A6743" i="9"/>
  <c r="A6742" i="9"/>
  <c r="A6741" i="9"/>
  <c r="A6740" i="9"/>
  <c r="A6739" i="9"/>
  <c r="A6738" i="9"/>
  <c r="A6737" i="9"/>
  <c r="A6736" i="9"/>
  <c r="A6735" i="9"/>
  <c r="A6734" i="9"/>
  <c r="A6733" i="9"/>
  <c r="A6732" i="9"/>
  <c r="A6731" i="9"/>
  <c r="A6730" i="9"/>
  <c r="A6729" i="9"/>
  <c r="A6728" i="9"/>
  <c r="A6727" i="9"/>
  <c r="A6726" i="9"/>
  <c r="A6725" i="9"/>
  <c r="A6724" i="9"/>
  <c r="A6723" i="9"/>
  <c r="A6722" i="9"/>
  <c r="A6721" i="9"/>
  <c r="A6720" i="9"/>
  <c r="A6719" i="9"/>
  <c r="A6718" i="9"/>
  <c r="A6717" i="9"/>
  <c r="A6716" i="9"/>
  <c r="A6715" i="9"/>
  <c r="A6714" i="9"/>
  <c r="A6713" i="9"/>
  <c r="A6712" i="9"/>
  <c r="A6711" i="9"/>
  <c r="A6710" i="9"/>
  <c r="A6709" i="9"/>
  <c r="A6708" i="9"/>
  <c r="A6707" i="9"/>
  <c r="A6706" i="9"/>
  <c r="A6705" i="9"/>
  <c r="A6704" i="9"/>
  <c r="A6703" i="9"/>
  <c r="A6702" i="9"/>
  <c r="A6701" i="9"/>
  <c r="A6700" i="9"/>
  <c r="A6699" i="9"/>
  <c r="A6698" i="9"/>
  <c r="A6697" i="9"/>
  <c r="A6696" i="9"/>
  <c r="A6695" i="9"/>
  <c r="A6694" i="9"/>
  <c r="A6693" i="9"/>
  <c r="A6692" i="9"/>
  <c r="A6691" i="9"/>
  <c r="A6690" i="9"/>
  <c r="A6689" i="9"/>
  <c r="A6688" i="9"/>
  <c r="A6687" i="9"/>
  <c r="A6686" i="9"/>
  <c r="A6685" i="9"/>
  <c r="A6684" i="9"/>
  <c r="A6683" i="9"/>
  <c r="A6682" i="9"/>
  <c r="A6681" i="9"/>
  <c r="A6680" i="9"/>
  <c r="A6679" i="9"/>
  <c r="A6678" i="9"/>
  <c r="A6677" i="9"/>
  <c r="A6676" i="9"/>
  <c r="A6675" i="9"/>
  <c r="A6674" i="9"/>
  <c r="A6673" i="9"/>
  <c r="A6672" i="9"/>
  <c r="A6671" i="9"/>
  <c r="A6670" i="9"/>
  <c r="A6669" i="9"/>
  <c r="A6668" i="9"/>
  <c r="A6667" i="9"/>
  <c r="A6666" i="9"/>
  <c r="A6665" i="9"/>
  <c r="A6664" i="9"/>
  <c r="A6663" i="9"/>
  <c r="A6662" i="9"/>
  <c r="A6661" i="9"/>
  <c r="A6660" i="9"/>
  <c r="A6659" i="9"/>
  <c r="A6658" i="9"/>
  <c r="A6657" i="9"/>
  <c r="A6656" i="9"/>
  <c r="A6655" i="9"/>
  <c r="A6654" i="9"/>
  <c r="A6653" i="9"/>
  <c r="A6652" i="9"/>
  <c r="A6651" i="9"/>
  <c r="A6650" i="9"/>
  <c r="A6649" i="9"/>
  <c r="A6648" i="9"/>
  <c r="A6647" i="9"/>
  <c r="A6646" i="9"/>
  <c r="A6645" i="9"/>
  <c r="A6644" i="9"/>
  <c r="A6643" i="9"/>
  <c r="A6642" i="9"/>
  <c r="A6641" i="9"/>
  <c r="A6640" i="9"/>
  <c r="A6639" i="9"/>
  <c r="A6638" i="9"/>
  <c r="A6637" i="9"/>
  <c r="A6636" i="9"/>
  <c r="A6635" i="9"/>
  <c r="A6634" i="9"/>
  <c r="A6633" i="9"/>
  <c r="A6632" i="9"/>
  <c r="A6631" i="9"/>
  <c r="A6630" i="9"/>
  <c r="A6629" i="9"/>
  <c r="A6628" i="9"/>
  <c r="A6627" i="9"/>
  <c r="A6626" i="9"/>
  <c r="A6625" i="9"/>
  <c r="A6624" i="9"/>
  <c r="A6623" i="9"/>
  <c r="A6622" i="9"/>
  <c r="A6621" i="9"/>
  <c r="A6620" i="9"/>
  <c r="A6619" i="9"/>
  <c r="A6618" i="9"/>
  <c r="A6617" i="9"/>
  <c r="A6616" i="9"/>
  <c r="A6615" i="9"/>
  <c r="A6614" i="9"/>
  <c r="A6613" i="9"/>
  <c r="A6612" i="9"/>
  <c r="A6611" i="9"/>
  <c r="A6610" i="9"/>
  <c r="A6609" i="9"/>
  <c r="A6608" i="9"/>
  <c r="A6607" i="9"/>
  <c r="A6606" i="9"/>
  <c r="A6605" i="9"/>
  <c r="A6604" i="9"/>
  <c r="A6603" i="9"/>
  <c r="A6602" i="9"/>
  <c r="A6601" i="9"/>
  <c r="A6600" i="9"/>
  <c r="A6599" i="9"/>
  <c r="A6598" i="9"/>
  <c r="A6597" i="9"/>
  <c r="A6596" i="9"/>
  <c r="A6595" i="9"/>
  <c r="A6594" i="9"/>
  <c r="A6593" i="9"/>
  <c r="A6592" i="9"/>
  <c r="A6591" i="9"/>
  <c r="A6590" i="9"/>
  <c r="A6589" i="9"/>
  <c r="A6588" i="9"/>
  <c r="A6587" i="9"/>
  <c r="A6586" i="9"/>
  <c r="A6585" i="9"/>
  <c r="A6584" i="9"/>
  <c r="A6583" i="9"/>
  <c r="A6582" i="9"/>
  <c r="A6581" i="9"/>
  <c r="A6580" i="9"/>
  <c r="A6579" i="9"/>
  <c r="A6578" i="9"/>
  <c r="A6577" i="9"/>
  <c r="A6576" i="9"/>
  <c r="A6575" i="9"/>
  <c r="A6574" i="9"/>
  <c r="A6573" i="9"/>
  <c r="A6572" i="9"/>
  <c r="A6571" i="9"/>
  <c r="A6570" i="9"/>
  <c r="A6569" i="9"/>
  <c r="A6568" i="9"/>
  <c r="A6567" i="9"/>
  <c r="A6566" i="9"/>
  <c r="A6565" i="9"/>
  <c r="A6564" i="9"/>
  <c r="A6563" i="9"/>
  <c r="A6562" i="9"/>
  <c r="A6561" i="9"/>
  <c r="A6560" i="9"/>
  <c r="A6559" i="9"/>
  <c r="A6558" i="9"/>
  <c r="A6557" i="9"/>
  <c r="A6556" i="9"/>
  <c r="A6555" i="9"/>
  <c r="A6554" i="9"/>
  <c r="A6553" i="9"/>
  <c r="A6552" i="9"/>
  <c r="A6551" i="9"/>
  <c r="A6550" i="9"/>
  <c r="A6549" i="9"/>
  <c r="A6548" i="9"/>
  <c r="A6547" i="9"/>
  <c r="A6546" i="9"/>
  <c r="A6545" i="9"/>
  <c r="A6544" i="9"/>
  <c r="A6543" i="9"/>
  <c r="A6542" i="9"/>
  <c r="A6541" i="9"/>
  <c r="A6540" i="9"/>
  <c r="A6539" i="9"/>
  <c r="A6538" i="9"/>
  <c r="A6537" i="9"/>
  <c r="A6536" i="9"/>
  <c r="A6535" i="9"/>
  <c r="A6534" i="9"/>
  <c r="A6533" i="9"/>
  <c r="A6532" i="9"/>
  <c r="A6531" i="9"/>
  <c r="A6530" i="9"/>
  <c r="A6529" i="9"/>
  <c r="A6528" i="9"/>
  <c r="A6527" i="9"/>
  <c r="A6526" i="9"/>
  <c r="A6525" i="9"/>
  <c r="A6524" i="9"/>
  <c r="A6523" i="9"/>
  <c r="A6522" i="9"/>
  <c r="A6521" i="9"/>
  <c r="A6520" i="9"/>
  <c r="A6519" i="9"/>
  <c r="A6518" i="9"/>
  <c r="A6517" i="9"/>
  <c r="A6516" i="9"/>
  <c r="A6515" i="9"/>
  <c r="A6514" i="9"/>
  <c r="A6513" i="9"/>
  <c r="A6512" i="9"/>
  <c r="A6511" i="9"/>
  <c r="A6510" i="9"/>
  <c r="A6509" i="9"/>
  <c r="A6508" i="9"/>
  <c r="A6507" i="9"/>
  <c r="A6506" i="9"/>
  <c r="A6505" i="9"/>
  <c r="A6504" i="9"/>
  <c r="A6503" i="9"/>
  <c r="A6502" i="9"/>
  <c r="A6501" i="9"/>
  <c r="A6500" i="9"/>
  <c r="A6499" i="9"/>
  <c r="A6498" i="9"/>
  <c r="A6497" i="9"/>
  <c r="A6496" i="9"/>
  <c r="A6495" i="9"/>
  <c r="A6494" i="9"/>
  <c r="A6493" i="9"/>
  <c r="A6492" i="9"/>
  <c r="A6491" i="9"/>
  <c r="A6490" i="9"/>
  <c r="A6489" i="9"/>
  <c r="A6488" i="9"/>
  <c r="A6487" i="9"/>
  <c r="A6486" i="9"/>
  <c r="A6485" i="9"/>
  <c r="A6484" i="9"/>
  <c r="A6483" i="9"/>
  <c r="A6482" i="9"/>
  <c r="A6481" i="9"/>
  <c r="A6480" i="9"/>
  <c r="A6479" i="9"/>
  <c r="A6478" i="9"/>
  <c r="A6477" i="9"/>
  <c r="A6476" i="9"/>
  <c r="A6475" i="9"/>
  <c r="A6474" i="9"/>
  <c r="A6473" i="9"/>
  <c r="A6472" i="9"/>
  <c r="A6471" i="9"/>
  <c r="A6470" i="9"/>
  <c r="A6469" i="9"/>
  <c r="A6468" i="9"/>
  <c r="A6467" i="9"/>
  <c r="A6466" i="9"/>
  <c r="A6465" i="9"/>
  <c r="A6464" i="9"/>
  <c r="A6463" i="9"/>
  <c r="A6462" i="9"/>
  <c r="A6461" i="9"/>
  <c r="A6460" i="9"/>
  <c r="A6459" i="9"/>
  <c r="A6458" i="9"/>
  <c r="A6457" i="9"/>
  <c r="A6456" i="9"/>
  <c r="A6455" i="9"/>
  <c r="A6454" i="9"/>
  <c r="A6453" i="9"/>
  <c r="A6452" i="9"/>
  <c r="A6451" i="9"/>
  <c r="A6450" i="9"/>
  <c r="A6449" i="9"/>
  <c r="A6448" i="9"/>
  <c r="A6447" i="9"/>
  <c r="A6446" i="9"/>
  <c r="A6445" i="9"/>
  <c r="A6444" i="9"/>
  <c r="A6443" i="9"/>
  <c r="A6442" i="9"/>
  <c r="A6441" i="9"/>
  <c r="A6440" i="9"/>
  <c r="A6439" i="9"/>
  <c r="A6438" i="9"/>
  <c r="A6437" i="9"/>
  <c r="A6436" i="9"/>
  <c r="A6435" i="9"/>
  <c r="A6434" i="9"/>
  <c r="A6433" i="9"/>
  <c r="A6432" i="9"/>
  <c r="A6431" i="9"/>
  <c r="A6430" i="9"/>
  <c r="A6429" i="9"/>
  <c r="A6428" i="9"/>
  <c r="A6427" i="9"/>
  <c r="A6426" i="9"/>
  <c r="A6425" i="9"/>
  <c r="A6424" i="9"/>
  <c r="A6423" i="9"/>
  <c r="A6422" i="9"/>
  <c r="A6421" i="9"/>
  <c r="A6420" i="9"/>
  <c r="A6419" i="9"/>
  <c r="A6418" i="9"/>
  <c r="A6417" i="9"/>
  <c r="A6416" i="9"/>
  <c r="A6415" i="9"/>
  <c r="A6414" i="9"/>
  <c r="A6413" i="9"/>
  <c r="A6412" i="9"/>
  <c r="A6411" i="9"/>
  <c r="A6410" i="9"/>
  <c r="A6409" i="9"/>
  <c r="A6408" i="9"/>
  <c r="A6407" i="9"/>
  <c r="A6406" i="9"/>
  <c r="A6405" i="9"/>
  <c r="A6404" i="9"/>
  <c r="A6403" i="9"/>
  <c r="A6402" i="9"/>
  <c r="A6401" i="9"/>
  <c r="A6400" i="9"/>
  <c r="A6399" i="9"/>
  <c r="A6398" i="9"/>
  <c r="A6397" i="9"/>
  <c r="A6396" i="9"/>
  <c r="A6395" i="9"/>
  <c r="A6394" i="9"/>
  <c r="A6393" i="9"/>
  <c r="A6392" i="9"/>
  <c r="A6391" i="9"/>
  <c r="A6390" i="9"/>
  <c r="A6389" i="9"/>
  <c r="A6388" i="9"/>
  <c r="A6387" i="9"/>
  <c r="A6386" i="9"/>
  <c r="A6385" i="9"/>
  <c r="A6384" i="9"/>
  <c r="A6383" i="9"/>
  <c r="A6382" i="9"/>
  <c r="A6381" i="9"/>
  <c r="A6380" i="9"/>
  <c r="A6379" i="9"/>
  <c r="A6378" i="9"/>
  <c r="A6377" i="9"/>
  <c r="A6376" i="9"/>
  <c r="A6375" i="9"/>
  <c r="A6374" i="9"/>
  <c r="A6373" i="9"/>
  <c r="A6372" i="9"/>
  <c r="A6371" i="9"/>
  <c r="A6370" i="9"/>
  <c r="A6369" i="9"/>
  <c r="A6368" i="9"/>
  <c r="A6367" i="9"/>
  <c r="A6366" i="9"/>
  <c r="A6365" i="9"/>
  <c r="A6364" i="9"/>
  <c r="A6363" i="9"/>
  <c r="A6362" i="9"/>
  <c r="A6361" i="9"/>
  <c r="A6360" i="9"/>
  <c r="A6359" i="9"/>
  <c r="A6358" i="9"/>
  <c r="A6357" i="9"/>
  <c r="A6356" i="9"/>
  <c r="A6355" i="9"/>
  <c r="A6354" i="9"/>
  <c r="A6353" i="9"/>
  <c r="A6352" i="9"/>
  <c r="A6351" i="9"/>
  <c r="A6350" i="9"/>
  <c r="A6349" i="9"/>
  <c r="A6348" i="9"/>
  <c r="A6347" i="9"/>
  <c r="A6346" i="9"/>
  <c r="A6345" i="9"/>
  <c r="A6344" i="9"/>
  <c r="A6343" i="9"/>
  <c r="A6342" i="9"/>
  <c r="A6341" i="9"/>
  <c r="A6340" i="9"/>
  <c r="A6339" i="9"/>
  <c r="A6338" i="9"/>
  <c r="A6337" i="9"/>
  <c r="A6336" i="9"/>
  <c r="A6335" i="9"/>
  <c r="A6334" i="9"/>
  <c r="A6333" i="9"/>
  <c r="A6332" i="9"/>
  <c r="A6331" i="9"/>
  <c r="A6330" i="9"/>
  <c r="A6329" i="9"/>
  <c r="A6328" i="9"/>
  <c r="A6327" i="9"/>
  <c r="A6326" i="9"/>
  <c r="A6325" i="9"/>
  <c r="A6324" i="9"/>
  <c r="A6323" i="9"/>
  <c r="A6322" i="9"/>
  <c r="A6321" i="9"/>
  <c r="A6320" i="9"/>
  <c r="A6319" i="9"/>
  <c r="A6318" i="9"/>
  <c r="A6317" i="9"/>
  <c r="A6316" i="9"/>
  <c r="A6315" i="9"/>
  <c r="A6314" i="9"/>
  <c r="A6313" i="9"/>
  <c r="A6312" i="9"/>
  <c r="A6311" i="9"/>
  <c r="A6310" i="9"/>
  <c r="A6309" i="9"/>
  <c r="A6308" i="9"/>
  <c r="A6307" i="9"/>
  <c r="A6306" i="9"/>
  <c r="A6305" i="9"/>
  <c r="A6304" i="9"/>
  <c r="A6303" i="9"/>
  <c r="A6302" i="9"/>
  <c r="A6301" i="9"/>
  <c r="A6300" i="9"/>
  <c r="A6299" i="9"/>
  <c r="A6298" i="9"/>
  <c r="A6297" i="9"/>
  <c r="A6296" i="9"/>
  <c r="A6295" i="9"/>
  <c r="A6294" i="9"/>
  <c r="A6293" i="9"/>
  <c r="A6292" i="9"/>
  <c r="A6291" i="9"/>
  <c r="A6290" i="9"/>
  <c r="A6289" i="9"/>
  <c r="A6288" i="9"/>
  <c r="A6287" i="9"/>
  <c r="A6286" i="9"/>
  <c r="A6285" i="9"/>
  <c r="A6284" i="9"/>
  <c r="A6283" i="9"/>
  <c r="A6282" i="9"/>
  <c r="A6281" i="9"/>
  <c r="A6280" i="9"/>
  <c r="A6279" i="9"/>
  <c r="A6278" i="9"/>
  <c r="A6277" i="9"/>
  <c r="A6276" i="9"/>
  <c r="A6275" i="9"/>
  <c r="A6274" i="9"/>
  <c r="A6273" i="9"/>
  <c r="A6272" i="9"/>
  <c r="A6271" i="9"/>
  <c r="A6270" i="9"/>
  <c r="A6269" i="9"/>
  <c r="A6268" i="9"/>
  <c r="A6267" i="9"/>
  <c r="A6266" i="9"/>
  <c r="A6265" i="9"/>
  <c r="A6264" i="9"/>
  <c r="A6263" i="9"/>
  <c r="A6262" i="9"/>
  <c r="A6261" i="9"/>
  <c r="A6260" i="9"/>
  <c r="A6259" i="9"/>
  <c r="A6258" i="9"/>
  <c r="A6257" i="9"/>
  <c r="A6256" i="9"/>
  <c r="A6255" i="9"/>
  <c r="A6254" i="9"/>
  <c r="A6253" i="9"/>
  <c r="A6252" i="9"/>
  <c r="A6251" i="9"/>
  <c r="A6250" i="9"/>
  <c r="A6249" i="9"/>
  <c r="A6248" i="9"/>
  <c r="A6247" i="9"/>
  <c r="A6246" i="9"/>
  <c r="A6245" i="9"/>
  <c r="A6244" i="9"/>
  <c r="A6243" i="9"/>
  <c r="A6242" i="9"/>
  <c r="A6241" i="9"/>
  <c r="A6240" i="9"/>
  <c r="A6239" i="9"/>
  <c r="A6238" i="9"/>
  <c r="A6237" i="9"/>
  <c r="A6236" i="9"/>
  <c r="A6235" i="9"/>
  <c r="A6234" i="9"/>
  <c r="A6233" i="9"/>
  <c r="A6232" i="9"/>
  <c r="A6231" i="9"/>
  <c r="A6230" i="9"/>
  <c r="A6229" i="9"/>
  <c r="A6228" i="9"/>
  <c r="A6227" i="9"/>
  <c r="A6226" i="9"/>
  <c r="A6225" i="9"/>
  <c r="A6224" i="9"/>
  <c r="A6223" i="9"/>
  <c r="A6222" i="9"/>
  <c r="A6221" i="9"/>
  <c r="A6220" i="9"/>
  <c r="A6219" i="9"/>
  <c r="A6218" i="9"/>
  <c r="A6217" i="9"/>
  <c r="A6216" i="9"/>
  <c r="A6215" i="9"/>
  <c r="A6214" i="9"/>
  <c r="A6213" i="9"/>
  <c r="A6212" i="9"/>
  <c r="A6211" i="9"/>
  <c r="A6210" i="9"/>
  <c r="A6209" i="9"/>
  <c r="A6208" i="9"/>
  <c r="A6207" i="9"/>
  <c r="A6206" i="9"/>
  <c r="A6205" i="9"/>
  <c r="A6204" i="9"/>
  <c r="A6203" i="9"/>
  <c r="A6202" i="9"/>
  <c r="A6201" i="9"/>
  <c r="A6200" i="9"/>
  <c r="A6199" i="9"/>
  <c r="A6198" i="9"/>
  <c r="A6197" i="9"/>
  <c r="A6196" i="9"/>
  <c r="A6195" i="9"/>
  <c r="A6194" i="9"/>
  <c r="A6193" i="9"/>
  <c r="A6192" i="9"/>
  <c r="A6191" i="9"/>
  <c r="A6190" i="9"/>
  <c r="A6189" i="9"/>
  <c r="A6188" i="9"/>
  <c r="A6187" i="9"/>
  <c r="A6186" i="9"/>
  <c r="A6185" i="9"/>
  <c r="A6184" i="9"/>
  <c r="A6183" i="9"/>
  <c r="A6182" i="9"/>
  <c r="A6181" i="9"/>
  <c r="A6180" i="9"/>
  <c r="A6179" i="9"/>
  <c r="A6178" i="9"/>
  <c r="A6177" i="9"/>
  <c r="A6176" i="9"/>
  <c r="A6175" i="9"/>
  <c r="A6174" i="9"/>
  <c r="A6173" i="9"/>
  <c r="A6172" i="9"/>
  <c r="A6171" i="9"/>
  <c r="A6170" i="9"/>
  <c r="A6169" i="9"/>
  <c r="A6168" i="9"/>
  <c r="A6167" i="9"/>
  <c r="A6166" i="9"/>
  <c r="A6165" i="9"/>
  <c r="A6164" i="9"/>
  <c r="A6163" i="9"/>
  <c r="A6162" i="9"/>
  <c r="A6161" i="9"/>
  <c r="A6160" i="9"/>
  <c r="A6159" i="9"/>
  <c r="A6158" i="9"/>
  <c r="A6157" i="9"/>
  <c r="A6156" i="9"/>
  <c r="A6155" i="9"/>
  <c r="A6154" i="9"/>
  <c r="A6153" i="9"/>
  <c r="A6152" i="9"/>
  <c r="A6151" i="9"/>
  <c r="A6150" i="9"/>
  <c r="A6149" i="9"/>
  <c r="A6148" i="9"/>
  <c r="A6147" i="9"/>
  <c r="A6146" i="9"/>
  <c r="A6145" i="9"/>
  <c r="A6144" i="9"/>
  <c r="A6143" i="9"/>
  <c r="A6142" i="9"/>
  <c r="A6141" i="9"/>
  <c r="A6140" i="9"/>
  <c r="A6139" i="9"/>
  <c r="A6138" i="9"/>
  <c r="A6137" i="9"/>
  <c r="A6136" i="9"/>
  <c r="A6135" i="9"/>
  <c r="A6134" i="9"/>
  <c r="A6133" i="9"/>
  <c r="A6132" i="9"/>
  <c r="A6131" i="9"/>
  <c r="A6130" i="9"/>
  <c r="A6129" i="9"/>
  <c r="A6128" i="9"/>
  <c r="A6127" i="9"/>
  <c r="A6126" i="9"/>
  <c r="A6125" i="9"/>
  <c r="A6124" i="9"/>
  <c r="A6123" i="9"/>
  <c r="A6122" i="9"/>
  <c r="A6121" i="9"/>
  <c r="A6120" i="9"/>
  <c r="A6119" i="9"/>
  <c r="A6118" i="9"/>
  <c r="A6117" i="9"/>
  <c r="A6116" i="9"/>
  <c r="A6115" i="9"/>
  <c r="A6114" i="9"/>
  <c r="A6113" i="9"/>
  <c r="A6112" i="9"/>
  <c r="A6111" i="9"/>
  <c r="A6110" i="9"/>
  <c r="A6109" i="9"/>
  <c r="A6108" i="9"/>
  <c r="A6107" i="9"/>
  <c r="A6106" i="9"/>
  <c r="A6105" i="9"/>
  <c r="A6104" i="9"/>
  <c r="A6103" i="9"/>
  <c r="A6102" i="9"/>
  <c r="A6101" i="9"/>
  <c r="A6100" i="9"/>
  <c r="A6099" i="9"/>
  <c r="A6098" i="9"/>
  <c r="A6097" i="9"/>
  <c r="A6096" i="9"/>
  <c r="A6095" i="9"/>
  <c r="A6094" i="9"/>
  <c r="A6093" i="9"/>
  <c r="A6092" i="9"/>
  <c r="A6091" i="9"/>
  <c r="A6090" i="9"/>
  <c r="A6089" i="9"/>
  <c r="A6088" i="9"/>
  <c r="A6087" i="9"/>
  <c r="A6086" i="9"/>
  <c r="A6085" i="9"/>
  <c r="A6084" i="9"/>
  <c r="A6083" i="9"/>
  <c r="A6082" i="9"/>
  <c r="A6081" i="9"/>
  <c r="A6080" i="9"/>
  <c r="A6079" i="9"/>
  <c r="A6078" i="9"/>
  <c r="A6077" i="9"/>
  <c r="A6076" i="9"/>
  <c r="A6075" i="9"/>
  <c r="A6074" i="9"/>
  <c r="A6073" i="9"/>
  <c r="A6072" i="9"/>
  <c r="A6071" i="9"/>
  <c r="A6070" i="9"/>
  <c r="A6069" i="9"/>
  <c r="A6068" i="9"/>
  <c r="A6067" i="9"/>
  <c r="A6066" i="9"/>
  <c r="A6065" i="9"/>
  <c r="A6064" i="9"/>
  <c r="A6063" i="9"/>
  <c r="A6062" i="9"/>
  <c r="A6061" i="9"/>
  <c r="A6060" i="9"/>
  <c r="A6059" i="9"/>
  <c r="A6058" i="9"/>
  <c r="A6057" i="9"/>
  <c r="A6056" i="9"/>
  <c r="A6055" i="9"/>
  <c r="A6054" i="9"/>
  <c r="A6053" i="9"/>
  <c r="A6052" i="9"/>
  <c r="A6051" i="9"/>
  <c r="A6050" i="9"/>
  <c r="A6049" i="9"/>
  <c r="A6048" i="9"/>
  <c r="A6047" i="9"/>
  <c r="A6046" i="9"/>
  <c r="A6045" i="9"/>
  <c r="A6044" i="9"/>
  <c r="A6043" i="9"/>
  <c r="A6042" i="9"/>
  <c r="A6041" i="9"/>
  <c r="A6040" i="9"/>
  <c r="A6039" i="9"/>
  <c r="A6038" i="9"/>
  <c r="A6037" i="9"/>
  <c r="A6036" i="9"/>
  <c r="A6035" i="9"/>
  <c r="A6034" i="9"/>
  <c r="A6033" i="9"/>
  <c r="A6032" i="9"/>
  <c r="A6031" i="9"/>
  <c r="A6030" i="9"/>
  <c r="A6029" i="9"/>
  <c r="A6028" i="9"/>
  <c r="A6027" i="9"/>
  <c r="A6026" i="9"/>
  <c r="A6025" i="9"/>
  <c r="A6024" i="9"/>
  <c r="A6023" i="9"/>
  <c r="A6022" i="9"/>
  <c r="A6021" i="9"/>
  <c r="A6020" i="9"/>
  <c r="A6019" i="9"/>
  <c r="A6018" i="9"/>
  <c r="A6017" i="9"/>
  <c r="A6016" i="9"/>
  <c r="A6015" i="9"/>
  <c r="A6014" i="9"/>
  <c r="A6013" i="9"/>
  <c r="A6012" i="9"/>
  <c r="A6011" i="9"/>
  <c r="A6010" i="9"/>
  <c r="A6009" i="9"/>
  <c r="A6008" i="9"/>
  <c r="A6007" i="9"/>
  <c r="A6006" i="9"/>
  <c r="A6005" i="9"/>
  <c r="A6004" i="9"/>
  <c r="A6003" i="9"/>
  <c r="A6002" i="9"/>
  <c r="A6001" i="9"/>
  <c r="A6000" i="9"/>
  <c r="A5999" i="9"/>
  <c r="A5998" i="9"/>
  <c r="A5997" i="9"/>
  <c r="A5996" i="9"/>
  <c r="A5995" i="9"/>
  <c r="A5994" i="9"/>
  <c r="A5993" i="9"/>
  <c r="A5992" i="9"/>
  <c r="A5991" i="9"/>
  <c r="A5990" i="9"/>
  <c r="A5989" i="9"/>
  <c r="A5988" i="9"/>
  <c r="A5987" i="9"/>
  <c r="A5986" i="9"/>
  <c r="A5985" i="9"/>
  <c r="A5984" i="9"/>
  <c r="A5983" i="9"/>
  <c r="A5982" i="9"/>
  <c r="A5981" i="9"/>
  <c r="A5980" i="9"/>
  <c r="A5979" i="9"/>
  <c r="A5978" i="9"/>
  <c r="A5977" i="9"/>
  <c r="A5976" i="9"/>
  <c r="A5975" i="9"/>
  <c r="A5974" i="9"/>
  <c r="A5973" i="9"/>
  <c r="A5972" i="9"/>
  <c r="A5971" i="9"/>
  <c r="A5970" i="9"/>
  <c r="A5969" i="9"/>
  <c r="A5968" i="9"/>
  <c r="A5967" i="9"/>
  <c r="A5966" i="9"/>
  <c r="A5965" i="9"/>
  <c r="A5964" i="9"/>
  <c r="A5963" i="9"/>
  <c r="A5962" i="9"/>
  <c r="A5961" i="9"/>
  <c r="A5960" i="9"/>
  <c r="A5959" i="9"/>
  <c r="A5958" i="9"/>
  <c r="A5957" i="9"/>
  <c r="A5956" i="9"/>
  <c r="A5955" i="9"/>
  <c r="A5954" i="9"/>
  <c r="A5953" i="9"/>
  <c r="A5952" i="9"/>
  <c r="A5951" i="9"/>
  <c r="A5950" i="9"/>
  <c r="A5949" i="9"/>
  <c r="A5948" i="9"/>
  <c r="A5947" i="9"/>
  <c r="A5946" i="9"/>
  <c r="A5945" i="9"/>
  <c r="A5944" i="9"/>
  <c r="A5943" i="9"/>
  <c r="A5942" i="9"/>
  <c r="A5941" i="9"/>
  <c r="A5940" i="9"/>
  <c r="A5939" i="9"/>
  <c r="A5938" i="9"/>
  <c r="A5937" i="9"/>
  <c r="A5936" i="9"/>
  <c r="A5935" i="9"/>
  <c r="A5934" i="9"/>
  <c r="A5933" i="9"/>
  <c r="A5932" i="9"/>
  <c r="A5931" i="9"/>
  <c r="A5930" i="9"/>
  <c r="A5929" i="9"/>
  <c r="A5928" i="9"/>
  <c r="A5927" i="9"/>
  <c r="A5926" i="9"/>
  <c r="A5925" i="9"/>
  <c r="A5924" i="9"/>
  <c r="A5923" i="9"/>
  <c r="A5922" i="9"/>
  <c r="A5921" i="9"/>
  <c r="A5920" i="9"/>
  <c r="A5919" i="9"/>
  <c r="A5918" i="9"/>
  <c r="A5917" i="9"/>
  <c r="A5916" i="9"/>
  <c r="A5915" i="9"/>
  <c r="A5914" i="9"/>
  <c r="A5913" i="9"/>
  <c r="A5912" i="9"/>
  <c r="A5911" i="9"/>
  <c r="A5910" i="9"/>
  <c r="A5909" i="9"/>
  <c r="A5908" i="9"/>
  <c r="A5907" i="9"/>
  <c r="A5906" i="9"/>
  <c r="A5905" i="9"/>
  <c r="A5904" i="9"/>
  <c r="A5903" i="9"/>
  <c r="A5902" i="9"/>
  <c r="A5901" i="9"/>
  <c r="A5900" i="9"/>
  <c r="A5899" i="9"/>
  <c r="A5898" i="9"/>
  <c r="A5897" i="9"/>
  <c r="A5896" i="9"/>
  <c r="A5895" i="9"/>
  <c r="A5894" i="9"/>
  <c r="A5893" i="9"/>
  <c r="A5892" i="9"/>
  <c r="A5891" i="9"/>
  <c r="A5890" i="9"/>
  <c r="A5889" i="9"/>
  <c r="A5888" i="9"/>
  <c r="A5887" i="9"/>
  <c r="A5886" i="9"/>
  <c r="A5885" i="9"/>
  <c r="A5884" i="9"/>
  <c r="A5883" i="9"/>
  <c r="A5882" i="9"/>
  <c r="A5881" i="9"/>
  <c r="A5880" i="9"/>
  <c r="A5879" i="9"/>
  <c r="A5878" i="9"/>
  <c r="A5877" i="9"/>
  <c r="A5876" i="9"/>
  <c r="A5875" i="9"/>
  <c r="A5874" i="9"/>
  <c r="A5873" i="9"/>
  <c r="A5872" i="9"/>
  <c r="A5871" i="9"/>
  <c r="A5870" i="9"/>
  <c r="A5869" i="9"/>
  <c r="A5868" i="9"/>
  <c r="A5867" i="9"/>
  <c r="A5866" i="9"/>
  <c r="A5865" i="9"/>
  <c r="A5864" i="9"/>
  <c r="A5863" i="9"/>
  <c r="A5862" i="9"/>
  <c r="A5861" i="9"/>
  <c r="A5860" i="9"/>
  <c r="A5859" i="9"/>
  <c r="A5858" i="9"/>
  <c r="A5857" i="9"/>
  <c r="A5856" i="9"/>
  <c r="A5855" i="9"/>
  <c r="A5854" i="9"/>
  <c r="A5853" i="9"/>
  <c r="A5852" i="9"/>
  <c r="A5851" i="9"/>
  <c r="A5850" i="9"/>
  <c r="A5849" i="9"/>
  <c r="A5848" i="9"/>
  <c r="A5847" i="9"/>
  <c r="A5846" i="9"/>
  <c r="A5845" i="9"/>
  <c r="A5844" i="9"/>
  <c r="A5843" i="9"/>
  <c r="A5842" i="9"/>
  <c r="A5841" i="9"/>
  <c r="A5840" i="9"/>
  <c r="A5839" i="9"/>
  <c r="A5838" i="9"/>
  <c r="A5837" i="9"/>
  <c r="A5836" i="9"/>
  <c r="A5835" i="9"/>
  <c r="A5834" i="9"/>
  <c r="A5833" i="9"/>
  <c r="A5832" i="9"/>
  <c r="A5831" i="9"/>
  <c r="A5830" i="9"/>
  <c r="A5829" i="9"/>
  <c r="A5828" i="9"/>
  <c r="A5827" i="9"/>
  <c r="A5826" i="9"/>
  <c r="A5825" i="9"/>
  <c r="A5824" i="9"/>
  <c r="A5823" i="9"/>
  <c r="A5822" i="9"/>
  <c r="A5821" i="9"/>
  <c r="A5820" i="9"/>
  <c r="A5819" i="9"/>
  <c r="A5818" i="9"/>
  <c r="A5817" i="9"/>
  <c r="A5816" i="9"/>
  <c r="A5815" i="9"/>
  <c r="A5814" i="9"/>
  <c r="A5813" i="9"/>
  <c r="A5812" i="9"/>
  <c r="A5811" i="9"/>
  <c r="A5810" i="9"/>
  <c r="A5809" i="9"/>
  <c r="A5808" i="9"/>
  <c r="A5807" i="9"/>
  <c r="A5806" i="9"/>
  <c r="A5805" i="9"/>
  <c r="A5804" i="9"/>
  <c r="A5803" i="9"/>
  <c r="A5802" i="9"/>
  <c r="A5801" i="9"/>
  <c r="A5800" i="9"/>
  <c r="A5799" i="9"/>
  <c r="A5798" i="9"/>
  <c r="A5797" i="9"/>
  <c r="A5796" i="9"/>
  <c r="A5795" i="9"/>
  <c r="A5794" i="9"/>
  <c r="A5793" i="9"/>
  <c r="A5792" i="9"/>
  <c r="A5791" i="9"/>
  <c r="A5790" i="9"/>
  <c r="A5789" i="9"/>
  <c r="A5788" i="9"/>
  <c r="A5787" i="9"/>
  <c r="A5786" i="9"/>
  <c r="A5785" i="9"/>
  <c r="A5784" i="9"/>
  <c r="A5783" i="9"/>
  <c r="A5782" i="9"/>
  <c r="A5781" i="9"/>
  <c r="A5780" i="9"/>
  <c r="A5779" i="9"/>
  <c r="A5778" i="9"/>
  <c r="A5777" i="9"/>
  <c r="A5776" i="9"/>
  <c r="A5775" i="9"/>
  <c r="A5774" i="9"/>
  <c r="A5773" i="9"/>
  <c r="A5772" i="9"/>
  <c r="A5771" i="9"/>
  <c r="A5770" i="9"/>
  <c r="A5769" i="9"/>
  <c r="A5768" i="9"/>
  <c r="A5767" i="9"/>
  <c r="A5766" i="9"/>
  <c r="A5765" i="9"/>
  <c r="A5764" i="9"/>
  <c r="A5763" i="9"/>
  <c r="A5762" i="9"/>
  <c r="A5761" i="9"/>
  <c r="A5760" i="9"/>
  <c r="A5759" i="9"/>
  <c r="A5758" i="9"/>
  <c r="A5757" i="9"/>
  <c r="A5756" i="9"/>
  <c r="A5755" i="9"/>
  <c r="A5754" i="9"/>
  <c r="A5753" i="9"/>
  <c r="A5752" i="9"/>
  <c r="A5751" i="9"/>
  <c r="A5750" i="9"/>
  <c r="A5749" i="9"/>
  <c r="A5748" i="9"/>
  <c r="A5747" i="9"/>
  <c r="A5746" i="9"/>
  <c r="A5745" i="9"/>
  <c r="A5744" i="9"/>
  <c r="A5743" i="9"/>
  <c r="A5742" i="9"/>
  <c r="A5741" i="9"/>
  <c r="A5740" i="9"/>
  <c r="A5739" i="9"/>
  <c r="A5738" i="9"/>
  <c r="A5737" i="9"/>
  <c r="A5736" i="9"/>
  <c r="A5735" i="9"/>
  <c r="A5734" i="9"/>
  <c r="A5733" i="9"/>
  <c r="A5732" i="9"/>
  <c r="A5731" i="9"/>
  <c r="A5730" i="9"/>
  <c r="A5729" i="9"/>
  <c r="A5728" i="9"/>
  <c r="A5727" i="9"/>
  <c r="A5726" i="9"/>
  <c r="A5725" i="9"/>
  <c r="A5724" i="9"/>
  <c r="A5723" i="9"/>
  <c r="A5722" i="9"/>
  <c r="A5721" i="9"/>
  <c r="A5720" i="9"/>
  <c r="A5719" i="9"/>
  <c r="A5718" i="9"/>
  <c r="A5717" i="9"/>
  <c r="A5716" i="9"/>
  <c r="A5715" i="9"/>
  <c r="A5714" i="9"/>
  <c r="A5713" i="9"/>
  <c r="A5712" i="9"/>
  <c r="A5711" i="9"/>
  <c r="A5710" i="9"/>
  <c r="A5709" i="9"/>
  <c r="A5708" i="9"/>
  <c r="A5707" i="9"/>
  <c r="A5706" i="9"/>
  <c r="A5705" i="9"/>
  <c r="A5704" i="9"/>
  <c r="A5703" i="9"/>
  <c r="A5702" i="9"/>
  <c r="A5701" i="9"/>
  <c r="A5700" i="9"/>
  <c r="A5699" i="9"/>
  <c r="A5698" i="9"/>
  <c r="A5697" i="9"/>
  <c r="A5696" i="9"/>
  <c r="A5695" i="9"/>
  <c r="A5694" i="9"/>
  <c r="A5693" i="9"/>
  <c r="A5692" i="9"/>
  <c r="A5691" i="9"/>
  <c r="A5690" i="9"/>
  <c r="A5689" i="9"/>
  <c r="A5688" i="9"/>
  <c r="A5687" i="9"/>
  <c r="A5686" i="9"/>
  <c r="A5685" i="9"/>
  <c r="A5684" i="9"/>
  <c r="A5683" i="9"/>
  <c r="A5682" i="9"/>
  <c r="A5681" i="9"/>
  <c r="A5680" i="9"/>
  <c r="A5679" i="9"/>
  <c r="A5678" i="9"/>
  <c r="A5677" i="9"/>
  <c r="A5676" i="9"/>
  <c r="A5675" i="9"/>
  <c r="A5674" i="9"/>
  <c r="A5673" i="9"/>
  <c r="A5672" i="9"/>
  <c r="A5671" i="9"/>
  <c r="A5670" i="9"/>
  <c r="A5669" i="9"/>
  <c r="A5668" i="9"/>
  <c r="A5667" i="9"/>
  <c r="A5666" i="9"/>
  <c r="A5665" i="9"/>
  <c r="A5664" i="9"/>
  <c r="A5663" i="9"/>
  <c r="A5662" i="9"/>
  <c r="A5661" i="9"/>
  <c r="A5660" i="9"/>
  <c r="A5659" i="9"/>
  <c r="A5658" i="9"/>
  <c r="A5657" i="9"/>
  <c r="A5656" i="9"/>
  <c r="A5655" i="9"/>
  <c r="A5654" i="9"/>
  <c r="A5653" i="9"/>
  <c r="A5652" i="9"/>
  <c r="A5651" i="9"/>
  <c r="A5650" i="9"/>
  <c r="A5649" i="9"/>
  <c r="A5648" i="9"/>
  <c r="A5647" i="9"/>
  <c r="A5646" i="9"/>
  <c r="A5645" i="9"/>
  <c r="A5644" i="9"/>
  <c r="A5643" i="9"/>
  <c r="A5642" i="9"/>
  <c r="A5641" i="9"/>
  <c r="A5640" i="9"/>
  <c r="A5639" i="9"/>
  <c r="A5638" i="9"/>
  <c r="A5637" i="9"/>
  <c r="A5636" i="9"/>
  <c r="A5635" i="9"/>
  <c r="A5634" i="9"/>
  <c r="A5633" i="9"/>
  <c r="A5632" i="9"/>
  <c r="A5631" i="9"/>
  <c r="A5630" i="9"/>
  <c r="A5629" i="9"/>
  <c r="A5628" i="9"/>
  <c r="A5627" i="9"/>
  <c r="A5626" i="9"/>
  <c r="A5625" i="9"/>
  <c r="A5624" i="9"/>
  <c r="A5623" i="9"/>
  <c r="A5622" i="9"/>
  <c r="A5621" i="9"/>
  <c r="A5620" i="9"/>
  <c r="A5619" i="9"/>
  <c r="A5618" i="9"/>
  <c r="A5617" i="9"/>
  <c r="A5616" i="9"/>
  <c r="A5615" i="9"/>
  <c r="A5614" i="9"/>
  <c r="A5613" i="9"/>
  <c r="A5612" i="9"/>
  <c r="A5611" i="9"/>
  <c r="A5610" i="9"/>
  <c r="A5609" i="9"/>
  <c r="A5608" i="9"/>
  <c r="A5607" i="9"/>
  <c r="A5606" i="9"/>
  <c r="A5605" i="9"/>
  <c r="A5604" i="9"/>
  <c r="A5603" i="9"/>
  <c r="A5602" i="9"/>
  <c r="A5601" i="9"/>
  <c r="A5600" i="9"/>
  <c r="A5599" i="9"/>
  <c r="A5598" i="9"/>
  <c r="A5597" i="9"/>
  <c r="A5596" i="9"/>
  <c r="A5595" i="9"/>
  <c r="A5594" i="9"/>
  <c r="A5593" i="9"/>
  <c r="A5592" i="9"/>
  <c r="A5591" i="9"/>
  <c r="A5590" i="9"/>
  <c r="A5589" i="9"/>
  <c r="A5588" i="9"/>
  <c r="A5587" i="9"/>
  <c r="A5586" i="9"/>
  <c r="A5585" i="9"/>
  <c r="A5584" i="9"/>
  <c r="A5583" i="9"/>
  <c r="A5582" i="9"/>
  <c r="A5581" i="9"/>
  <c r="A5580" i="9"/>
  <c r="A5579" i="9"/>
  <c r="A5578" i="9"/>
  <c r="A5577" i="9"/>
  <c r="A5576" i="9"/>
  <c r="A5575" i="9"/>
  <c r="A5574" i="9"/>
  <c r="A5573" i="9"/>
  <c r="A5572" i="9"/>
  <c r="A5571" i="9"/>
  <c r="A5570" i="9"/>
  <c r="A5569" i="9"/>
  <c r="A5568" i="9"/>
  <c r="A5567" i="9"/>
  <c r="A5566" i="9"/>
  <c r="A5565" i="9"/>
  <c r="A5564" i="9"/>
  <c r="A5563" i="9"/>
  <c r="A5562" i="9"/>
  <c r="A5561" i="9"/>
  <c r="A5560" i="9"/>
  <c r="A5559" i="9"/>
  <c r="A5558" i="9"/>
  <c r="A5557" i="9"/>
  <c r="A5556" i="9"/>
  <c r="A5555" i="9"/>
  <c r="A5554" i="9"/>
  <c r="A5553" i="9"/>
  <c r="A5552" i="9"/>
  <c r="A5551" i="9"/>
  <c r="A5550" i="9"/>
  <c r="A5549" i="9"/>
  <c r="A5548" i="9"/>
  <c r="A5547" i="9"/>
  <c r="A5546" i="9"/>
  <c r="A5545" i="9"/>
  <c r="A5544" i="9"/>
  <c r="A5543" i="9"/>
  <c r="A5542" i="9"/>
  <c r="A5541" i="9"/>
  <c r="A5540" i="9"/>
  <c r="A5539" i="9"/>
  <c r="A5538" i="9"/>
  <c r="A5537" i="9"/>
  <c r="A5536" i="9"/>
  <c r="A5535" i="9"/>
  <c r="A5534" i="9"/>
  <c r="A5533" i="9"/>
  <c r="A5532" i="9"/>
  <c r="A5531" i="9"/>
  <c r="A5530" i="9"/>
  <c r="A5529" i="9"/>
  <c r="A5528" i="9"/>
  <c r="A5527" i="9"/>
  <c r="A5526" i="9"/>
  <c r="A5525" i="9"/>
  <c r="A5524" i="9"/>
  <c r="A5523" i="9"/>
  <c r="A5522" i="9"/>
  <c r="A5521" i="9"/>
  <c r="A5520" i="9"/>
  <c r="A5519" i="9"/>
  <c r="A5518" i="9"/>
  <c r="A5517" i="9"/>
  <c r="A5516" i="9"/>
  <c r="A5515" i="9"/>
  <c r="A5514" i="9"/>
  <c r="A5513" i="9"/>
  <c r="A5512" i="9"/>
  <c r="A5511" i="9"/>
  <c r="A5510" i="9"/>
  <c r="A5509" i="9"/>
  <c r="A5508" i="9"/>
  <c r="A5507" i="9"/>
  <c r="A5506" i="9"/>
  <c r="A5505" i="9"/>
  <c r="A5504" i="9"/>
  <c r="A5503" i="9"/>
  <c r="A5502" i="9"/>
  <c r="A5501" i="9"/>
  <c r="A5500" i="9"/>
  <c r="A5499" i="9"/>
  <c r="A5498" i="9"/>
  <c r="A5497" i="9"/>
  <c r="A5496" i="9"/>
  <c r="A5495" i="9"/>
  <c r="A5494" i="9"/>
  <c r="A5493" i="9"/>
  <c r="A5492" i="9"/>
  <c r="A5491" i="9"/>
  <c r="A5490" i="9"/>
  <c r="A5489" i="9"/>
  <c r="A5488" i="9"/>
  <c r="A5487" i="9"/>
  <c r="A5486" i="9"/>
  <c r="A5485" i="9"/>
  <c r="A5484" i="9"/>
  <c r="A5483" i="9"/>
  <c r="A5482" i="9"/>
  <c r="A5481" i="9"/>
  <c r="A5480" i="9"/>
  <c r="A5479" i="9"/>
  <c r="A5478" i="9"/>
  <c r="A5477" i="9"/>
  <c r="A5476" i="9"/>
  <c r="A5475" i="9"/>
  <c r="A5474" i="9"/>
  <c r="A5473" i="9"/>
  <c r="A5472" i="9"/>
  <c r="A5471" i="9"/>
  <c r="A5470" i="9"/>
  <c r="A5469" i="9"/>
  <c r="A5468" i="9"/>
  <c r="A5467" i="9"/>
  <c r="A5466" i="9"/>
  <c r="A5465" i="9"/>
  <c r="A5464" i="9"/>
  <c r="A5463" i="9"/>
  <c r="A5462" i="9"/>
  <c r="A5461" i="9"/>
  <c r="A5460" i="9"/>
  <c r="A5459" i="9"/>
  <c r="A5458" i="9"/>
  <c r="A5457" i="9"/>
  <c r="A5456" i="9"/>
  <c r="A5455" i="9"/>
  <c r="A5454" i="9"/>
  <c r="A5453" i="9"/>
  <c r="A5452" i="9"/>
  <c r="A5451" i="9"/>
  <c r="A5450" i="9"/>
  <c r="A5449" i="9"/>
  <c r="A5448" i="9"/>
  <c r="A5447" i="9"/>
  <c r="A5446" i="9"/>
  <c r="A5445" i="9"/>
  <c r="A5444" i="9"/>
  <c r="A5443" i="9"/>
  <c r="A5442" i="9"/>
  <c r="A5441" i="9"/>
  <c r="A5440" i="9"/>
  <c r="A5439" i="9"/>
  <c r="A5438" i="9"/>
  <c r="A5437" i="9"/>
  <c r="A5436" i="9"/>
  <c r="A5435" i="9"/>
  <c r="A5434" i="9"/>
  <c r="A5433" i="9"/>
  <c r="A5432" i="9"/>
  <c r="A5431" i="9"/>
  <c r="A5430" i="9"/>
  <c r="A5429" i="9"/>
  <c r="A5428" i="9"/>
  <c r="A5427" i="9"/>
  <c r="A5426" i="9"/>
  <c r="A5425" i="9"/>
  <c r="A5424" i="9"/>
  <c r="A5423" i="9"/>
  <c r="A5422" i="9"/>
  <c r="A5421" i="9"/>
  <c r="A5420" i="9"/>
  <c r="A5419" i="9"/>
  <c r="A5418" i="9"/>
  <c r="A5417" i="9"/>
  <c r="A5416" i="9"/>
  <c r="A5415" i="9"/>
  <c r="A5414" i="9"/>
  <c r="A5413" i="9"/>
  <c r="A5412" i="9"/>
  <c r="A5411" i="9"/>
  <c r="A5410" i="9"/>
  <c r="A5409" i="9"/>
  <c r="A5408" i="9"/>
  <c r="A5407" i="9"/>
  <c r="A5406" i="9"/>
  <c r="A5405" i="9"/>
  <c r="A5404" i="9"/>
  <c r="A5403" i="9"/>
  <c r="A5402" i="9"/>
  <c r="A5401" i="9"/>
  <c r="A5400" i="9"/>
  <c r="A5399" i="9"/>
  <c r="A5398" i="9"/>
  <c r="A5397" i="9"/>
  <c r="A5396" i="9"/>
  <c r="A5395" i="9"/>
  <c r="A5394" i="9"/>
  <c r="A5393" i="9"/>
  <c r="A5392" i="9"/>
  <c r="A5391" i="9"/>
  <c r="A5390" i="9"/>
  <c r="A5389" i="9"/>
  <c r="A5388" i="9"/>
  <c r="A5387" i="9"/>
  <c r="A5386" i="9"/>
  <c r="A5385" i="9"/>
  <c r="A5384" i="9"/>
  <c r="A5383" i="9"/>
  <c r="A5382" i="9"/>
  <c r="A5381" i="9"/>
  <c r="A5380" i="9"/>
  <c r="A5379" i="9"/>
  <c r="A5378" i="9"/>
  <c r="A5377" i="9"/>
  <c r="A5376" i="9"/>
  <c r="A5375" i="9"/>
  <c r="A5374" i="9"/>
  <c r="A5373" i="9"/>
  <c r="A5372" i="9"/>
  <c r="A5371" i="9"/>
  <c r="A5370" i="9"/>
  <c r="A5369" i="9"/>
  <c r="A5368" i="9"/>
  <c r="A5367" i="9"/>
  <c r="A5366" i="9"/>
  <c r="A5365" i="9"/>
  <c r="A5364" i="9"/>
  <c r="A5363" i="9"/>
  <c r="A5362" i="9"/>
  <c r="A5361" i="9"/>
  <c r="A5360" i="9"/>
  <c r="A5359" i="9"/>
  <c r="A5358" i="9"/>
  <c r="A5357" i="9"/>
  <c r="A5356" i="9"/>
  <c r="A5355" i="9"/>
  <c r="A5354" i="9"/>
  <c r="A5353" i="9"/>
  <c r="A5352" i="9"/>
  <c r="A5351" i="9"/>
  <c r="A5350" i="9"/>
  <c r="A5349" i="9"/>
  <c r="A5348" i="9"/>
  <c r="A5347" i="9"/>
  <c r="A5346" i="9"/>
  <c r="A5345" i="9"/>
  <c r="A5344" i="9"/>
  <c r="A5343" i="9"/>
  <c r="A5342" i="9"/>
  <c r="A5341" i="9"/>
  <c r="A5340" i="9"/>
  <c r="A5339" i="9"/>
  <c r="A5338" i="9"/>
  <c r="A5337" i="9"/>
  <c r="A5336" i="9"/>
  <c r="A5335" i="9"/>
  <c r="A5334" i="9"/>
  <c r="A5333" i="9"/>
  <c r="A5332" i="9"/>
  <c r="A5331" i="9"/>
  <c r="A5330" i="9"/>
  <c r="A5329" i="9"/>
  <c r="A5328" i="9"/>
  <c r="A5327" i="9"/>
  <c r="A5326" i="9"/>
  <c r="A5325" i="9"/>
  <c r="A5324" i="9"/>
  <c r="A5323" i="9"/>
  <c r="A5322" i="9"/>
  <c r="A5321" i="9"/>
  <c r="A5320" i="9"/>
  <c r="A5319" i="9"/>
  <c r="A5318" i="9"/>
  <c r="A5317" i="9"/>
  <c r="A5316" i="9"/>
  <c r="A5315" i="9"/>
  <c r="A5314" i="9"/>
  <c r="A5313" i="9"/>
  <c r="A5312" i="9"/>
  <c r="A5311" i="9"/>
  <c r="A5310" i="9"/>
  <c r="A5309" i="9"/>
  <c r="A5308" i="9"/>
  <c r="A5307" i="9"/>
  <c r="A5306" i="9"/>
  <c r="A5305" i="9"/>
  <c r="A5304" i="9"/>
  <c r="A5303" i="9"/>
  <c r="A5302" i="9"/>
  <c r="A5301" i="9"/>
  <c r="A5300" i="9"/>
  <c r="A5299" i="9"/>
  <c r="A5298" i="9"/>
  <c r="A5297" i="9"/>
  <c r="A5296" i="9"/>
  <c r="A5295" i="9"/>
  <c r="A5294" i="9"/>
  <c r="A5293" i="9"/>
  <c r="A5292" i="9"/>
  <c r="A5291" i="9"/>
  <c r="A5290" i="9"/>
  <c r="A5289" i="9"/>
  <c r="A5288" i="9"/>
  <c r="A5287" i="9"/>
  <c r="A5286" i="9"/>
  <c r="A5285" i="9"/>
  <c r="A5284" i="9"/>
  <c r="A5283" i="9"/>
  <c r="A5282" i="9"/>
  <c r="A5281" i="9"/>
  <c r="A5280" i="9"/>
  <c r="A5279" i="9"/>
  <c r="A5278" i="9"/>
  <c r="A5277" i="9"/>
  <c r="A5276" i="9"/>
  <c r="A5275" i="9"/>
  <c r="A5274" i="9"/>
  <c r="A5273" i="9"/>
  <c r="A5272" i="9"/>
  <c r="A5271" i="9"/>
  <c r="A5270" i="9"/>
  <c r="A5269" i="9"/>
  <c r="A5268" i="9"/>
  <c r="A5267" i="9"/>
  <c r="A5266" i="9"/>
  <c r="A5265" i="9"/>
  <c r="A5264" i="9"/>
  <c r="A5263" i="9"/>
  <c r="A5262" i="9"/>
  <c r="A5261" i="9"/>
  <c r="A5260" i="9"/>
  <c r="A5259" i="9"/>
  <c r="A5258" i="9"/>
  <c r="A5257" i="9"/>
  <c r="A5256" i="9"/>
  <c r="A5255" i="9"/>
  <c r="A5254" i="9"/>
  <c r="A5253" i="9"/>
  <c r="A5252" i="9"/>
  <c r="A5251" i="9"/>
  <c r="A5250" i="9"/>
  <c r="A5249" i="9"/>
  <c r="A5248" i="9"/>
  <c r="A5247" i="9"/>
  <c r="A5246" i="9"/>
  <c r="A5245" i="9"/>
  <c r="A5244" i="9"/>
  <c r="A5243" i="9"/>
  <c r="A5242" i="9"/>
  <c r="A5241" i="9"/>
  <c r="A5240" i="9"/>
  <c r="A5239" i="9"/>
  <c r="A5238" i="9"/>
  <c r="A5237" i="9"/>
  <c r="A5236" i="9"/>
  <c r="A5235" i="9"/>
  <c r="A5234" i="9"/>
  <c r="A5233" i="9"/>
  <c r="A5232" i="9"/>
  <c r="A5231" i="9"/>
  <c r="A5230" i="9"/>
  <c r="A5229" i="9"/>
  <c r="A5228" i="9"/>
  <c r="A5227" i="9"/>
  <c r="A5226" i="9"/>
  <c r="A5225" i="9"/>
  <c r="A5224" i="9"/>
  <c r="A5223" i="9"/>
  <c r="A5222" i="9"/>
  <c r="A5221" i="9"/>
  <c r="A5220" i="9"/>
  <c r="A5219" i="9"/>
  <c r="A5218" i="9"/>
  <c r="A5217" i="9"/>
  <c r="A5216" i="9"/>
  <c r="A5215" i="9"/>
  <c r="A5214" i="9"/>
  <c r="A5213" i="9"/>
  <c r="A5212" i="9"/>
  <c r="A5211" i="9"/>
  <c r="A5210" i="9"/>
  <c r="A5209" i="9"/>
  <c r="A5208" i="9"/>
  <c r="A5207" i="9"/>
  <c r="A5206" i="9"/>
  <c r="A5205" i="9"/>
  <c r="A5204" i="9"/>
  <c r="A5203" i="9"/>
  <c r="A5202" i="9"/>
  <c r="A5201" i="9"/>
  <c r="A5200" i="9"/>
  <c r="A5199" i="9"/>
  <c r="A5198" i="9"/>
  <c r="A5197" i="9"/>
  <c r="A5196" i="9"/>
  <c r="A5195" i="9"/>
  <c r="A5194" i="9"/>
  <c r="A5193" i="9"/>
  <c r="A5192" i="9"/>
  <c r="A5191" i="9"/>
  <c r="A5190" i="9"/>
  <c r="A5189" i="9"/>
  <c r="A5188" i="9"/>
  <c r="A5187" i="9"/>
  <c r="A5186" i="9"/>
  <c r="A5185" i="9"/>
  <c r="A5184" i="9"/>
  <c r="A5183" i="9"/>
  <c r="A5182" i="9"/>
  <c r="A5181" i="9"/>
  <c r="A5180" i="9"/>
  <c r="A5179" i="9"/>
  <c r="A5178" i="9"/>
  <c r="A5177" i="9"/>
  <c r="A5176" i="9"/>
  <c r="A5175" i="9"/>
  <c r="A5174" i="9"/>
  <c r="A5173" i="9"/>
  <c r="A5172" i="9"/>
  <c r="A5171" i="9"/>
  <c r="A5170" i="9"/>
  <c r="A5169" i="9"/>
  <c r="A5168" i="9"/>
  <c r="A5167" i="9"/>
  <c r="A5166" i="9"/>
  <c r="A5165" i="9"/>
  <c r="A5164" i="9"/>
  <c r="A5163" i="9"/>
  <c r="A5162" i="9"/>
  <c r="A5161" i="9"/>
  <c r="A5160" i="9"/>
  <c r="A5159" i="9"/>
  <c r="A5158" i="9"/>
  <c r="A5157" i="9"/>
  <c r="A5156" i="9"/>
  <c r="A5155" i="9"/>
  <c r="A5154" i="9"/>
  <c r="A5153" i="9"/>
  <c r="A5152" i="9"/>
  <c r="A5151" i="9"/>
  <c r="A5150" i="9"/>
  <c r="A5149" i="9"/>
  <c r="A5148" i="9"/>
  <c r="A5147" i="9"/>
  <c r="A5146" i="9"/>
  <c r="A5145" i="9"/>
  <c r="A5144" i="9"/>
  <c r="A5143" i="9"/>
  <c r="A5142" i="9"/>
  <c r="A5141" i="9"/>
  <c r="A5140" i="9"/>
  <c r="A5139" i="9"/>
  <c r="A5138" i="9"/>
  <c r="A5137" i="9"/>
  <c r="A5136" i="9"/>
  <c r="A5135" i="9"/>
  <c r="A5134" i="9"/>
  <c r="A5133" i="9"/>
  <c r="A5132" i="9"/>
  <c r="A5131" i="9"/>
  <c r="A5130" i="9"/>
  <c r="A5129" i="9"/>
  <c r="A5128" i="9"/>
  <c r="A5127" i="9"/>
  <c r="A5126" i="9"/>
  <c r="A5125" i="9"/>
  <c r="A5124" i="9"/>
  <c r="A5123" i="9"/>
  <c r="A5122" i="9"/>
  <c r="A5121" i="9"/>
  <c r="A5120" i="9"/>
  <c r="A5119" i="9"/>
  <c r="A5118" i="9"/>
  <c r="A5117" i="9"/>
  <c r="A5116" i="9"/>
  <c r="A5115" i="9"/>
  <c r="A5114" i="9"/>
  <c r="A5113" i="9"/>
  <c r="A5112" i="9"/>
  <c r="A5111" i="9"/>
  <c r="A5110" i="9"/>
  <c r="A5109" i="9"/>
  <c r="A5108" i="9"/>
  <c r="A5107" i="9"/>
  <c r="A5106" i="9"/>
  <c r="A5105" i="9"/>
  <c r="A5104" i="9"/>
  <c r="A5103" i="9"/>
  <c r="A5102" i="9"/>
  <c r="A5101" i="9"/>
  <c r="A5100" i="9"/>
  <c r="A5099" i="9"/>
  <c r="A5098" i="9"/>
  <c r="A5097" i="9"/>
  <c r="A5096" i="9"/>
  <c r="A5095" i="9"/>
  <c r="A5094" i="9"/>
  <c r="A5093" i="9"/>
  <c r="A5092" i="9"/>
  <c r="A5091" i="9"/>
  <c r="A5090" i="9"/>
  <c r="A5089" i="9"/>
  <c r="A5088" i="9"/>
  <c r="A5087" i="9"/>
  <c r="A5086" i="9"/>
  <c r="A5085" i="9"/>
  <c r="A5084" i="9"/>
  <c r="A5083" i="9"/>
  <c r="A5082" i="9"/>
  <c r="A5081" i="9"/>
  <c r="A5080" i="9"/>
  <c r="A5079" i="9"/>
  <c r="A5078" i="9"/>
  <c r="A5077" i="9"/>
  <c r="A5076" i="9"/>
  <c r="A5075" i="9"/>
  <c r="A5074" i="9"/>
  <c r="A5073" i="9"/>
  <c r="A5072" i="9"/>
  <c r="A5071" i="9"/>
  <c r="A5070" i="9"/>
  <c r="A5069" i="9"/>
  <c r="A5068" i="9"/>
  <c r="A5067" i="9"/>
  <c r="A5066" i="9"/>
  <c r="A5065" i="9"/>
  <c r="A5064" i="9"/>
  <c r="A5063" i="9"/>
  <c r="A5062" i="9"/>
  <c r="A5061" i="9"/>
  <c r="A5060" i="9"/>
  <c r="A5059" i="9"/>
  <c r="A5058" i="9"/>
  <c r="A5057" i="9"/>
  <c r="A5056" i="9"/>
  <c r="A5055" i="9"/>
  <c r="A5054" i="9"/>
  <c r="A5053" i="9"/>
  <c r="A5052" i="9"/>
  <c r="A5051" i="9"/>
  <c r="A5050" i="9"/>
  <c r="A5049" i="9"/>
  <c r="A5048" i="9"/>
  <c r="A5047" i="9"/>
  <c r="A5046" i="9"/>
  <c r="A5045" i="9"/>
  <c r="A5044" i="9"/>
  <c r="A5043" i="9"/>
  <c r="A5042" i="9"/>
  <c r="A5041" i="9"/>
  <c r="A5040" i="9"/>
  <c r="A5039" i="9"/>
  <c r="A5038" i="9"/>
  <c r="A5037" i="9"/>
  <c r="A5036" i="9"/>
  <c r="A5035" i="9"/>
  <c r="A5034" i="9"/>
  <c r="A5033" i="9"/>
  <c r="A5032" i="9"/>
  <c r="A5031" i="9"/>
  <c r="A5030" i="9"/>
  <c r="A5029" i="9"/>
  <c r="A5028" i="9"/>
  <c r="A5027" i="9"/>
  <c r="A5026" i="9"/>
  <c r="A5025" i="9"/>
  <c r="A5024" i="9"/>
  <c r="A5023" i="9"/>
  <c r="A5022" i="9"/>
  <c r="A5021" i="9"/>
  <c r="A5020" i="9"/>
  <c r="A5019" i="9"/>
  <c r="A5018" i="9"/>
  <c r="A5017" i="9"/>
  <c r="A5016" i="9"/>
  <c r="A5015" i="9"/>
  <c r="A5014" i="9"/>
  <c r="A5013" i="9"/>
  <c r="A5012" i="9"/>
  <c r="A5011" i="9"/>
  <c r="A5010" i="9"/>
  <c r="A5009" i="9"/>
  <c r="A5008" i="9"/>
  <c r="A5007" i="9"/>
  <c r="A5006" i="9"/>
  <c r="A5005" i="9"/>
  <c r="A5004" i="9"/>
  <c r="A5003" i="9"/>
  <c r="A5002" i="9"/>
  <c r="A5001" i="9"/>
  <c r="A5000" i="9"/>
  <c r="A4999" i="9"/>
  <c r="A4998" i="9"/>
  <c r="A4997" i="9"/>
  <c r="A4996" i="9"/>
  <c r="A4995" i="9"/>
  <c r="A4994" i="9"/>
  <c r="A4993" i="9"/>
  <c r="A4992" i="9"/>
  <c r="A4991" i="9"/>
  <c r="A4990" i="9"/>
  <c r="A4989" i="9"/>
  <c r="A4988" i="9"/>
  <c r="A4987" i="9"/>
  <c r="A4986" i="9"/>
  <c r="A4985" i="9"/>
  <c r="A4984" i="9"/>
  <c r="A4983" i="9"/>
  <c r="A4982" i="9"/>
  <c r="A4981" i="9"/>
  <c r="A4980" i="9"/>
  <c r="A4979" i="9"/>
  <c r="A4978" i="9"/>
  <c r="A4977" i="9"/>
  <c r="A4976" i="9"/>
  <c r="A4975" i="9"/>
  <c r="A4974" i="9"/>
  <c r="A4973" i="9"/>
  <c r="A4972" i="9"/>
  <c r="A4971" i="9"/>
  <c r="A4970" i="9"/>
  <c r="A4969" i="9"/>
  <c r="A4968" i="9"/>
  <c r="A4967" i="9"/>
  <c r="A4966" i="9"/>
  <c r="A4965" i="9"/>
  <c r="A4964" i="9"/>
  <c r="A4963" i="9"/>
  <c r="A4962" i="9"/>
  <c r="A4961" i="9"/>
  <c r="A4960" i="9"/>
  <c r="A4959" i="9"/>
  <c r="A4958" i="9"/>
  <c r="A4957" i="9"/>
  <c r="A4956" i="9"/>
  <c r="A4955" i="9"/>
  <c r="A4954" i="9"/>
  <c r="A4953" i="9"/>
  <c r="A4952" i="9"/>
  <c r="A4951" i="9"/>
  <c r="A4950" i="9"/>
  <c r="A4949" i="9"/>
  <c r="A4948" i="9"/>
  <c r="A4947" i="9"/>
  <c r="A4946" i="9"/>
  <c r="A4945" i="9"/>
  <c r="A4944" i="9"/>
  <c r="A4943" i="9"/>
  <c r="A4942" i="9"/>
  <c r="A4941" i="9"/>
  <c r="A4940" i="9"/>
  <c r="A4939" i="9"/>
  <c r="A4938" i="9"/>
  <c r="A4937" i="9"/>
  <c r="A4936" i="9"/>
  <c r="A4935" i="9"/>
  <c r="A4934" i="9"/>
  <c r="A4933" i="9"/>
  <c r="A4932" i="9"/>
  <c r="A4931" i="9"/>
  <c r="A4930" i="9"/>
  <c r="A4929" i="9"/>
  <c r="A4928" i="9"/>
  <c r="A4927" i="9"/>
  <c r="A4926" i="9"/>
  <c r="A4925" i="9"/>
  <c r="A4924" i="9"/>
  <c r="A4923" i="9"/>
  <c r="A4922" i="9"/>
  <c r="A4921" i="9"/>
  <c r="A4920" i="9"/>
  <c r="A4919" i="9"/>
  <c r="A4918" i="9"/>
  <c r="A4917" i="9"/>
  <c r="A4916" i="9"/>
  <c r="A4915" i="9"/>
  <c r="A4914" i="9"/>
  <c r="A4913" i="9"/>
  <c r="A4912" i="9"/>
  <c r="A4911" i="9"/>
  <c r="A4910" i="9"/>
  <c r="A4909" i="9"/>
  <c r="A4908" i="9"/>
  <c r="A4907" i="9"/>
  <c r="A4906" i="9"/>
  <c r="A4905" i="9"/>
  <c r="A4904" i="9"/>
  <c r="A4903" i="9"/>
  <c r="A4902" i="9"/>
  <c r="A4901" i="9"/>
  <c r="A4900" i="9"/>
  <c r="A4899" i="9"/>
  <c r="A4898" i="9"/>
  <c r="A4897" i="9"/>
  <c r="A4896" i="9"/>
  <c r="A4895" i="9"/>
  <c r="A4894" i="9"/>
  <c r="A4893" i="9"/>
  <c r="A4892" i="9"/>
  <c r="A4891" i="9"/>
  <c r="A4890" i="9"/>
  <c r="A4889" i="9"/>
  <c r="A4888" i="9"/>
  <c r="A4887" i="9"/>
  <c r="A4886" i="9"/>
  <c r="A4885" i="9"/>
  <c r="A4884" i="9"/>
  <c r="A4883" i="9"/>
  <c r="A4882" i="9"/>
  <c r="A4881" i="9"/>
  <c r="A4880" i="9"/>
  <c r="A4879" i="9"/>
  <c r="A4878" i="9"/>
  <c r="A4877" i="9"/>
  <c r="A4876" i="9"/>
  <c r="A4875" i="9"/>
  <c r="A4874" i="9"/>
  <c r="A4873" i="9"/>
  <c r="A4872" i="9"/>
  <c r="A4871" i="9"/>
  <c r="A4870" i="9"/>
  <c r="A4869" i="9"/>
  <c r="A4868" i="9"/>
  <c r="A4867" i="9"/>
  <c r="A4866" i="9"/>
  <c r="A4865" i="9"/>
  <c r="A4864" i="9"/>
  <c r="A4863" i="9"/>
  <c r="A4862" i="9"/>
  <c r="A4861" i="9"/>
  <c r="A4860" i="9"/>
  <c r="A4859" i="9"/>
  <c r="A4858" i="9"/>
  <c r="A4857" i="9"/>
  <c r="A4856" i="9"/>
  <c r="A4855" i="9"/>
  <c r="A4854" i="9"/>
  <c r="A4853" i="9"/>
  <c r="A4852" i="9"/>
  <c r="A4851" i="9"/>
  <c r="A4850" i="9"/>
  <c r="A4849" i="9"/>
  <c r="A4848" i="9"/>
  <c r="A4847" i="9"/>
  <c r="A4846" i="9"/>
  <c r="A4845" i="9"/>
  <c r="A4844" i="9"/>
  <c r="A4843" i="9"/>
  <c r="A4842" i="9"/>
  <c r="A4841" i="9"/>
  <c r="A4840" i="9"/>
  <c r="A4839" i="9"/>
  <c r="A4838" i="9"/>
  <c r="A4837" i="9"/>
  <c r="A4836" i="9"/>
  <c r="A4835" i="9"/>
  <c r="A4834" i="9"/>
  <c r="A4833" i="9"/>
  <c r="A4832" i="9"/>
  <c r="A4831" i="9"/>
  <c r="A4830" i="9"/>
  <c r="A4829" i="9"/>
  <c r="A4828" i="9"/>
  <c r="A4827" i="9"/>
  <c r="A4826" i="9"/>
  <c r="A4825" i="9"/>
  <c r="A4824" i="9"/>
  <c r="A4823" i="9"/>
  <c r="A4822" i="9"/>
  <c r="A4821" i="9"/>
  <c r="A4820" i="9"/>
  <c r="A4819" i="9"/>
  <c r="A4818" i="9"/>
  <c r="A4817" i="9"/>
  <c r="A4816" i="9"/>
  <c r="A4815" i="9"/>
  <c r="A4814" i="9"/>
  <c r="A4813" i="9"/>
  <c r="A4812" i="9"/>
  <c r="A4811" i="9"/>
  <c r="A4810" i="9"/>
  <c r="A4809" i="9"/>
  <c r="A4808" i="9"/>
  <c r="A4807" i="9"/>
  <c r="A4806" i="9"/>
  <c r="A4805" i="9"/>
  <c r="A4804" i="9"/>
  <c r="A4803" i="9"/>
  <c r="A4802" i="9"/>
  <c r="A4801" i="9"/>
  <c r="A4800" i="9"/>
  <c r="A4799" i="9"/>
  <c r="A4798" i="9"/>
  <c r="A4797" i="9"/>
  <c r="A4796" i="9"/>
  <c r="A4795" i="9"/>
  <c r="A4794" i="9"/>
  <c r="A4793" i="9"/>
  <c r="A4792" i="9"/>
  <c r="A4791" i="9"/>
  <c r="A4790" i="9"/>
  <c r="A4789" i="9"/>
  <c r="A4788" i="9"/>
  <c r="A4787" i="9"/>
  <c r="A4786" i="9"/>
  <c r="A4785" i="9"/>
  <c r="A4784" i="9"/>
  <c r="A4783" i="9"/>
  <c r="A4782" i="9"/>
  <c r="A4781" i="9"/>
  <c r="A4780" i="9"/>
  <c r="A4779" i="9"/>
  <c r="A4778" i="9"/>
  <c r="A4777" i="9"/>
  <c r="A4776" i="9"/>
  <c r="A4775" i="9"/>
  <c r="A4774" i="9"/>
  <c r="A4773" i="9"/>
  <c r="A4772" i="9"/>
  <c r="A4771" i="9"/>
  <c r="A4770" i="9"/>
  <c r="A4769" i="9"/>
  <c r="A4768" i="9"/>
  <c r="A4767" i="9"/>
  <c r="A4766" i="9"/>
  <c r="A4765" i="9"/>
  <c r="A4764" i="9"/>
  <c r="A4763" i="9"/>
  <c r="A4762" i="9"/>
  <c r="A4761" i="9"/>
  <c r="A4760" i="9"/>
  <c r="A4759" i="9"/>
  <c r="A4758" i="9"/>
  <c r="A4757" i="9"/>
  <c r="A4756" i="9"/>
  <c r="A4755" i="9"/>
  <c r="A4754" i="9"/>
  <c r="A4753" i="9"/>
  <c r="A4752" i="9"/>
  <c r="A4751" i="9"/>
  <c r="A4750" i="9"/>
  <c r="A4749" i="9"/>
  <c r="A4748" i="9"/>
  <c r="A4747" i="9"/>
  <c r="A4746" i="9"/>
  <c r="A4745" i="9"/>
  <c r="A4744" i="9"/>
  <c r="A4743" i="9"/>
  <c r="A4742" i="9"/>
  <c r="A4741" i="9"/>
  <c r="A4740" i="9"/>
  <c r="A4739" i="9"/>
  <c r="A4738" i="9"/>
  <c r="A4737" i="9"/>
  <c r="A4736" i="9"/>
  <c r="A4735" i="9"/>
  <c r="A4734" i="9"/>
  <c r="A4733" i="9"/>
  <c r="A4732" i="9"/>
  <c r="A4731" i="9"/>
  <c r="A4730" i="9"/>
  <c r="A4729" i="9"/>
  <c r="A4728" i="9"/>
  <c r="A4727" i="9"/>
  <c r="A4726" i="9"/>
  <c r="A4725" i="9"/>
  <c r="A4724" i="9"/>
  <c r="A4723" i="9"/>
  <c r="A4722" i="9"/>
  <c r="A4721" i="9"/>
  <c r="A4720" i="9"/>
  <c r="A4719" i="9"/>
  <c r="A4718" i="9"/>
  <c r="A4717" i="9"/>
  <c r="A4716" i="9"/>
  <c r="A4715" i="9"/>
  <c r="A4714" i="9"/>
  <c r="A4713" i="9"/>
  <c r="A4712" i="9"/>
  <c r="A4711" i="9"/>
  <c r="A4710" i="9"/>
  <c r="A4709" i="9"/>
  <c r="A4708" i="9"/>
  <c r="A4707" i="9"/>
  <c r="A4706" i="9"/>
  <c r="A4705" i="9"/>
  <c r="A4704" i="9"/>
  <c r="A4703" i="9"/>
  <c r="A4702" i="9"/>
  <c r="A4701" i="9"/>
  <c r="A4700" i="9"/>
  <c r="A4699" i="9"/>
  <c r="A4698" i="9"/>
  <c r="A4697" i="9"/>
  <c r="A4696" i="9"/>
  <c r="A4695" i="9"/>
  <c r="A4694" i="9"/>
  <c r="A4693" i="9"/>
  <c r="A4692" i="9"/>
  <c r="A4691" i="9"/>
  <c r="A4690" i="9"/>
  <c r="A4689" i="9"/>
  <c r="A4688" i="9"/>
  <c r="A4687" i="9"/>
  <c r="A4686" i="9"/>
  <c r="A4685" i="9"/>
  <c r="A4684" i="9"/>
  <c r="A4683" i="9"/>
  <c r="A4682" i="9"/>
  <c r="A4681" i="9"/>
  <c r="A4680" i="9"/>
  <c r="A4679" i="9"/>
  <c r="A4678" i="9"/>
  <c r="A4677" i="9"/>
  <c r="A4676" i="9"/>
  <c r="A4675" i="9"/>
  <c r="A4674" i="9"/>
  <c r="A4673" i="9"/>
  <c r="A4672" i="9"/>
  <c r="A4671" i="9"/>
  <c r="A4670" i="9"/>
  <c r="A4669" i="9"/>
  <c r="A4668" i="9"/>
  <c r="A4667" i="9"/>
  <c r="A4666" i="9"/>
  <c r="A4665" i="9"/>
  <c r="A4664" i="9"/>
  <c r="A4663" i="9"/>
  <c r="A4662" i="9"/>
  <c r="A4661" i="9"/>
  <c r="A4660" i="9"/>
  <c r="A4659" i="9"/>
  <c r="A4658" i="9"/>
  <c r="A4657" i="9"/>
  <c r="A4656" i="9"/>
  <c r="A4655" i="9"/>
  <c r="A4654" i="9"/>
  <c r="A4653" i="9"/>
  <c r="A4652" i="9"/>
  <c r="A4651" i="9"/>
  <c r="A4650" i="9"/>
  <c r="A4649" i="9"/>
  <c r="A4648" i="9"/>
  <c r="A4647" i="9"/>
  <c r="A4646" i="9"/>
  <c r="A4645" i="9"/>
  <c r="A4644" i="9"/>
  <c r="A4643" i="9"/>
  <c r="A4642" i="9"/>
  <c r="A4641" i="9"/>
  <c r="A4640" i="9"/>
  <c r="A4639" i="9"/>
  <c r="A4638" i="9"/>
  <c r="A4637" i="9"/>
  <c r="A4636" i="9"/>
  <c r="A4635" i="9"/>
  <c r="A4634" i="9"/>
  <c r="A4633" i="9"/>
  <c r="A4632" i="9"/>
  <c r="A4631" i="9"/>
  <c r="A4630" i="9"/>
  <c r="A4629" i="9"/>
  <c r="A4628" i="9"/>
  <c r="A4627" i="9"/>
  <c r="A4626" i="9"/>
  <c r="A4625" i="9"/>
  <c r="A4624" i="9"/>
  <c r="A4623" i="9"/>
  <c r="A4622" i="9"/>
  <c r="A4621" i="9"/>
  <c r="A4620" i="9"/>
  <c r="A4619" i="9"/>
  <c r="A4618" i="9"/>
  <c r="A4617" i="9"/>
  <c r="A4616" i="9"/>
  <c r="A4615" i="9"/>
  <c r="A4614" i="9"/>
  <c r="A4613" i="9"/>
  <c r="A4612" i="9"/>
  <c r="A4611" i="9"/>
  <c r="A4610" i="9"/>
  <c r="A4609" i="9"/>
  <c r="A4608" i="9"/>
  <c r="A4607" i="9"/>
  <c r="A4606" i="9"/>
  <c r="A4605" i="9"/>
  <c r="A4604" i="9"/>
  <c r="A4603" i="9"/>
  <c r="A4602" i="9"/>
  <c r="A4601" i="9"/>
  <c r="A4600" i="9"/>
  <c r="A4599" i="9"/>
  <c r="A4598" i="9"/>
  <c r="A4597" i="9"/>
  <c r="A4596" i="9"/>
  <c r="A4595" i="9"/>
  <c r="A4594" i="9"/>
  <c r="A4593" i="9"/>
  <c r="A4592" i="9"/>
  <c r="A4591" i="9"/>
  <c r="A4590" i="9"/>
  <c r="A4589" i="9"/>
  <c r="A4588" i="9"/>
  <c r="A4587" i="9"/>
  <c r="A4586" i="9"/>
  <c r="A4585" i="9"/>
  <c r="A4584" i="9"/>
  <c r="A4583" i="9"/>
  <c r="A4582" i="9"/>
  <c r="A4581" i="9"/>
  <c r="A4580" i="9"/>
  <c r="A4579" i="9"/>
  <c r="A4578" i="9"/>
  <c r="A4577" i="9"/>
  <c r="A4576" i="9"/>
  <c r="A4575" i="9"/>
  <c r="A4574" i="9"/>
  <c r="A4573" i="9"/>
  <c r="A4572" i="9"/>
  <c r="A4571" i="9"/>
  <c r="A4570" i="9"/>
  <c r="A4569" i="9"/>
  <c r="A4568" i="9"/>
  <c r="A4567" i="9"/>
  <c r="A4566" i="9"/>
  <c r="A4565" i="9"/>
  <c r="A4564" i="9"/>
  <c r="A4563" i="9"/>
  <c r="A4562" i="9"/>
  <c r="A4561" i="9"/>
  <c r="A4560" i="9"/>
  <c r="A4559" i="9"/>
  <c r="A4558" i="9"/>
  <c r="A4557" i="9"/>
  <c r="A4556" i="9"/>
  <c r="A4555" i="9"/>
  <c r="A4554" i="9"/>
  <c r="A4553" i="9"/>
  <c r="A4552" i="9"/>
  <c r="A4551" i="9"/>
  <c r="A4550" i="9"/>
  <c r="A4549" i="9"/>
  <c r="A4548" i="9"/>
  <c r="A4547" i="9"/>
  <c r="A4546" i="9"/>
  <c r="A4545" i="9"/>
  <c r="A4544" i="9"/>
  <c r="A4543" i="9"/>
  <c r="A4542" i="9"/>
  <c r="A4541" i="9"/>
  <c r="A4540" i="9"/>
  <c r="A4539" i="9"/>
  <c r="A4538" i="9"/>
  <c r="A4537" i="9"/>
  <c r="A4536" i="9"/>
  <c r="A4535" i="9"/>
  <c r="A4534" i="9"/>
  <c r="A4533" i="9"/>
  <c r="A4532" i="9"/>
  <c r="A4531" i="9"/>
  <c r="A4530" i="9"/>
  <c r="A4529" i="9"/>
  <c r="A4528" i="9"/>
  <c r="A4527" i="9"/>
  <c r="A4526" i="9"/>
  <c r="A4525" i="9"/>
  <c r="A4524" i="9"/>
  <c r="A4523" i="9"/>
  <c r="A4522" i="9"/>
  <c r="A4521" i="9"/>
  <c r="A4520" i="9"/>
  <c r="A4519" i="9"/>
  <c r="A4518" i="9"/>
  <c r="A4517" i="9"/>
  <c r="A4516" i="9"/>
  <c r="A4515" i="9"/>
  <c r="A4514" i="9"/>
  <c r="A4513" i="9"/>
  <c r="A4512" i="9"/>
  <c r="A4511" i="9"/>
  <c r="A4510" i="9"/>
  <c r="A4509" i="9"/>
  <c r="A4508" i="9"/>
  <c r="A4507" i="9"/>
  <c r="A4506" i="9"/>
  <c r="A4505" i="9"/>
  <c r="A4504" i="9"/>
  <c r="A4503" i="9"/>
  <c r="A4502" i="9"/>
  <c r="A4501" i="9"/>
  <c r="A4500" i="9"/>
  <c r="A4499" i="9"/>
  <c r="A4498" i="9"/>
  <c r="A4497" i="9"/>
  <c r="A4496" i="9"/>
  <c r="A4495" i="9"/>
  <c r="A4494" i="9"/>
  <c r="A4493" i="9"/>
  <c r="A4492" i="9"/>
  <c r="A4491" i="9"/>
  <c r="A4490" i="9"/>
  <c r="A4489" i="9"/>
  <c r="A4488" i="9"/>
  <c r="A4487" i="9"/>
  <c r="A4486" i="9"/>
  <c r="A4485" i="9"/>
  <c r="A4484" i="9"/>
  <c r="A4483" i="9"/>
  <c r="A4482" i="9"/>
  <c r="A4481" i="9"/>
  <c r="A4480" i="9"/>
  <c r="A4479" i="9"/>
  <c r="A4478" i="9"/>
  <c r="A4477" i="9"/>
  <c r="A4476" i="9"/>
  <c r="A4475" i="9"/>
  <c r="A4474" i="9"/>
  <c r="A4473" i="9"/>
  <c r="A4472" i="9"/>
  <c r="A4471" i="9"/>
  <c r="A4470" i="9"/>
  <c r="A4469" i="9"/>
  <c r="A4468" i="9"/>
  <c r="A4467" i="9"/>
  <c r="A4466" i="9"/>
  <c r="A4465" i="9"/>
  <c r="A4464" i="9"/>
  <c r="A4463" i="9"/>
  <c r="A4462" i="9"/>
  <c r="A4461" i="9"/>
  <c r="A4460" i="9"/>
  <c r="A4459" i="9"/>
  <c r="A4458" i="9"/>
  <c r="A4457" i="9"/>
  <c r="A4456" i="9"/>
  <c r="A4455" i="9"/>
  <c r="A4454" i="9"/>
  <c r="A4453" i="9"/>
  <c r="A4452" i="9"/>
  <c r="A4451" i="9"/>
  <c r="A4450" i="9"/>
  <c r="A4449" i="9"/>
  <c r="A4448" i="9"/>
  <c r="A4447" i="9"/>
  <c r="A4446" i="9"/>
  <c r="A4445" i="9"/>
  <c r="A4444" i="9"/>
  <c r="A4443" i="9"/>
  <c r="A4442" i="9"/>
  <c r="A4441" i="9"/>
  <c r="A4440" i="9"/>
  <c r="A4439" i="9"/>
  <c r="A4438" i="9"/>
  <c r="A4437" i="9"/>
  <c r="A4436" i="9"/>
  <c r="A4435" i="9"/>
  <c r="A4434" i="9"/>
  <c r="A4433" i="9"/>
  <c r="A4432" i="9"/>
  <c r="A4431" i="9"/>
  <c r="A4430" i="9"/>
  <c r="A4429" i="9"/>
  <c r="A4428" i="9"/>
  <c r="A4427" i="9"/>
  <c r="A4426" i="9"/>
  <c r="A4425" i="9"/>
  <c r="A4424" i="9"/>
  <c r="A4423" i="9"/>
  <c r="A4422" i="9"/>
  <c r="A4421" i="9"/>
  <c r="A4420" i="9"/>
  <c r="A4419" i="9"/>
  <c r="A4418" i="9"/>
  <c r="A4417" i="9"/>
  <c r="A4416" i="9"/>
  <c r="A4415" i="9"/>
  <c r="A4414" i="9"/>
  <c r="A4413" i="9"/>
  <c r="A4412" i="9"/>
  <c r="A4411" i="9"/>
  <c r="A4410" i="9"/>
  <c r="A4409" i="9"/>
  <c r="A4408" i="9"/>
  <c r="A4407" i="9"/>
  <c r="A4406" i="9"/>
  <c r="A4405" i="9"/>
  <c r="A4404" i="9"/>
  <c r="A4403" i="9"/>
  <c r="A4402" i="9"/>
  <c r="A4401" i="9"/>
  <c r="A4400" i="9"/>
  <c r="A4399" i="9"/>
  <c r="A4398" i="9"/>
  <c r="A4397" i="9"/>
  <c r="A4396" i="9"/>
  <c r="A4395" i="9"/>
  <c r="A4394" i="9"/>
  <c r="A4393" i="9"/>
  <c r="A4392" i="9"/>
  <c r="A4391" i="9"/>
  <c r="A4390" i="9"/>
  <c r="A4389" i="9"/>
  <c r="A4388" i="9"/>
  <c r="A4387" i="9"/>
  <c r="A4386" i="9"/>
  <c r="A4385" i="9"/>
  <c r="A4384" i="9"/>
  <c r="A4383" i="9"/>
  <c r="A4382" i="9"/>
  <c r="A4381" i="9"/>
  <c r="A4380" i="9"/>
  <c r="A4379" i="9"/>
  <c r="A4378" i="9"/>
  <c r="A4377" i="9"/>
  <c r="A4376" i="9"/>
  <c r="A4375" i="9"/>
  <c r="A4374" i="9"/>
  <c r="A4373" i="9"/>
  <c r="A4372" i="9"/>
  <c r="A4371" i="9"/>
  <c r="A4370" i="9"/>
  <c r="A4369" i="9"/>
  <c r="A4368" i="9"/>
  <c r="A4367" i="9"/>
  <c r="A4366" i="9"/>
  <c r="A4365" i="9"/>
  <c r="A4364" i="9"/>
  <c r="A4363" i="9"/>
  <c r="A4362" i="9"/>
  <c r="A4361" i="9"/>
  <c r="A4360" i="9"/>
  <c r="A4359" i="9"/>
  <c r="A4358" i="9"/>
  <c r="A4357" i="9"/>
  <c r="A4356" i="9"/>
  <c r="A4355" i="9"/>
  <c r="A4354" i="9"/>
  <c r="A4353" i="9"/>
  <c r="A4352" i="9"/>
  <c r="A4351" i="9"/>
  <c r="A4350" i="9"/>
  <c r="A4349" i="9"/>
  <c r="A4348" i="9"/>
  <c r="A4347" i="9"/>
  <c r="A4346" i="9"/>
  <c r="A4345" i="9"/>
  <c r="A4344" i="9"/>
  <c r="A4343" i="9"/>
  <c r="A4342" i="9"/>
  <c r="A4341" i="9"/>
  <c r="A4340" i="9"/>
  <c r="A4339" i="9"/>
  <c r="A4338" i="9"/>
  <c r="A4337" i="9"/>
  <c r="A4336" i="9"/>
  <c r="A4335" i="9"/>
  <c r="A4334" i="9"/>
  <c r="A4333" i="9"/>
  <c r="A4332" i="9"/>
  <c r="A4331" i="9"/>
  <c r="A4330" i="9"/>
  <c r="A4329" i="9"/>
  <c r="A4328" i="9"/>
  <c r="A4327" i="9"/>
  <c r="A4326" i="9"/>
  <c r="A4325" i="9"/>
  <c r="A4324" i="9"/>
  <c r="A4323" i="9"/>
  <c r="A4322" i="9"/>
  <c r="A4321" i="9"/>
  <c r="A4320" i="9"/>
  <c r="A4319" i="9"/>
  <c r="A4318" i="9"/>
  <c r="A4317" i="9"/>
  <c r="A4316" i="9"/>
  <c r="A4315" i="9"/>
  <c r="A4314" i="9"/>
  <c r="A4313" i="9"/>
  <c r="A4312" i="9"/>
  <c r="A4311" i="9"/>
  <c r="A4310" i="9"/>
  <c r="A4309" i="9"/>
  <c r="A4308" i="9"/>
  <c r="A4307" i="9"/>
  <c r="A4306" i="9"/>
  <c r="A4305" i="9"/>
  <c r="A4304" i="9"/>
  <c r="A4303" i="9"/>
  <c r="A4302" i="9"/>
  <c r="A4301" i="9"/>
  <c r="A4300" i="9"/>
  <c r="A4299" i="9"/>
  <c r="A4298" i="9"/>
  <c r="A4297" i="9"/>
  <c r="A4296" i="9"/>
  <c r="A4295" i="9"/>
  <c r="A4294" i="9"/>
  <c r="A4293" i="9"/>
  <c r="A4292" i="9"/>
  <c r="A4291" i="9"/>
  <c r="A4290" i="9"/>
  <c r="A4289" i="9"/>
  <c r="A4288" i="9"/>
  <c r="A4287" i="9"/>
  <c r="A4286" i="9"/>
  <c r="A4285" i="9"/>
  <c r="A4284" i="9"/>
  <c r="A4283" i="9"/>
  <c r="A4282" i="9"/>
  <c r="A4281" i="9"/>
  <c r="A4280" i="9"/>
  <c r="A4279" i="9"/>
  <c r="A4278" i="9"/>
  <c r="A4277" i="9"/>
  <c r="A4276" i="9"/>
  <c r="A4275" i="9"/>
  <c r="A4274" i="9"/>
  <c r="A4273" i="9"/>
  <c r="A4272" i="9"/>
  <c r="A4271" i="9"/>
  <c r="A4270" i="9"/>
  <c r="A4269" i="9"/>
  <c r="A4268" i="9"/>
  <c r="A4267" i="9"/>
  <c r="A4266" i="9"/>
  <c r="A4265" i="9"/>
  <c r="A4264" i="9"/>
  <c r="A4263" i="9"/>
  <c r="A4262" i="9"/>
  <c r="A4261" i="9"/>
  <c r="A4260" i="9"/>
  <c r="A4259" i="9"/>
  <c r="A4258" i="9"/>
  <c r="A4257" i="9"/>
  <c r="A4256" i="9"/>
  <c r="A4255" i="9"/>
  <c r="A4254" i="9"/>
  <c r="A4253" i="9"/>
  <c r="A4252" i="9"/>
  <c r="A4251" i="9"/>
  <c r="A4250" i="9"/>
  <c r="A4249" i="9"/>
  <c r="A4248" i="9"/>
  <c r="A4247" i="9"/>
  <c r="A4246" i="9"/>
  <c r="A4245" i="9"/>
  <c r="A4244" i="9"/>
  <c r="A4243" i="9"/>
  <c r="A4242" i="9"/>
  <c r="A4241" i="9"/>
  <c r="A4240" i="9"/>
  <c r="A4239" i="9"/>
  <c r="A4238" i="9"/>
  <c r="A4237" i="9"/>
  <c r="A4236" i="9"/>
  <c r="A4235" i="9"/>
  <c r="A4234" i="9"/>
  <c r="A4233" i="9"/>
  <c r="A4232" i="9"/>
  <c r="A4231" i="9"/>
  <c r="A4230" i="9"/>
  <c r="A4229" i="9"/>
  <c r="A4228" i="9"/>
  <c r="A4227" i="9"/>
  <c r="A4226" i="9"/>
  <c r="A4225" i="9"/>
  <c r="A4224" i="9"/>
  <c r="A4223" i="9"/>
  <c r="A4222" i="9"/>
  <c r="A4221" i="9"/>
  <c r="A4220" i="9"/>
  <c r="A4219" i="9"/>
  <c r="A4218" i="9"/>
  <c r="A4217" i="9"/>
  <c r="A4216" i="9"/>
  <c r="A4215" i="9"/>
  <c r="A4214" i="9"/>
  <c r="A4213" i="9"/>
  <c r="A4212" i="9"/>
  <c r="A4211" i="9"/>
  <c r="A4210" i="9"/>
  <c r="A4209" i="9"/>
  <c r="A4208" i="9"/>
  <c r="A4207" i="9"/>
  <c r="A4206" i="9"/>
  <c r="A4205" i="9"/>
  <c r="A4204" i="9"/>
  <c r="A4203" i="9"/>
  <c r="A4202" i="9"/>
  <c r="A4201" i="9"/>
  <c r="A4200" i="9"/>
  <c r="A4199" i="9"/>
  <c r="A4198" i="9"/>
  <c r="A4197" i="9"/>
  <c r="A4196" i="9"/>
  <c r="A4195" i="9"/>
  <c r="A4194" i="9"/>
  <c r="A4193" i="9"/>
  <c r="A4192" i="9"/>
  <c r="A4191" i="9"/>
  <c r="A4190" i="9"/>
  <c r="A4189" i="9"/>
  <c r="A4188" i="9"/>
  <c r="A4187" i="9"/>
  <c r="A4186" i="9"/>
  <c r="A4185" i="9"/>
  <c r="A4184" i="9"/>
  <c r="A4183" i="9"/>
  <c r="A4182" i="9"/>
  <c r="A4181" i="9"/>
  <c r="A4180" i="9"/>
  <c r="A4179" i="9"/>
  <c r="A4178" i="9"/>
  <c r="A4177" i="9"/>
  <c r="A4176" i="9"/>
  <c r="A4175" i="9"/>
  <c r="A4174" i="9"/>
  <c r="A4173" i="9"/>
  <c r="A4172" i="9"/>
  <c r="A4171" i="9"/>
  <c r="A4170" i="9"/>
  <c r="A4169" i="9"/>
  <c r="A4168" i="9"/>
  <c r="A4167" i="9"/>
  <c r="A4166" i="9"/>
  <c r="A4165" i="9"/>
  <c r="A4164" i="9"/>
  <c r="A4163" i="9"/>
  <c r="A4162" i="9"/>
  <c r="A4161" i="9"/>
  <c r="A4160" i="9"/>
  <c r="A4159" i="9"/>
  <c r="A4158" i="9"/>
  <c r="A4157" i="9"/>
  <c r="A4156" i="9"/>
  <c r="A4155" i="9"/>
  <c r="A4154" i="9"/>
  <c r="A4153" i="9"/>
  <c r="A4152" i="9"/>
  <c r="A4151" i="9"/>
  <c r="A4150" i="9"/>
  <c r="A4149" i="9"/>
  <c r="A4148" i="9"/>
  <c r="A4147" i="9"/>
  <c r="A4146" i="9"/>
  <c r="A4145" i="9"/>
  <c r="A4144" i="9"/>
  <c r="A4143" i="9"/>
  <c r="A4142" i="9"/>
  <c r="A4141" i="9"/>
  <c r="A4140" i="9"/>
  <c r="A4139" i="9"/>
  <c r="A4138" i="9"/>
  <c r="A4137" i="9"/>
  <c r="A4136" i="9"/>
  <c r="A4135" i="9"/>
  <c r="A4134" i="9"/>
  <c r="A4133" i="9"/>
  <c r="A4132" i="9"/>
  <c r="A4131" i="9"/>
  <c r="A4130" i="9"/>
  <c r="A4129" i="9"/>
  <c r="A4128" i="9"/>
  <c r="A4127" i="9"/>
  <c r="A4126" i="9"/>
  <c r="A4125" i="9"/>
  <c r="A4124" i="9"/>
  <c r="A4123" i="9"/>
  <c r="A4122" i="9"/>
  <c r="A4121" i="9"/>
  <c r="A4120" i="9"/>
  <c r="A4119" i="9"/>
  <c r="A4118" i="9"/>
  <c r="A4117" i="9"/>
  <c r="A4116" i="9"/>
  <c r="A4115" i="9"/>
  <c r="A4114" i="9"/>
  <c r="A4113" i="9"/>
  <c r="A4112" i="9"/>
  <c r="A4111" i="9"/>
  <c r="A4110" i="9"/>
  <c r="A4109" i="9"/>
  <c r="A4108" i="9"/>
  <c r="A4107" i="9"/>
  <c r="A4106" i="9"/>
  <c r="A4105" i="9"/>
  <c r="A4104" i="9"/>
  <c r="A4103" i="9"/>
  <c r="A4102" i="9"/>
  <c r="A4101" i="9"/>
  <c r="A4100" i="9"/>
  <c r="A4099" i="9"/>
  <c r="A4098" i="9"/>
  <c r="A4097" i="9"/>
  <c r="A4096" i="9"/>
  <c r="A4095" i="9"/>
  <c r="A4094" i="9"/>
  <c r="A4093" i="9"/>
  <c r="A4092" i="9"/>
  <c r="A4091" i="9"/>
  <c r="A4090" i="9"/>
  <c r="A4089" i="9"/>
  <c r="A4088" i="9"/>
  <c r="A4087" i="9"/>
  <c r="A4086" i="9"/>
  <c r="A4085" i="9"/>
  <c r="A4084" i="9"/>
  <c r="A4083" i="9"/>
  <c r="A4082" i="9"/>
  <c r="A4081" i="9"/>
  <c r="A4080" i="9"/>
  <c r="A4079" i="9"/>
  <c r="A4078" i="9"/>
  <c r="A4077" i="9"/>
  <c r="A4076" i="9"/>
  <c r="A4075" i="9"/>
  <c r="A4074" i="9"/>
  <c r="A4073" i="9"/>
  <c r="A4072" i="9"/>
  <c r="A4071" i="9"/>
  <c r="A4070" i="9"/>
  <c r="A4069" i="9"/>
  <c r="A4068" i="9"/>
  <c r="A4067" i="9"/>
  <c r="A4066" i="9"/>
  <c r="A4065" i="9"/>
  <c r="A4064" i="9"/>
  <c r="A4063" i="9"/>
  <c r="A4062" i="9"/>
  <c r="A4061" i="9"/>
  <c r="A4060" i="9"/>
  <c r="A4059" i="9"/>
  <c r="A4058" i="9"/>
  <c r="A4057" i="9"/>
  <c r="A4056" i="9"/>
  <c r="A4055" i="9"/>
  <c r="A4054" i="9"/>
  <c r="A4053" i="9"/>
  <c r="A4052" i="9"/>
  <c r="A4051" i="9"/>
  <c r="A4050" i="9"/>
  <c r="A4049" i="9"/>
  <c r="A4048" i="9"/>
  <c r="A4047" i="9"/>
  <c r="A4046" i="9"/>
  <c r="A4045" i="9"/>
  <c r="A4044" i="9"/>
  <c r="A4043" i="9"/>
  <c r="A4042" i="9"/>
  <c r="A4041" i="9"/>
  <c r="A4040" i="9"/>
  <c r="A4039" i="9"/>
  <c r="A4038" i="9"/>
  <c r="A4037" i="9"/>
  <c r="A4036" i="9"/>
  <c r="A4035" i="9"/>
  <c r="A4034" i="9"/>
  <c r="A4033" i="9"/>
  <c r="A4032" i="9"/>
  <c r="A4031" i="9"/>
  <c r="A4030" i="9"/>
  <c r="A4029" i="9"/>
  <c r="A4028" i="9"/>
  <c r="A4027" i="9"/>
  <c r="A4026" i="9"/>
  <c r="A4025" i="9"/>
  <c r="A4024" i="9"/>
  <c r="A4023" i="9"/>
  <c r="A4022" i="9"/>
  <c r="A4021" i="9"/>
  <c r="A4020" i="9"/>
  <c r="A4019" i="9"/>
  <c r="A4018" i="9"/>
  <c r="A4017" i="9"/>
  <c r="A4016" i="9"/>
  <c r="A4015" i="9"/>
  <c r="A4014" i="9"/>
  <c r="A4013" i="9"/>
  <c r="A4012" i="9"/>
  <c r="A4011" i="9"/>
  <c r="A4010" i="9"/>
  <c r="A4009" i="9"/>
  <c r="A4008" i="9"/>
  <c r="A4007" i="9"/>
  <c r="A4006" i="9"/>
  <c r="A4005" i="9"/>
  <c r="A4004" i="9"/>
  <c r="A4003" i="9"/>
  <c r="A4002" i="9"/>
  <c r="A4001" i="9"/>
  <c r="A4000" i="9"/>
  <c r="A3999" i="9"/>
  <c r="A3998" i="9"/>
  <c r="A3997" i="9"/>
  <c r="A3996" i="9"/>
  <c r="A3995" i="9"/>
  <c r="A3994" i="9"/>
  <c r="A3993" i="9"/>
  <c r="A3992" i="9"/>
  <c r="A3991" i="9"/>
  <c r="A3990" i="9"/>
  <c r="A3989" i="9"/>
  <c r="A3988" i="9"/>
  <c r="A3987" i="9"/>
  <c r="A3986" i="9"/>
  <c r="A3985" i="9"/>
  <c r="A3984" i="9"/>
  <c r="A3983" i="9"/>
  <c r="A3982" i="9"/>
  <c r="A3981" i="9"/>
  <c r="A3980" i="9"/>
  <c r="A3979" i="9"/>
  <c r="A3978" i="9"/>
  <c r="A3977" i="9"/>
  <c r="A3976" i="9"/>
  <c r="A3975" i="9"/>
  <c r="A3974" i="9"/>
  <c r="A3973" i="9"/>
  <c r="A3972" i="9"/>
  <c r="A3971" i="9"/>
  <c r="A3970" i="9"/>
  <c r="A3969" i="9"/>
  <c r="A3968" i="9"/>
  <c r="A3967" i="9"/>
  <c r="A3966" i="9"/>
  <c r="A3965" i="9"/>
  <c r="A3964" i="9"/>
  <c r="A3963" i="9"/>
  <c r="A3962" i="9"/>
  <c r="A3961" i="9"/>
  <c r="A3960" i="9"/>
  <c r="A3959" i="9"/>
  <c r="A3958" i="9"/>
  <c r="A3957" i="9"/>
  <c r="A3956" i="9"/>
  <c r="A3955" i="9"/>
  <c r="A3954" i="9"/>
  <c r="A3953" i="9"/>
  <c r="A3952" i="9"/>
  <c r="A3951" i="9"/>
  <c r="A3950" i="9"/>
  <c r="A3949" i="9"/>
  <c r="A3948" i="9"/>
  <c r="A3947" i="9"/>
  <c r="A3946" i="9"/>
  <c r="A3945" i="9"/>
  <c r="A3944" i="9"/>
  <c r="A3943" i="9"/>
  <c r="A3942" i="9"/>
  <c r="A3941" i="9"/>
  <c r="A3940" i="9"/>
  <c r="A3939" i="9"/>
  <c r="A3938" i="9"/>
  <c r="A3937" i="9"/>
  <c r="A3936" i="9"/>
  <c r="A3935" i="9"/>
  <c r="A3934" i="9"/>
  <c r="A3933" i="9"/>
  <c r="A3932" i="9"/>
  <c r="A3931" i="9"/>
  <c r="A3930" i="9"/>
  <c r="A3929" i="9"/>
  <c r="A3928" i="9"/>
  <c r="A3927" i="9"/>
  <c r="A3926" i="9"/>
  <c r="A3925" i="9"/>
  <c r="A3924" i="9"/>
  <c r="A3923" i="9"/>
  <c r="A3922" i="9"/>
  <c r="A3921" i="9"/>
  <c r="A3920" i="9"/>
  <c r="A3919" i="9"/>
  <c r="A3918" i="9"/>
  <c r="A3917" i="9"/>
  <c r="A3916" i="9"/>
  <c r="A3915" i="9"/>
  <c r="A3914" i="9"/>
  <c r="A3913" i="9"/>
  <c r="A3912" i="9"/>
  <c r="A3911" i="9"/>
  <c r="A3910" i="9"/>
  <c r="A3909" i="9"/>
  <c r="A3908" i="9"/>
  <c r="A3907" i="9"/>
  <c r="A3906" i="9"/>
  <c r="A3905" i="9"/>
  <c r="A3904" i="9"/>
  <c r="A3903" i="9"/>
  <c r="A3902" i="9"/>
  <c r="A3901" i="9"/>
  <c r="A3900" i="9"/>
  <c r="A3899" i="9"/>
  <c r="A3898" i="9"/>
  <c r="A3897" i="9"/>
  <c r="A3896" i="9"/>
  <c r="A3895" i="9"/>
  <c r="A3894" i="9"/>
  <c r="A3893" i="9"/>
  <c r="A3892" i="9"/>
  <c r="A3891" i="9"/>
  <c r="A3890" i="9"/>
  <c r="A3889" i="9"/>
  <c r="A3888" i="9"/>
  <c r="A3887" i="9"/>
  <c r="A3886" i="9"/>
  <c r="A3885" i="9"/>
  <c r="A3884" i="9"/>
  <c r="A3883" i="9"/>
  <c r="A3882" i="9"/>
  <c r="A3881" i="9"/>
  <c r="A3880" i="9"/>
  <c r="A3879" i="9"/>
  <c r="A3878" i="9"/>
  <c r="A3877" i="9"/>
  <c r="A3876" i="9"/>
  <c r="A3875" i="9"/>
  <c r="A3874" i="9"/>
  <c r="A3873" i="9"/>
  <c r="A3872" i="9"/>
  <c r="A3871" i="9"/>
  <c r="A3870" i="9"/>
  <c r="A3869" i="9"/>
  <c r="A3868" i="9"/>
  <c r="A3867" i="9"/>
  <c r="A3866" i="9"/>
  <c r="A3865" i="9"/>
  <c r="A3864" i="9"/>
  <c r="A3863" i="9"/>
  <c r="A3862" i="9"/>
  <c r="A3861" i="9"/>
  <c r="A3860" i="9"/>
  <c r="A3859" i="9"/>
  <c r="A3858" i="9"/>
  <c r="A3857" i="9"/>
  <c r="A3856" i="9"/>
  <c r="A3855" i="9"/>
  <c r="A3854" i="9"/>
  <c r="A3853" i="9"/>
  <c r="A3852" i="9"/>
  <c r="A3851" i="9"/>
  <c r="A3850" i="9"/>
  <c r="A3849" i="9"/>
  <c r="A3848" i="9"/>
  <c r="A3847" i="9"/>
  <c r="A3846" i="9"/>
  <c r="A3845" i="9"/>
  <c r="A3844" i="9"/>
  <c r="A3843" i="9"/>
  <c r="A3842" i="9"/>
  <c r="A3841" i="9"/>
  <c r="A3840" i="9"/>
  <c r="A3839" i="9"/>
  <c r="A3838" i="9"/>
  <c r="A3837" i="9"/>
  <c r="A3836" i="9"/>
  <c r="A3835" i="9"/>
  <c r="A3834" i="9"/>
  <c r="A3833" i="9"/>
  <c r="A3832" i="9"/>
  <c r="A3831" i="9"/>
  <c r="A3830" i="9"/>
  <c r="A3829" i="9"/>
  <c r="A3828" i="9"/>
  <c r="A3827" i="9"/>
  <c r="A3826" i="9"/>
  <c r="A3825" i="9"/>
  <c r="A3824" i="9"/>
  <c r="A3823" i="9"/>
  <c r="A3822" i="9"/>
  <c r="A3821" i="9"/>
  <c r="A3820" i="9"/>
  <c r="A3819" i="9"/>
  <c r="A3818" i="9"/>
  <c r="A3817" i="9"/>
  <c r="A3816" i="9"/>
  <c r="A3815" i="9"/>
  <c r="A3814" i="9"/>
  <c r="A3813" i="9"/>
  <c r="A3812" i="9"/>
  <c r="A3811" i="9"/>
  <c r="A3810" i="9"/>
  <c r="A3809" i="9"/>
  <c r="A3808" i="9"/>
  <c r="A3807" i="9"/>
  <c r="A3806" i="9"/>
  <c r="A3805" i="9"/>
  <c r="A3804" i="9"/>
  <c r="A3803" i="9"/>
  <c r="A3802" i="9"/>
  <c r="A3801" i="9"/>
  <c r="A3800" i="9"/>
  <c r="A3799" i="9"/>
  <c r="A3798" i="9"/>
  <c r="A3797" i="9"/>
  <c r="A3796" i="9"/>
  <c r="A3795" i="9"/>
  <c r="A3794" i="9"/>
  <c r="A3793" i="9"/>
  <c r="A3792" i="9"/>
  <c r="A3791" i="9"/>
  <c r="A3790" i="9"/>
  <c r="A3789" i="9"/>
  <c r="A3788" i="9"/>
  <c r="A3787" i="9"/>
  <c r="A3786" i="9"/>
  <c r="A3785" i="9"/>
  <c r="A3784" i="9"/>
  <c r="A3783" i="9"/>
  <c r="A3782" i="9"/>
  <c r="A3781" i="9"/>
  <c r="A3780" i="9"/>
  <c r="A3779" i="9"/>
  <c r="A3778" i="9"/>
  <c r="A3777" i="9"/>
  <c r="A3776" i="9"/>
  <c r="A3775" i="9"/>
  <c r="A3774" i="9"/>
  <c r="A3773" i="9"/>
  <c r="A3772" i="9"/>
  <c r="A3771" i="9"/>
  <c r="A3770" i="9"/>
  <c r="A3769" i="9"/>
  <c r="A3768" i="9"/>
  <c r="A3767" i="9"/>
  <c r="A3766" i="9"/>
  <c r="A3765" i="9"/>
  <c r="A3764" i="9"/>
  <c r="A3763" i="9"/>
  <c r="A3762" i="9"/>
  <c r="A3761" i="9"/>
  <c r="A3760" i="9"/>
  <c r="A3759" i="9"/>
  <c r="A3758" i="9"/>
  <c r="A3757" i="9"/>
  <c r="A3756" i="9"/>
  <c r="A3755" i="9"/>
  <c r="A3754" i="9"/>
  <c r="A3753" i="9"/>
  <c r="A3752" i="9"/>
  <c r="A3751" i="9"/>
  <c r="A3750" i="9"/>
  <c r="A3749" i="9"/>
  <c r="A3748" i="9"/>
  <c r="A3747" i="9"/>
  <c r="A3746" i="9"/>
  <c r="A3745" i="9"/>
  <c r="A3744" i="9"/>
  <c r="A3743" i="9"/>
  <c r="A3742" i="9"/>
  <c r="A3741" i="9"/>
  <c r="A3740" i="9"/>
  <c r="A3739" i="9"/>
  <c r="A3738" i="9"/>
  <c r="A3737" i="9"/>
  <c r="A3736" i="9"/>
  <c r="A3735" i="9"/>
  <c r="A3734" i="9"/>
  <c r="A3733" i="9"/>
  <c r="A3732" i="9"/>
  <c r="A3731" i="9"/>
  <c r="A3730" i="9"/>
  <c r="A3729" i="9"/>
  <c r="A3728" i="9"/>
  <c r="A3727" i="9"/>
  <c r="A3726" i="9"/>
  <c r="A3725" i="9"/>
  <c r="A3724" i="9"/>
  <c r="A3723" i="9"/>
  <c r="A3722" i="9"/>
  <c r="A3721" i="9"/>
  <c r="A3720" i="9"/>
  <c r="A3719" i="9"/>
  <c r="A3718" i="9"/>
  <c r="A3717" i="9"/>
  <c r="A3716" i="9"/>
  <c r="A3715" i="9"/>
  <c r="A3714" i="9"/>
  <c r="A3713" i="9"/>
  <c r="A3712" i="9"/>
  <c r="A3711" i="9"/>
  <c r="A3710" i="9"/>
  <c r="A3709" i="9"/>
  <c r="A3708" i="9"/>
  <c r="A3707" i="9"/>
  <c r="A3706" i="9"/>
  <c r="A3705" i="9"/>
  <c r="A3704" i="9"/>
  <c r="A3703" i="9"/>
  <c r="A3702" i="9"/>
  <c r="A3701" i="9"/>
  <c r="A3700" i="9"/>
  <c r="A3699" i="9"/>
  <c r="A3698" i="9"/>
  <c r="A3697" i="9"/>
  <c r="A3696" i="9"/>
  <c r="A3695" i="9"/>
  <c r="A3694" i="9"/>
  <c r="A3693" i="9"/>
  <c r="A3692" i="9"/>
  <c r="A3691" i="9"/>
  <c r="A3690" i="9"/>
  <c r="A3689" i="9"/>
  <c r="A3688" i="9"/>
  <c r="A3687" i="9"/>
  <c r="A3686" i="9"/>
  <c r="A3685" i="9"/>
  <c r="A3684" i="9"/>
  <c r="A3683" i="9"/>
  <c r="A3682" i="9"/>
  <c r="A3681" i="9"/>
  <c r="A3680" i="9"/>
  <c r="A3679" i="9"/>
  <c r="A3678" i="9"/>
  <c r="A3677" i="9"/>
  <c r="A3676" i="9"/>
  <c r="A3675" i="9"/>
  <c r="A3674" i="9"/>
  <c r="A3673" i="9"/>
  <c r="A3672" i="9"/>
  <c r="A3671" i="9"/>
  <c r="A3670" i="9"/>
  <c r="A3669" i="9"/>
  <c r="A3668" i="9"/>
  <c r="A3667" i="9"/>
  <c r="A3666" i="9"/>
  <c r="A3665" i="9"/>
  <c r="A3664" i="9"/>
  <c r="A3663" i="9"/>
  <c r="A3662" i="9"/>
  <c r="A3661" i="9"/>
  <c r="A3660" i="9"/>
  <c r="A3659" i="9"/>
  <c r="A3658" i="9"/>
  <c r="A3657" i="9"/>
  <c r="A3656" i="9"/>
  <c r="A3655" i="9"/>
  <c r="A3654" i="9"/>
  <c r="A3653" i="9"/>
  <c r="A3652" i="9"/>
  <c r="A3651" i="9"/>
  <c r="A3650" i="9"/>
  <c r="A3649" i="9"/>
  <c r="A3648" i="9"/>
  <c r="A3647" i="9"/>
  <c r="A3646" i="9"/>
  <c r="A3645" i="9"/>
  <c r="A3644" i="9"/>
  <c r="A3643" i="9"/>
  <c r="A3642" i="9"/>
  <c r="A3641" i="9"/>
  <c r="A3640" i="9"/>
  <c r="A3639" i="9"/>
  <c r="A3638" i="9"/>
  <c r="A3637" i="9"/>
  <c r="A3636" i="9"/>
  <c r="A3635" i="9"/>
  <c r="A3634" i="9"/>
  <c r="A3633" i="9"/>
  <c r="A3632" i="9"/>
  <c r="A3631" i="9"/>
  <c r="A3630" i="9"/>
  <c r="A3629" i="9"/>
  <c r="A3628" i="9"/>
  <c r="A3627" i="9"/>
  <c r="A3626" i="9"/>
  <c r="A3625" i="9"/>
  <c r="A3624" i="9"/>
  <c r="A3623" i="9"/>
  <c r="A3622" i="9"/>
  <c r="A3621" i="9"/>
  <c r="A3620" i="9"/>
  <c r="A3619" i="9"/>
  <c r="A3618" i="9"/>
  <c r="A3617" i="9"/>
  <c r="A3616" i="9"/>
  <c r="A3615" i="9"/>
  <c r="A3614" i="9"/>
  <c r="A3613" i="9"/>
  <c r="A3612" i="9"/>
  <c r="A3611" i="9"/>
  <c r="A3610" i="9"/>
  <c r="A3609" i="9"/>
  <c r="A3608" i="9"/>
  <c r="A3607" i="9"/>
  <c r="A3606" i="9"/>
  <c r="A3605" i="9"/>
  <c r="A3604" i="9"/>
  <c r="A3603" i="9"/>
  <c r="A3602" i="9"/>
  <c r="A3601" i="9"/>
  <c r="A3600" i="9"/>
  <c r="A3599" i="9"/>
  <c r="A3598" i="9"/>
  <c r="A3597" i="9"/>
  <c r="A3596" i="9"/>
  <c r="A3595" i="9"/>
  <c r="A3594" i="9"/>
  <c r="A3593" i="9"/>
  <c r="A3592" i="9"/>
  <c r="A3591" i="9"/>
  <c r="A3590" i="9"/>
  <c r="A3589" i="9"/>
  <c r="A3588" i="9"/>
  <c r="A3587" i="9"/>
  <c r="A3586" i="9"/>
  <c r="A3585" i="9"/>
  <c r="A3584" i="9"/>
  <c r="A3583" i="9"/>
  <c r="A3582" i="9"/>
  <c r="A3581" i="9"/>
  <c r="A3580" i="9"/>
  <c r="A3579" i="9"/>
  <c r="A3578" i="9"/>
  <c r="A3577" i="9"/>
  <c r="A3576" i="9"/>
  <c r="A3575" i="9"/>
  <c r="A3574" i="9"/>
  <c r="A3573" i="9"/>
  <c r="A3572" i="9"/>
  <c r="A3571" i="9"/>
  <c r="A3570" i="9"/>
  <c r="A3569" i="9"/>
  <c r="A3568" i="9"/>
  <c r="A3567" i="9"/>
  <c r="A3566" i="9"/>
  <c r="A3565" i="9"/>
  <c r="A3564" i="9"/>
  <c r="A3563" i="9"/>
  <c r="A3562" i="9"/>
  <c r="A3561" i="9"/>
  <c r="A3560" i="9"/>
  <c r="A3559" i="9"/>
  <c r="A3558" i="9"/>
  <c r="A3557" i="9"/>
  <c r="A3556" i="9"/>
  <c r="A3555" i="9"/>
  <c r="A3554" i="9"/>
  <c r="A3553" i="9"/>
  <c r="A3552" i="9"/>
  <c r="A3551" i="9"/>
  <c r="A3550" i="9"/>
  <c r="A3549" i="9"/>
  <c r="A3548" i="9"/>
  <c r="A3547" i="9"/>
  <c r="A3546" i="9"/>
  <c r="A3545" i="9"/>
  <c r="A3544" i="9"/>
  <c r="A3543" i="9"/>
  <c r="A3542" i="9"/>
  <c r="A3541" i="9"/>
  <c r="A3540" i="9"/>
  <c r="A3539" i="9"/>
  <c r="A3538" i="9"/>
  <c r="A3537" i="9"/>
  <c r="A3536" i="9"/>
  <c r="A3535" i="9"/>
  <c r="A3534" i="9"/>
  <c r="A3533" i="9"/>
  <c r="A3532" i="9"/>
  <c r="A3531" i="9"/>
  <c r="A3530" i="9"/>
  <c r="A3529" i="9"/>
  <c r="A3528" i="9"/>
  <c r="A3527" i="9"/>
  <c r="A3526" i="9"/>
  <c r="A3525" i="9"/>
  <c r="A3524" i="9"/>
  <c r="A3523" i="9"/>
  <c r="A3522" i="9"/>
  <c r="A3521" i="9"/>
  <c r="A3520" i="9"/>
  <c r="A3519" i="9"/>
  <c r="A3518" i="9"/>
  <c r="A3517" i="9"/>
  <c r="A3516" i="9"/>
  <c r="A3515" i="9"/>
  <c r="A3514" i="9"/>
  <c r="A3513" i="9"/>
  <c r="A3512" i="9"/>
  <c r="A3511" i="9"/>
  <c r="A3510" i="9"/>
  <c r="A3509" i="9"/>
  <c r="A3508" i="9"/>
  <c r="A3507" i="9"/>
  <c r="A3506" i="9"/>
  <c r="A3505" i="9"/>
  <c r="A3504" i="9"/>
  <c r="A3503" i="9"/>
  <c r="A3502" i="9"/>
  <c r="A3501" i="9"/>
  <c r="A3500" i="9"/>
  <c r="A3499" i="9"/>
  <c r="A3498" i="9"/>
  <c r="A3497" i="9"/>
  <c r="A3496" i="9"/>
  <c r="A3495" i="9"/>
  <c r="A3494" i="9"/>
  <c r="A3493" i="9"/>
  <c r="A3492" i="9"/>
  <c r="A3491" i="9"/>
  <c r="A3490" i="9"/>
  <c r="A3489" i="9"/>
  <c r="A3488" i="9"/>
  <c r="A3487" i="9"/>
  <c r="A3486" i="9"/>
  <c r="A3485" i="9"/>
  <c r="A3484" i="9"/>
  <c r="A3483" i="9"/>
  <c r="A3482" i="9"/>
  <c r="A3481" i="9"/>
  <c r="A3480" i="9"/>
  <c r="A3479" i="9"/>
  <c r="A3478" i="9"/>
  <c r="A3477" i="9"/>
  <c r="A3476" i="9"/>
  <c r="A3475" i="9"/>
  <c r="A3474" i="9"/>
  <c r="A3473" i="9"/>
  <c r="A3472" i="9"/>
  <c r="A3471" i="9"/>
  <c r="A3470" i="9"/>
  <c r="A3469" i="9"/>
  <c r="A3468" i="9"/>
  <c r="A3467" i="9"/>
  <c r="A3466" i="9"/>
  <c r="A3465" i="9"/>
  <c r="A3464" i="9"/>
  <c r="A3463" i="9"/>
  <c r="A3462" i="9"/>
  <c r="A3461" i="9"/>
  <c r="A3460" i="9"/>
  <c r="A3459" i="9"/>
  <c r="A3458" i="9"/>
  <c r="A3457" i="9"/>
  <c r="A3456" i="9"/>
  <c r="A3455" i="9"/>
  <c r="A3454" i="9"/>
  <c r="A3453" i="9"/>
  <c r="A3452" i="9"/>
  <c r="A3451" i="9"/>
  <c r="A3450" i="9"/>
  <c r="A3449" i="9"/>
  <c r="A3448" i="9"/>
  <c r="A3447" i="9"/>
  <c r="A3446" i="9"/>
  <c r="A3445" i="9"/>
  <c r="A3444" i="9"/>
  <c r="A3443" i="9"/>
  <c r="A3442" i="9"/>
  <c r="A3441" i="9"/>
  <c r="A3440" i="9"/>
  <c r="A3439" i="9"/>
  <c r="A3438" i="9"/>
  <c r="A3437" i="9"/>
  <c r="A3436" i="9"/>
  <c r="A3435" i="9"/>
  <c r="A3434" i="9"/>
  <c r="A3433" i="9"/>
  <c r="A3432" i="9"/>
  <c r="A3431" i="9"/>
  <c r="A3430" i="9"/>
  <c r="A3429" i="9"/>
  <c r="A3428" i="9"/>
  <c r="A3427" i="9"/>
  <c r="A3426" i="9"/>
  <c r="A3425" i="9"/>
  <c r="A3424" i="9"/>
  <c r="A3423" i="9"/>
  <c r="A3422" i="9"/>
  <c r="A3421" i="9"/>
  <c r="A3420" i="9"/>
  <c r="A3419" i="9"/>
  <c r="A3418" i="9"/>
  <c r="A3417" i="9"/>
  <c r="A3416" i="9"/>
  <c r="A3415" i="9"/>
  <c r="A3414" i="9"/>
  <c r="A3413" i="9"/>
  <c r="A3412" i="9"/>
  <c r="A3411" i="9"/>
  <c r="A3410" i="9"/>
  <c r="A3409" i="9"/>
  <c r="A3408" i="9"/>
  <c r="A3407" i="9"/>
  <c r="A3406" i="9"/>
  <c r="A3405" i="9"/>
  <c r="A3404" i="9"/>
  <c r="A3403" i="9"/>
  <c r="A3402" i="9"/>
  <c r="A3401" i="9"/>
  <c r="A3400" i="9"/>
  <c r="A3399" i="9"/>
  <c r="A3398" i="9"/>
  <c r="A3397" i="9"/>
  <c r="A3396" i="9"/>
  <c r="A3395" i="9"/>
  <c r="A3394" i="9"/>
  <c r="A3393" i="9"/>
  <c r="A3392" i="9"/>
  <c r="A3391" i="9"/>
  <c r="A3390" i="9"/>
  <c r="A3389" i="9"/>
  <c r="A3388" i="9"/>
  <c r="A3387" i="9"/>
  <c r="A3386" i="9"/>
  <c r="A3385" i="9"/>
  <c r="A3384" i="9"/>
  <c r="A3383" i="9"/>
  <c r="A3382" i="9"/>
  <c r="A3381" i="9"/>
  <c r="A3380" i="9"/>
  <c r="A3379" i="9"/>
  <c r="A3378" i="9"/>
  <c r="A3377" i="9"/>
  <c r="A3376" i="9"/>
  <c r="A3375" i="9"/>
  <c r="A3374" i="9"/>
  <c r="A3373" i="9"/>
  <c r="A3372" i="9"/>
  <c r="A3371" i="9"/>
  <c r="A3370" i="9"/>
  <c r="A3369" i="9"/>
  <c r="A3368" i="9"/>
  <c r="A3367" i="9"/>
  <c r="A3366" i="9"/>
  <c r="A3365" i="9"/>
  <c r="A3364" i="9"/>
  <c r="A3363" i="9"/>
  <c r="A3362" i="9"/>
  <c r="A3361" i="9"/>
  <c r="A3360" i="9"/>
  <c r="A3359" i="9"/>
  <c r="A3358" i="9"/>
  <c r="A3357" i="9"/>
  <c r="A3356" i="9"/>
  <c r="A3355" i="9"/>
  <c r="A3354" i="9"/>
  <c r="A3353" i="9"/>
  <c r="A3352" i="9"/>
  <c r="A3351" i="9"/>
  <c r="A3350" i="9"/>
  <c r="A3349" i="9"/>
  <c r="A3348" i="9"/>
  <c r="A3347" i="9"/>
  <c r="A3346" i="9"/>
  <c r="A3345" i="9"/>
  <c r="A3344" i="9"/>
  <c r="A3343" i="9"/>
  <c r="A3342" i="9"/>
  <c r="A3341" i="9"/>
  <c r="A3340" i="9"/>
  <c r="A3339" i="9"/>
  <c r="A3338" i="9"/>
  <c r="A3337" i="9"/>
  <c r="A3336" i="9"/>
  <c r="A3335" i="9"/>
  <c r="A3334" i="9"/>
  <c r="A3333" i="9"/>
  <c r="A3332" i="9"/>
  <c r="A3331" i="9"/>
  <c r="A3330" i="9"/>
  <c r="A3329" i="9"/>
  <c r="A3328" i="9"/>
  <c r="A3327" i="9"/>
  <c r="A3326" i="9"/>
  <c r="A3325" i="9"/>
  <c r="A3324" i="9"/>
  <c r="A3323" i="9"/>
  <c r="A3322" i="9"/>
  <c r="A3321" i="9"/>
  <c r="A3320" i="9"/>
  <c r="A3319" i="9"/>
  <c r="A3318" i="9"/>
  <c r="A3317" i="9"/>
  <c r="A3316" i="9"/>
  <c r="A3315" i="9"/>
  <c r="A3314" i="9"/>
  <c r="A3313" i="9"/>
  <c r="A3312" i="9"/>
  <c r="A3311" i="9"/>
  <c r="A3310" i="9"/>
  <c r="A3309" i="9"/>
  <c r="A3308" i="9"/>
  <c r="A3307" i="9"/>
  <c r="A3306" i="9"/>
  <c r="A3305" i="9"/>
  <c r="A3304" i="9"/>
  <c r="A3303" i="9"/>
  <c r="A3302" i="9"/>
  <c r="A3301" i="9"/>
  <c r="A3300" i="9"/>
  <c r="A3299" i="9"/>
  <c r="A3298" i="9"/>
  <c r="A3297" i="9"/>
  <c r="A3296" i="9"/>
  <c r="A3295" i="9"/>
  <c r="A3294" i="9"/>
  <c r="A3293" i="9"/>
  <c r="A3292" i="9"/>
  <c r="A3291" i="9"/>
  <c r="A3290" i="9"/>
  <c r="A3289" i="9"/>
  <c r="A3288" i="9"/>
  <c r="A3287" i="9"/>
  <c r="A3286" i="9"/>
  <c r="A3285" i="9"/>
  <c r="A3284" i="9"/>
  <c r="A3283" i="9"/>
  <c r="A3282" i="9"/>
  <c r="A3281" i="9"/>
  <c r="A3280" i="9"/>
  <c r="A3279" i="9"/>
  <c r="A3278" i="9"/>
  <c r="A3277" i="9"/>
  <c r="A3276" i="9"/>
  <c r="A3275" i="9"/>
  <c r="A3274" i="9"/>
  <c r="A3273" i="9"/>
  <c r="A3272" i="9"/>
  <c r="A3271" i="9"/>
  <c r="A3270" i="9"/>
  <c r="A3269" i="9"/>
  <c r="A3268" i="9"/>
  <c r="A3267" i="9"/>
  <c r="A3266" i="9"/>
  <c r="A3265" i="9"/>
  <c r="A3264" i="9"/>
  <c r="A3263" i="9"/>
  <c r="A3262" i="9"/>
  <c r="A3261" i="9"/>
  <c r="A3260" i="9"/>
  <c r="A3259" i="9"/>
  <c r="A3258" i="9"/>
  <c r="A3257" i="9"/>
  <c r="A3256" i="9"/>
  <c r="A3255" i="9"/>
  <c r="A3254" i="9"/>
  <c r="A3253" i="9"/>
  <c r="A3252" i="9"/>
  <c r="A3251" i="9"/>
  <c r="A3250" i="9"/>
  <c r="A3249" i="9"/>
  <c r="A3248" i="9"/>
  <c r="A3247" i="9"/>
  <c r="A3246" i="9"/>
  <c r="A3245" i="9"/>
  <c r="A3244" i="9"/>
  <c r="A3243" i="9"/>
  <c r="A3242" i="9"/>
  <c r="A3241" i="9"/>
  <c r="A3240" i="9"/>
  <c r="A3239" i="9"/>
  <c r="A3238" i="9"/>
  <c r="A3237" i="9"/>
  <c r="A3236" i="9"/>
  <c r="A3235" i="9"/>
  <c r="A3234" i="9"/>
  <c r="A3233" i="9"/>
  <c r="A3232" i="9"/>
  <c r="A3231" i="9"/>
  <c r="A3230" i="9"/>
  <c r="A3229" i="9"/>
  <c r="A3228" i="9"/>
  <c r="A3227" i="9"/>
  <c r="A3226" i="9"/>
  <c r="A3225" i="9"/>
  <c r="A3224" i="9"/>
  <c r="A3223" i="9"/>
  <c r="A3222" i="9"/>
  <c r="A3221" i="9"/>
  <c r="A3220" i="9"/>
  <c r="A3219" i="9"/>
  <c r="A3218" i="9"/>
  <c r="A3217" i="9"/>
  <c r="A3216" i="9"/>
  <c r="A3215" i="9"/>
  <c r="A3214" i="9"/>
  <c r="A3213" i="9"/>
  <c r="A3212" i="9"/>
  <c r="A3211" i="9"/>
  <c r="A3210" i="9"/>
  <c r="A3209" i="9"/>
  <c r="A3208" i="9"/>
  <c r="A3207" i="9"/>
  <c r="A3206" i="9"/>
  <c r="A3205" i="9"/>
  <c r="A3204" i="9"/>
  <c r="A3203" i="9"/>
  <c r="A3202" i="9"/>
  <c r="A3201" i="9"/>
  <c r="A3200" i="9"/>
  <c r="A3199" i="9"/>
  <c r="A3198" i="9"/>
  <c r="A3197" i="9"/>
  <c r="A3196" i="9"/>
  <c r="A3195" i="9"/>
  <c r="A3194" i="9"/>
  <c r="A3193" i="9"/>
  <c r="A3192" i="9"/>
  <c r="A3191" i="9"/>
  <c r="A3190" i="9"/>
  <c r="A3189" i="9"/>
  <c r="A3188" i="9"/>
  <c r="A3187" i="9"/>
  <c r="A3186" i="9"/>
  <c r="A3185" i="9"/>
  <c r="A3184" i="9"/>
  <c r="A3183" i="9"/>
  <c r="A3182" i="9"/>
  <c r="A3181" i="9"/>
  <c r="A3180" i="9"/>
  <c r="A3179" i="9"/>
  <c r="A3178" i="9"/>
  <c r="A3177" i="9"/>
  <c r="A3176" i="9"/>
  <c r="A3175" i="9"/>
  <c r="A3174" i="9"/>
  <c r="A3173" i="9"/>
  <c r="A3172" i="9"/>
  <c r="A3171" i="9"/>
  <c r="A3170" i="9"/>
  <c r="A3169" i="9"/>
  <c r="A3168" i="9"/>
  <c r="A3167" i="9"/>
  <c r="A3166" i="9"/>
  <c r="A3165" i="9"/>
  <c r="A3164" i="9"/>
  <c r="A3163" i="9"/>
  <c r="A3162" i="9"/>
  <c r="A3161" i="9"/>
  <c r="A3160" i="9"/>
  <c r="A3159" i="9"/>
  <c r="A3158" i="9"/>
  <c r="A3157" i="9"/>
  <c r="A3156" i="9"/>
  <c r="A3155" i="9"/>
  <c r="A3154" i="9"/>
  <c r="A3153" i="9"/>
  <c r="A3152" i="9"/>
  <c r="A3151" i="9"/>
  <c r="A3150" i="9"/>
  <c r="A3149" i="9"/>
  <c r="A3148" i="9"/>
  <c r="A3147" i="9"/>
  <c r="A3146" i="9"/>
  <c r="A3145" i="9"/>
  <c r="A3144" i="9"/>
  <c r="A3143" i="9"/>
  <c r="A3142" i="9"/>
  <c r="A3141" i="9"/>
  <c r="A3140" i="9"/>
  <c r="A3139" i="9"/>
  <c r="A3138" i="9"/>
  <c r="A3137" i="9"/>
  <c r="A3136" i="9"/>
  <c r="A3135" i="9"/>
  <c r="A3134" i="9"/>
  <c r="A3133" i="9"/>
  <c r="A3132" i="9"/>
  <c r="A3131" i="9"/>
  <c r="A3130" i="9"/>
  <c r="A3129" i="9"/>
  <c r="A3128" i="9"/>
  <c r="A3127" i="9"/>
  <c r="A3126" i="9"/>
  <c r="A3125" i="9"/>
  <c r="A3124" i="9"/>
  <c r="A3123" i="9"/>
  <c r="A3122" i="9"/>
  <c r="A3121" i="9"/>
  <c r="A3120" i="9"/>
  <c r="A3119" i="9"/>
  <c r="A3118" i="9"/>
  <c r="A3117" i="9"/>
  <c r="A3116" i="9"/>
  <c r="A3115" i="9"/>
  <c r="A3114" i="9"/>
  <c r="A3113" i="9"/>
  <c r="A3112" i="9"/>
  <c r="A3111" i="9"/>
  <c r="A3110" i="9"/>
  <c r="A3109" i="9"/>
  <c r="A3108" i="9"/>
  <c r="A3107" i="9"/>
  <c r="A3106" i="9"/>
  <c r="A3105" i="9"/>
  <c r="A3104" i="9"/>
  <c r="A3103" i="9"/>
  <c r="A3102" i="9"/>
  <c r="A3101" i="9"/>
  <c r="A3100" i="9"/>
  <c r="A3099" i="9"/>
  <c r="A3098" i="9"/>
  <c r="A3097" i="9"/>
  <c r="A3096" i="9"/>
  <c r="A3095" i="9"/>
  <c r="A3094" i="9"/>
  <c r="A3093" i="9"/>
  <c r="A3092" i="9"/>
  <c r="A3091" i="9"/>
  <c r="A3090" i="9"/>
  <c r="A3089" i="9"/>
  <c r="A3088" i="9"/>
  <c r="A3087" i="9"/>
  <c r="A3086" i="9"/>
  <c r="A3085" i="9"/>
  <c r="A3084" i="9"/>
  <c r="A3083" i="9"/>
  <c r="A3082" i="9"/>
  <c r="A3081" i="9"/>
  <c r="A3080" i="9"/>
  <c r="A3079" i="9"/>
  <c r="A3078" i="9"/>
  <c r="A3077" i="9"/>
  <c r="A3076" i="9"/>
  <c r="A3075" i="9"/>
  <c r="A3074" i="9"/>
  <c r="A3073" i="9"/>
  <c r="A3072" i="9"/>
  <c r="A3071" i="9"/>
  <c r="A3070" i="9"/>
  <c r="A3069" i="9"/>
  <c r="A3068" i="9"/>
  <c r="A3067" i="9"/>
  <c r="A3066" i="9"/>
  <c r="A3065" i="9"/>
  <c r="A3064" i="9"/>
  <c r="A3063" i="9"/>
  <c r="A3062" i="9"/>
  <c r="A3061" i="9"/>
  <c r="A3060" i="9"/>
  <c r="A3059" i="9"/>
  <c r="A3058" i="9"/>
  <c r="A3057" i="9"/>
  <c r="A3056" i="9"/>
  <c r="A3055" i="9"/>
  <c r="A3054" i="9"/>
  <c r="A3053" i="9"/>
  <c r="A3052" i="9"/>
  <c r="A3051" i="9"/>
  <c r="A3050" i="9"/>
  <c r="A3049" i="9"/>
  <c r="A3048" i="9"/>
  <c r="A3047" i="9"/>
  <c r="A3046" i="9"/>
  <c r="A3045" i="9"/>
  <c r="A3044" i="9"/>
  <c r="A3043" i="9"/>
  <c r="A3042" i="9"/>
  <c r="A3041" i="9"/>
  <c r="A3040" i="9"/>
  <c r="A3039" i="9"/>
  <c r="A3038" i="9"/>
  <c r="A3037" i="9"/>
  <c r="A3036" i="9"/>
  <c r="A3035" i="9"/>
  <c r="A3034" i="9"/>
  <c r="A3033" i="9"/>
  <c r="A3032" i="9"/>
  <c r="A3031" i="9"/>
  <c r="A3030" i="9"/>
  <c r="A3029" i="9"/>
  <c r="A3028" i="9"/>
  <c r="A3027" i="9"/>
  <c r="A3026" i="9"/>
  <c r="A3025" i="9"/>
  <c r="A3024" i="9"/>
  <c r="A3023" i="9"/>
  <c r="A3022" i="9"/>
  <c r="A3021" i="9"/>
  <c r="A3020" i="9"/>
  <c r="A3019" i="9"/>
  <c r="A3018" i="9"/>
  <c r="A3017" i="9"/>
  <c r="A3016" i="9"/>
  <c r="A3015" i="9"/>
  <c r="A3014" i="9"/>
  <c r="A3013" i="9"/>
  <c r="A3012" i="9"/>
  <c r="A3011" i="9"/>
  <c r="A3010" i="9"/>
  <c r="A3009" i="9"/>
  <c r="A3008" i="9"/>
  <c r="A3007" i="9"/>
  <c r="A3006" i="9"/>
  <c r="A3005" i="9"/>
  <c r="A3004" i="9"/>
  <c r="A3003" i="9"/>
  <c r="A3002" i="9"/>
  <c r="A3001" i="9"/>
  <c r="A3000" i="9"/>
  <c r="A2999" i="9"/>
  <c r="A2998" i="9"/>
  <c r="A2997" i="9"/>
  <c r="A2996" i="9"/>
  <c r="A2995" i="9"/>
  <c r="A2994" i="9"/>
  <c r="A2993" i="9"/>
  <c r="A2992" i="9"/>
  <c r="A2991" i="9"/>
  <c r="A2990" i="9"/>
  <c r="A2989" i="9"/>
  <c r="A2988" i="9"/>
  <c r="A2987" i="9"/>
  <c r="A2986" i="9"/>
  <c r="A2985" i="9"/>
  <c r="A2984" i="9"/>
  <c r="A2983" i="9"/>
  <c r="A2982" i="9"/>
  <c r="A2981" i="9"/>
  <c r="A2980" i="9"/>
  <c r="A2979" i="9"/>
  <c r="A2978" i="9"/>
  <c r="A2977" i="9"/>
  <c r="A2976" i="9"/>
  <c r="A2975" i="9"/>
  <c r="A2974" i="9"/>
  <c r="A2973" i="9"/>
  <c r="A2972" i="9"/>
  <c r="A2971" i="9"/>
  <c r="A2970" i="9"/>
  <c r="A2969" i="9"/>
  <c r="A2968" i="9"/>
  <c r="A2967" i="9"/>
  <c r="A2966" i="9"/>
  <c r="A2965" i="9"/>
  <c r="A2964" i="9"/>
  <c r="A2963" i="9"/>
  <c r="A2962" i="9"/>
  <c r="A2961" i="9"/>
  <c r="A2960" i="9"/>
  <c r="A2959" i="9"/>
  <c r="A2958" i="9"/>
  <c r="A2957" i="9"/>
  <c r="A2956" i="9"/>
  <c r="A2955" i="9"/>
  <c r="A2954" i="9"/>
  <c r="A2953" i="9"/>
  <c r="A2952" i="9"/>
  <c r="A2951" i="9"/>
  <c r="A2950" i="9"/>
  <c r="A2949" i="9"/>
  <c r="A2948" i="9"/>
  <c r="A2947" i="9"/>
  <c r="A2946" i="9"/>
  <c r="A2945" i="9"/>
  <c r="A2944" i="9"/>
  <c r="A2943" i="9"/>
  <c r="A2942" i="9"/>
  <c r="A2941" i="9"/>
  <c r="A2940" i="9"/>
  <c r="A2939" i="9"/>
  <c r="A2938" i="9"/>
  <c r="A2937" i="9"/>
  <c r="A2936" i="9"/>
  <c r="A2935" i="9"/>
  <c r="A2934" i="9"/>
  <c r="A2933" i="9"/>
  <c r="A2932" i="9"/>
  <c r="A2931" i="9"/>
  <c r="A2930" i="9"/>
  <c r="A2929" i="9"/>
  <c r="A2928" i="9"/>
  <c r="A2927" i="9"/>
  <c r="A2926" i="9"/>
  <c r="A2925" i="9"/>
  <c r="A2924" i="9"/>
  <c r="A2923" i="9"/>
  <c r="A2922" i="9"/>
  <c r="A2921" i="9"/>
  <c r="A2920" i="9"/>
  <c r="A2919" i="9"/>
  <c r="A2918" i="9"/>
  <c r="A2917" i="9"/>
  <c r="A2916" i="9"/>
  <c r="A2915" i="9"/>
  <c r="A2914" i="9"/>
  <c r="A2913" i="9"/>
  <c r="A2912" i="9"/>
  <c r="A2911" i="9"/>
  <c r="A2910" i="9"/>
  <c r="A2909" i="9"/>
  <c r="A2908" i="9"/>
  <c r="A2907" i="9"/>
  <c r="A2906" i="9"/>
  <c r="A2905" i="9"/>
  <c r="A2904" i="9"/>
  <c r="A2903" i="9"/>
  <c r="A2902" i="9"/>
  <c r="A2901" i="9"/>
  <c r="A2900" i="9"/>
  <c r="A2899" i="9"/>
  <c r="A2898" i="9"/>
  <c r="A2897" i="9"/>
  <c r="A2896" i="9"/>
  <c r="A2895" i="9"/>
  <c r="A2894" i="9"/>
  <c r="A2893" i="9"/>
  <c r="A2892" i="9"/>
  <c r="A2891" i="9"/>
  <c r="A2890" i="9"/>
  <c r="A2889" i="9"/>
  <c r="A2888" i="9"/>
  <c r="A2887" i="9"/>
  <c r="A2886" i="9"/>
  <c r="A2885" i="9"/>
  <c r="A2884" i="9"/>
  <c r="A2883" i="9"/>
  <c r="A2882" i="9"/>
  <c r="A2881" i="9"/>
  <c r="A2880" i="9"/>
  <c r="A2879" i="9"/>
  <c r="A2878" i="9"/>
  <c r="A2877" i="9"/>
  <c r="A2876" i="9"/>
  <c r="A2875" i="9"/>
  <c r="A2874" i="9"/>
  <c r="A2873" i="9"/>
  <c r="A2872" i="9"/>
  <c r="A2871" i="9"/>
  <c r="A2870" i="9"/>
  <c r="A2869" i="9"/>
  <c r="A2868" i="9"/>
  <c r="A2867" i="9"/>
  <c r="A2866" i="9"/>
  <c r="A2865" i="9"/>
  <c r="A2864" i="9"/>
  <c r="A2863" i="9"/>
  <c r="A2862" i="9"/>
  <c r="A2861" i="9"/>
  <c r="A2860" i="9"/>
  <c r="A2859" i="9"/>
  <c r="A2858" i="9"/>
  <c r="A2857" i="9"/>
  <c r="A2856" i="9"/>
  <c r="A2855" i="9"/>
  <c r="A2854" i="9"/>
  <c r="A2853" i="9"/>
  <c r="A2852" i="9"/>
  <c r="A2851" i="9"/>
  <c r="A2850" i="9"/>
  <c r="A2849" i="9"/>
  <c r="A2848" i="9"/>
  <c r="A2847" i="9"/>
  <c r="A2846" i="9"/>
  <c r="A2845" i="9"/>
  <c r="A2844" i="9"/>
  <c r="A2843" i="9"/>
  <c r="A2842" i="9"/>
  <c r="A2841" i="9"/>
  <c r="A2840" i="9"/>
  <c r="A2839" i="9"/>
  <c r="A2838" i="9"/>
  <c r="A2837" i="9"/>
  <c r="A2836" i="9"/>
  <c r="A2835" i="9"/>
  <c r="A2834" i="9"/>
  <c r="A2833" i="9"/>
  <c r="A2832" i="9"/>
  <c r="A2831" i="9"/>
  <c r="A2830" i="9"/>
  <c r="A2829" i="9"/>
  <c r="A2828" i="9"/>
  <c r="A2827" i="9"/>
  <c r="A2826" i="9"/>
  <c r="A2825" i="9"/>
  <c r="A2824" i="9"/>
  <c r="A2823" i="9"/>
  <c r="A2822" i="9"/>
  <c r="A2821" i="9"/>
  <c r="A2820" i="9"/>
  <c r="A2819" i="9"/>
  <c r="A2818" i="9"/>
  <c r="A2817" i="9"/>
  <c r="A2816" i="9"/>
  <c r="A2815" i="9"/>
  <c r="A2814" i="9"/>
  <c r="A2813" i="9"/>
  <c r="A2812" i="9"/>
  <c r="A2811" i="9"/>
  <c r="A2810" i="9"/>
  <c r="A2809" i="9"/>
  <c r="A2808" i="9"/>
  <c r="A2807" i="9"/>
  <c r="A2806" i="9"/>
  <c r="A2805" i="9"/>
  <c r="A2804" i="9"/>
  <c r="A2803" i="9"/>
  <c r="A2802" i="9"/>
  <c r="A2801" i="9"/>
  <c r="A2800" i="9"/>
  <c r="A2799" i="9"/>
  <c r="A2798" i="9"/>
  <c r="A2797" i="9"/>
  <c r="A2796" i="9"/>
  <c r="A2795" i="9"/>
  <c r="A2794" i="9"/>
  <c r="A2793" i="9"/>
  <c r="A2792" i="9"/>
  <c r="A2791" i="9"/>
  <c r="A2790" i="9"/>
  <c r="A2789" i="9"/>
  <c r="A2788" i="9"/>
  <c r="A2787" i="9"/>
  <c r="A2786" i="9"/>
  <c r="A2785" i="9"/>
  <c r="A2784" i="9"/>
  <c r="A2783" i="9"/>
  <c r="A2782" i="9"/>
  <c r="A2781" i="9"/>
  <c r="A2780" i="9"/>
  <c r="A2779" i="9"/>
  <c r="A2778" i="9"/>
  <c r="A2777" i="9"/>
  <c r="A2776" i="9"/>
  <c r="A2775" i="9"/>
  <c r="A2774" i="9"/>
  <c r="A2773" i="9"/>
  <c r="A2772" i="9"/>
  <c r="A2771" i="9"/>
  <c r="A2770" i="9"/>
  <c r="A2769" i="9"/>
  <c r="A2768" i="9"/>
  <c r="A2767" i="9"/>
  <c r="A2766" i="9"/>
  <c r="A2765" i="9"/>
  <c r="A2764" i="9"/>
  <c r="A2763" i="9"/>
  <c r="A2762" i="9"/>
  <c r="A2761" i="9"/>
  <c r="A2760" i="9"/>
  <c r="A2759" i="9"/>
  <c r="A2758" i="9"/>
  <c r="A2757" i="9"/>
  <c r="A2756" i="9"/>
  <c r="A2755" i="9"/>
  <c r="A2754" i="9"/>
  <c r="A2753" i="9"/>
  <c r="A2752" i="9"/>
  <c r="A2751" i="9"/>
  <c r="A2750" i="9"/>
  <c r="A2749" i="9"/>
  <c r="A2748" i="9"/>
  <c r="A2747" i="9"/>
  <c r="A2746" i="9"/>
  <c r="A2745" i="9"/>
  <c r="A2744" i="9"/>
  <c r="A2743" i="9"/>
  <c r="A2742" i="9"/>
  <c r="A2741" i="9"/>
  <c r="A2740" i="9"/>
  <c r="A2739" i="9"/>
  <c r="A2738" i="9"/>
  <c r="A2737" i="9"/>
  <c r="A2736" i="9"/>
  <c r="A2735" i="9"/>
  <c r="A2734" i="9"/>
  <c r="A2733" i="9"/>
  <c r="A2732" i="9"/>
  <c r="A2731" i="9"/>
  <c r="A2730" i="9"/>
  <c r="A2729" i="9"/>
  <c r="A2728" i="9"/>
  <c r="A2727" i="9"/>
  <c r="A2726" i="9"/>
  <c r="A2725" i="9"/>
  <c r="A2724" i="9"/>
  <c r="A2723" i="9"/>
  <c r="A2722" i="9"/>
  <c r="A2721" i="9"/>
  <c r="A2720" i="9"/>
  <c r="A2719" i="9"/>
  <c r="A2718" i="9"/>
  <c r="A2717" i="9"/>
  <c r="A2716" i="9"/>
  <c r="A2715" i="9"/>
  <c r="A2714" i="9"/>
  <c r="A2713" i="9"/>
  <c r="A2712" i="9"/>
  <c r="A2711" i="9"/>
  <c r="A2710" i="9"/>
  <c r="A2709" i="9"/>
  <c r="A2708" i="9"/>
  <c r="A2707" i="9"/>
  <c r="A2706" i="9"/>
  <c r="A2705" i="9"/>
  <c r="A2704" i="9"/>
  <c r="A2703" i="9"/>
  <c r="A2702" i="9"/>
  <c r="A2701" i="9"/>
  <c r="A2700" i="9"/>
  <c r="A2699" i="9"/>
  <c r="A2698" i="9"/>
  <c r="A2697" i="9"/>
  <c r="A2696" i="9"/>
  <c r="A2695" i="9"/>
  <c r="A2694" i="9"/>
  <c r="A2693" i="9"/>
  <c r="A2692" i="9"/>
  <c r="A2691" i="9"/>
  <c r="A2690" i="9"/>
  <c r="A2689" i="9"/>
  <c r="A2688" i="9"/>
  <c r="A2687" i="9"/>
  <c r="A2686" i="9"/>
  <c r="A2685" i="9"/>
  <c r="A2684" i="9"/>
  <c r="A2683" i="9"/>
  <c r="A2682" i="9"/>
  <c r="A2681" i="9"/>
  <c r="A2680" i="9"/>
  <c r="A2679" i="9"/>
  <c r="A2678" i="9"/>
  <c r="A2677" i="9"/>
  <c r="A2676" i="9"/>
  <c r="A2675" i="9"/>
  <c r="A2674" i="9"/>
  <c r="A2673" i="9"/>
  <c r="A2672" i="9"/>
  <c r="A2671" i="9"/>
  <c r="A2670" i="9"/>
  <c r="A2669" i="9"/>
  <c r="A2668" i="9"/>
  <c r="A2667" i="9"/>
  <c r="A2666" i="9"/>
  <c r="A2665" i="9"/>
  <c r="A2664" i="9"/>
  <c r="A2663" i="9"/>
  <c r="A2662" i="9"/>
  <c r="A2661" i="9"/>
  <c r="A2660" i="9"/>
  <c r="A2659" i="9"/>
  <c r="A2658" i="9"/>
  <c r="A2657" i="9"/>
  <c r="A2656" i="9"/>
  <c r="A2655" i="9"/>
  <c r="A2654" i="9"/>
  <c r="A2653" i="9"/>
  <c r="A2652" i="9"/>
  <c r="A2651" i="9"/>
  <c r="A2650" i="9"/>
  <c r="A2649" i="9"/>
  <c r="A2648" i="9"/>
  <c r="A2647" i="9"/>
  <c r="A2646" i="9"/>
  <c r="A2645" i="9"/>
  <c r="A2644" i="9"/>
  <c r="A2643" i="9"/>
  <c r="A2642" i="9"/>
  <c r="A2641" i="9"/>
  <c r="A2640" i="9"/>
  <c r="A2639" i="9"/>
  <c r="A2638" i="9"/>
  <c r="A2637" i="9"/>
  <c r="A2636" i="9"/>
  <c r="A2635" i="9"/>
  <c r="A2634" i="9"/>
  <c r="A2633" i="9"/>
  <c r="A2632" i="9"/>
  <c r="A2631" i="9"/>
  <c r="A2630" i="9"/>
  <c r="A2629" i="9"/>
  <c r="A2628" i="9"/>
  <c r="A2627" i="9"/>
  <c r="A2626" i="9"/>
  <c r="A2625" i="9"/>
  <c r="A2624" i="9"/>
  <c r="A2623" i="9"/>
  <c r="A2622" i="9"/>
  <c r="A2621" i="9"/>
  <c r="A2620" i="9"/>
  <c r="A2619" i="9"/>
  <c r="A2618" i="9"/>
  <c r="A2617" i="9"/>
  <c r="A2616" i="9"/>
  <c r="A2615" i="9"/>
  <c r="A2614" i="9"/>
  <c r="A2613" i="9"/>
  <c r="A2612" i="9"/>
  <c r="A2611" i="9"/>
  <c r="A2610" i="9"/>
  <c r="A2609" i="9"/>
  <c r="A2608" i="9"/>
  <c r="A2607" i="9"/>
  <c r="A2606" i="9"/>
  <c r="A2605" i="9"/>
  <c r="A2604" i="9"/>
  <c r="A2603" i="9"/>
  <c r="A2602" i="9"/>
  <c r="A2601" i="9"/>
  <c r="A2600" i="9"/>
  <c r="A2599" i="9"/>
  <c r="A2598" i="9"/>
  <c r="A2597" i="9"/>
  <c r="A2596" i="9"/>
  <c r="A2595" i="9"/>
  <c r="A2594" i="9"/>
  <c r="A2593" i="9"/>
  <c r="A2592" i="9"/>
  <c r="A2591" i="9"/>
  <c r="A2590" i="9"/>
  <c r="A2589" i="9"/>
  <c r="A2588" i="9"/>
  <c r="A2587" i="9"/>
  <c r="A2586" i="9"/>
  <c r="A2585" i="9"/>
  <c r="A2584" i="9"/>
  <c r="A2583" i="9"/>
  <c r="A2582" i="9"/>
  <c r="A2581" i="9"/>
  <c r="A2580" i="9"/>
  <c r="A2579" i="9"/>
  <c r="A2578" i="9"/>
  <c r="A2577" i="9"/>
  <c r="A2576" i="9"/>
  <c r="A2575" i="9"/>
  <c r="A2574" i="9"/>
  <c r="A2573" i="9"/>
  <c r="A2572" i="9"/>
  <c r="A2571" i="9"/>
  <c r="A2570" i="9"/>
  <c r="A2569" i="9"/>
  <c r="A2568" i="9"/>
  <c r="A2567" i="9"/>
  <c r="A2566" i="9"/>
  <c r="A2565" i="9"/>
  <c r="A2564" i="9"/>
  <c r="A2563" i="9"/>
  <c r="A2562" i="9"/>
  <c r="A2561" i="9"/>
  <c r="A2560" i="9"/>
  <c r="A2559" i="9"/>
  <c r="A2558" i="9"/>
  <c r="A2557" i="9"/>
  <c r="A2556" i="9"/>
  <c r="A2555" i="9"/>
  <c r="A2554" i="9"/>
  <c r="A2553" i="9"/>
  <c r="A2552" i="9"/>
  <c r="A2551" i="9"/>
  <c r="A2550" i="9"/>
  <c r="A2549" i="9"/>
  <c r="A2548" i="9"/>
  <c r="A2547" i="9"/>
  <c r="A2546" i="9"/>
  <c r="A2545" i="9"/>
  <c r="A2544" i="9"/>
  <c r="A2543" i="9"/>
  <c r="A2542" i="9"/>
  <c r="A2541" i="9"/>
  <c r="A2540" i="9"/>
  <c r="A2539" i="9"/>
  <c r="A2538" i="9"/>
  <c r="A2537" i="9"/>
  <c r="A2536" i="9"/>
  <c r="A2535" i="9"/>
  <c r="A2534" i="9"/>
  <c r="A2533" i="9"/>
  <c r="A2532" i="9"/>
  <c r="A2531" i="9"/>
  <c r="A2530" i="9"/>
  <c r="A2529" i="9"/>
  <c r="A2528" i="9"/>
  <c r="A2527" i="9"/>
  <c r="A2526" i="9"/>
  <c r="A2525" i="9"/>
  <c r="A2524" i="9"/>
  <c r="A2523" i="9"/>
  <c r="A2522" i="9"/>
  <c r="A2521" i="9"/>
  <c r="A2520" i="9"/>
  <c r="A2519" i="9"/>
  <c r="A2518" i="9"/>
  <c r="A2517" i="9"/>
  <c r="A2516" i="9"/>
  <c r="A2515" i="9"/>
  <c r="A2514" i="9"/>
  <c r="A2513" i="9"/>
  <c r="A2512" i="9"/>
  <c r="A2511" i="9"/>
  <c r="A2510" i="9"/>
  <c r="A2509" i="9"/>
  <c r="A2508" i="9"/>
  <c r="A2507" i="9"/>
  <c r="A2506" i="9"/>
  <c r="A2505" i="9"/>
  <c r="A2504" i="9"/>
  <c r="A2503" i="9"/>
  <c r="A2502" i="9"/>
  <c r="A2501" i="9"/>
  <c r="A2500" i="9"/>
  <c r="A2499" i="9"/>
  <c r="A2498" i="9"/>
  <c r="A2497" i="9"/>
  <c r="A2496" i="9"/>
  <c r="A2495" i="9"/>
  <c r="A2494" i="9"/>
  <c r="A2493" i="9"/>
  <c r="A2492" i="9"/>
  <c r="A2491" i="9"/>
  <c r="A2490" i="9"/>
  <c r="A2489" i="9"/>
  <c r="A2488" i="9"/>
  <c r="A2487" i="9"/>
  <c r="A2486" i="9"/>
  <c r="A2485" i="9"/>
  <c r="A2484" i="9"/>
  <c r="A2483" i="9"/>
  <c r="A2482" i="9"/>
  <c r="A2481" i="9"/>
  <c r="A2480" i="9"/>
  <c r="A2479" i="9"/>
  <c r="A2478" i="9"/>
  <c r="A2477" i="9"/>
  <c r="A2476" i="9"/>
  <c r="A2475" i="9"/>
  <c r="A2474" i="9"/>
  <c r="A2473" i="9"/>
  <c r="A2472" i="9"/>
  <c r="A2471" i="9"/>
  <c r="A2470" i="9"/>
  <c r="A2469" i="9"/>
  <c r="A2468" i="9"/>
  <c r="A2467" i="9"/>
  <c r="A2466" i="9"/>
  <c r="A2465" i="9"/>
  <c r="A2464" i="9"/>
  <c r="A2463" i="9"/>
  <c r="A2462" i="9"/>
  <c r="A2461" i="9"/>
  <c r="A2460" i="9"/>
  <c r="A2459" i="9"/>
  <c r="A2458" i="9"/>
  <c r="A2457" i="9"/>
  <c r="A2456" i="9"/>
  <c r="A2455" i="9"/>
  <c r="A2454" i="9"/>
  <c r="A2453" i="9"/>
  <c r="A2452" i="9"/>
  <c r="A2451" i="9"/>
  <c r="A2450" i="9"/>
  <c r="A2449" i="9"/>
  <c r="A2448" i="9"/>
  <c r="A2447" i="9"/>
  <c r="A2446" i="9"/>
  <c r="A2445" i="9"/>
  <c r="A2444" i="9"/>
  <c r="A2443" i="9"/>
  <c r="A2442" i="9"/>
  <c r="A2441" i="9"/>
  <c r="A2440" i="9"/>
  <c r="A2439" i="9"/>
  <c r="A2438" i="9"/>
  <c r="A2437" i="9"/>
  <c r="A2436" i="9"/>
  <c r="A2435" i="9"/>
  <c r="A2434" i="9"/>
  <c r="A2433" i="9"/>
  <c r="A2432" i="9"/>
  <c r="A2431" i="9"/>
  <c r="A2430" i="9"/>
  <c r="A2429" i="9"/>
  <c r="A2428" i="9"/>
  <c r="A2427" i="9"/>
  <c r="A2426" i="9"/>
  <c r="A2425" i="9"/>
  <c r="A2424" i="9"/>
  <c r="A2423" i="9"/>
  <c r="A2422" i="9"/>
  <c r="A2421" i="9"/>
  <c r="A2420" i="9"/>
  <c r="A2419" i="9"/>
  <c r="A2418" i="9"/>
  <c r="A2417" i="9"/>
  <c r="A2416" i="9"/>
  <c r="A2415" i="9"/>
  <c r="A2414" i="9"/>
  <c r="A2413" i="9"/>
  <c r="A2412" i="9"/>
  <c r="A2411" i="9"/>
  <c r="A2410" i="9"/>
  <c r="A2409" i="9"/>
  <c r="A2408" i="9"/>
  <c r="A2407" i="9"/>
  <c r="A2406" i="9"/>
  <c r="A2405" i="9"/>
  <c r="A2404" i="9"/>
  <c r="A2403" i="9"/>
  <c r="A2402" i="9"/>
  <c r="A2401" i="9"/>
  <c r="A2400" i="9"/>
  <c r="A2399" i="9"/>
  <c r="A2398" i="9"/>
  <c r="A2397" i="9"/>
  <c r="A2396" i="9"/>
  <c r="A2395" i="9"/>
  <c r="A2394" i="9"/>
  <c r="A2393" i="9"/>
  <c r="A2392" i="9"/>
  <c r="A2391" i="9"/>
  <c r="A2390" i="9"/>
  <c r="A2389" i="9"/>
  <c r="A2388" i="9"/>
  <c r="A2387" i="9"/>
  <c r="A2386" i="9"/>
  <c r="A2385" i="9"/>
  <c r="A2384" i="9"/>
  <c r="A2383" i="9"/>
  <c r="A2382" i="9"/>
  <c r="A2381" i="9"/>
  <c r="A2380" i="9"/>
  <c r="A2379" i="9"/>
  <c r="A2378" i="9"/>
  <c r="A2377" i="9"/>
  <c r="A2376" i="9"/>
  <c r="A2375" i="9"/>
  <c r="A2374" i="9"/>
  <c r="A2373" i="9"/>
  <c r="A2372" i="9"/>
  <c r="A2371" i="9"/>
  <c r="A2370" i="9"/>
  <c r="A2369" i="9"/>
  <c r="A2368" i="9"/>
  <c r="A2367" i="9"/>
  <c r="A2366" i="9"/>
  <c r="A2365" i="9"/>
  <c r="A2364" i="9"/>
  <c r="A2363" i="9"/>
  <c r="A2362" i="9"/>
  <c r="A2361" i="9"/>
  <c r="A2360" i="9"/>
  <c r="A2359" i="9"/>
  <c r="A2358" i="9"/>
  <c r="A2357" i="9"/>
  <c r="A2356" i="9"/>
  <c r="A2355" i="9"/>
  <c r="A2354" i="9"/>
  <c r="A2353" i="9"/>
  <c r="A2352" i="9"/>
  <c r="A2351" i="9"/>
  <c r="A2350" i="9"/>
  <c r="A2349" i="9"/>
  <c r="A2348" i="9"/>
  <c r="A2347" i="9"/>
  <c r="A2346" i="9"/>
  <c r="A2345" i="9"/>
  <c r="A2344" i="9"/>
  <c r="A2343" i="9"/>
  <c r="A2342" i="9"/>
  <c r="A2341" i="9"/>
  <c r="A2340" i="9"/>
  <c r="A2339" i="9"/>
  <c r="A2338" i="9"/>
  <c r="A2337" i="9"/>
  <c r="A2336" i="9"/>
  <c r="A2335" i="9"/>
  <c r="A2334" i="9"/>
  <c r="A2333" i="9"/>
  <c r="A2332" i="9"/>
  <c r="A2331" i="9"/>
  <c r="A2330" i="9"/>
  <c r="A2329" i="9"/>
  <c r="A2328" i="9"/>
  <c r="A2327" i="9"/>
  <c r="A2326" i="9"/>
  <c r="A2325" i="9"/>
  <c r="A2324" i="9"/>
  <c r="A2323" i="9"/>
  <c r="A2322" i="9"/>
  <c r="A2321" i="9"/>
  <c r="A2320" i="9"/>
  <c r="A2319" i="9"/>
  <c r="A2318" i="9"/>
  <c r="A2317" i="9"/>
  <c r="A2316" i="9"/>
  <c r="A2315" i="9"/>
  <c r="A2314" i="9"/>
  <c r="A2313" i="9"/>
  <c r="A2312" i="9"/>
  <c r="A2311" i="9"/>
  <c r="A2310" i="9"/>
  <c r="A2309" i="9"/>
  <c r="A2308" i="9"/>
  <c r="A2307" i="9"/>
  <c r="A2306" i="9"/>
  <c r="A2305" i="9"/>
  <c r="A2304" i="9"/>
  <c r="A2303" i="9"/>
  <c r="A2302" i="9"/>
  <c r="A2301" i="9"/>
  <c r="A2300" i="9"/>
  <c r="A2299" i="9"/>
  <c r="A2298" i="9"/>
  <c r="A2297" i="9"/>
  <c r="A2296" i="9"/>
  <c r="A2295" i="9"/>
  <c r="A2294" i="9"/>
  <c r="A2293" i="9"/>
  <c r="A2292" i="9"/>
  <c r="A2291" i="9"/>
  <c r="A2290" i="9"/>
  <c r="A2289" i="9"/>
  <c r="A2288" i="9"/>
  <c r="A2287" i="9"/>
  <c r="A2286" i="9"/>
  <c r="A2285" i="9"/>
  <c r="A2284" i="9"/>
  <c r="A2283" i="9"/>
  <c r="A2282" i="9"/>
  <c r="A2281" i="9"/>
  <c r="A2280" i="9"/>
  <c r="A2279" i="9"/>
  <c r="A2278" i="9"/>
  <c r="A2277" i="9"/>
  <c r="A2276" i="9"/>
  <c r="A2275" i="9"/>
  <c r="A2274" i="9"/>
  <c r="A2273" i="9"/>
  <c r="A2272" i="9"/>
  <c r="A2271" i="9"/>
  <c r="A2270" i="9"/>
  <c r="A2269" i="9"/>
  <c r="A2268" i="9"/>
  <c r="A2267" i="9"/>
  <c r="A2266" i="9"/>
  <c r="A2265" i="9"/>
  <c r="A2264" i="9"/>
  <c r="A2263" i="9"/>
  <c r="A2262" i="9"/>
  <c r="A2261" i="9"/>
  <c r="A2260" i="9"/>
  <c r="A2259" i="9"/>
  <c r="A2258" i="9"/>
  <c r="A2257" i="9"/>
  <c r="A2256" i="9"/>
  <c r="A2255" i="9"/>
  <c r="A2254" i="9"/>
  <c r="A2253" i="9"/>
  <c r="A2252" i="9"/>
  <c r="A2251" i="9"/>
  <c r="A2250" i="9"/>
  <c r="A2249" i="9"/>
  <c r="A2248" i="9"/>
  <c r="A2247" i="9"/>
  <c r="A2246" i="9"/>
  <c r="A2245" i="9"/>
  <c r="A2244" i="9"/>
  <c r="A2243" i="9"/>
  <c r="A2242" i="9"/>
  <c r="A2241" i="9"/>
  <c r="A2240" i="9"/>
  <c r="A2239" i="9"/>
  <c r="A2238" i="9"/>
  <c r="A2237" i="9"/>
  <c r="A2236" i="9"/>
  <c r="A2235" i="9"/>
  <c r="A2234" i="9"/>
  <c r="A2233" i="9"/>
  <c r="A2232" i="9"/>
  <c r="A2231" i="9"/>
  <c r="A2230" i="9"/>
  <c r="A2229" i="9"/>
  <c r="A2228" i="9"/>
  <c r="A2227" i="9"/>
  <c r="A2226" i="9"/>
  <c r="A2225" i="9"/>
  <c r="A2224" i="9"/>
  <c r="A2223" i="9"/>
  <c r="A2222" i="9"/>
  <c r="A2221" i="9"/>
  <c r="A2220" i="9"/>
  <c r="A2219" i="9"/>
  <c r="A2218" i="9"/>
  <c r="A2217" i="9"/>
  <c r="A2216" i="9"/>
  <c r="A2215" i="9"/>
  <c r="A2214" i="9"/>
  <c r="A2213" i="9"/>
  <c r="A2212" i="9"/>
  <c r="A2211" i="9"/>
  <c r="A2210" i="9"/>
  <c r="A2209" i="9"/>
  <c r="A2208" i="9"/>
  <c r="A2207" i="9"/>
  <c r="A2206" i="9"/>
  <c r="A2205" i="9"/>
  <c r="A2204" i="9"/>
  <c r="A2203" i="9"/>
  <c r="A2202" i="9"/>
  <c r="A2201" i="9"/>
  <c r="A2200" i="9"/>
  <c r="A2199" i="9"/>
  <c r="A2198" i="9"/>
  <c r="A2197" i="9"/>
  <c r="A2196" i="9"/>
  <c r="A2195" i="9"/>
  <c r="A2194" i="9"/>
  <c r="A2193" i="9"/>
  <c r="A2192" i="9"/>
  <c r="A2191" i="9"/>
  <c r="A2190" i="9"/>
  <c r="A2189" i="9"/>
  <c r="A2188" i="9"/>
  <c r="A2187" i="9"/>
  <c r="A2186" i="9"/>
  <c r="A2185" i="9"/>
  <c r="A2184" i="9"/>
  <c r="A2183" i="9"/>
  <c r="A2182" i="9"/>
  <c r="A2181" i="9"/>
  <c r="A2180" i="9"/>
  <c r="A2179" i="9"/>
  <c r="A2178" i="9"/>
  <c r="A2177" i="9"/>
  <c r="A2176" i="9"/>
  <c r="A2175" i="9"/>
  <c r="A2174" i="9"/>
  <c r="A2173" i="9"/>
  <c r="A2172" i="9"/>
  <c r="A2171" i="9"/>
  <c r="A2170" i="9"/>
  <c r="A2169" i="9"/>
  <c r="A2168" i="9"/>
  <c r="A2167" i="9"/>
  <c r="A2166" i="9"/>
  <c r="A2165" i="9"/>
  <c r="A2164" i="9"/>
  <c r="A2163" i="9"/>
  <c r="A2162" i="9"/>
  <c r="A2161" i="9"/>
  <c r="A2160" i="9"/>
  <c r="A2159" i="9"/>
  <c r="A2158" i="9"/>
  <c r="A2157" i="9"/>
  <c r="A2156" i="9"/>
  <c r="A2155" i="9"/>
  <c r="A2154" i="9"/>
  <c r="A2153" i="9"/>
  <c r="A2152" i="9"/>
  <c r="A2151" i="9"/>
  <c r="A2150" i="9"/>
  <c r="A2149" i="9"/>
  <c r="A2148" i="9"/>
  <c r="A2147" i="9"/>
  <c r="A2146" i="9"/>
  <c r="A2145" i="9"/>
  <c r="A2144" i="9"/>
  <c r="A2143" i="9"/>
  <c r="A2142" i="9"/>
  <c r="A2141" i="9"/>
  <c r="A2140" i="9"/>
  <c r="A2139" i="9"/>
  <c r="A2138" i="9"/>
  <c r="A2137" i="9"/>
  <c r="A2136" i="9"/>
  <c r="A2135" i="9"/>
  <c r="A2134" i="9"/>
  <c r="A2133" i="9"/>
  <c r="A2132" i="9"/>
  <c r="A2131" i="9"/>
  <c r="A2130" i="9"/>
  <c r="A2129" i="9"/>
  <c r="A2128" i="9"/>
  <c r="A2127" i="9"/>
  <c r="A2126" i="9"/>
  <c r="A2125" i="9"/>
  <c r="A2124" i="9"/>
  <c r="A2123" i="9"/>
  <c r="A2122" i="9"/>
  <c r="A2121" i="9"/>
  <c r="A2120" i="9"/>
  <c r="A2119" i="9"/>
  <c r="A2118" i="9"/>
  <c r="A2117" i="9"/>
  <c r="A2116" i="9"/>
  <c r="A2115" i="9"/>
  <c r="A2114" i="9"/>
  <c r="A2113" i="9"/>
  <c r="A2112" i="9"/>
  <c r="A2111" i="9"/>
  <c r="A2110" i="9"/>
  <c r="A2109" i="9"/>
  <c r="A2108" i="9"/>
  <c r="A2107" i="9"/>
  <c r="A2106" i="9"/>
  <c r="A2105" i="9"/>
  <c r="A2104" i="9"/>
  <c r="A2103" i="9"/>
  <c r="A2102" i="9"/>
  <c r="A2101" i="9"/>
  <c r="A2100" i="9"/>
  <c r="A2099" i="9"/>
  <c r="A2098" i="9"/>
  <c r="A2097" i="9"/>
  <c r="A2096" i="9"/>
  <c r="A2095" i="9"/>
  <c r="A2094" i="9"/>
  <c r="A2093" i="9"/>
  <c r="A2092" i="9"/>
  <c r="A2091" i="9"/>
  <c r="A2090" i="9"/>
  <c r="A2089" i="9"/>
  <c r="A2088" i="9"/>
  <c r="A2087" i="9"/>
  <c r="A2086" i="9"/>
  <c r="A2085" i="9"/>
  <c r="A2084" i="9"/>
  <c r="A2083" i="9"/>
  <c r="A2082" i="9"/>
  <c r="A2081" i="9"/>
  <c r="A2080" i="9"/>
  <c r="A2079" i="9"/>
  <c r="A2078" i="9"/>
  <c r="A2077" i="9"/>
  <c r="A2076" i="9"/>
  <c r="A2075" i="9"/>
  <c r="A2074" i="9"/>
  <c r="A2073" i="9"/>
  <c r="A2072" i="9"/>
  <c r="A2071" i="9"/>
  <c r="A2070" i="9"/>
  <c r="A2069" i="9"/>
  <c r="A2068" i="9"/>
  <c r="A2067" i="9"/>
  <c r="A2066" i="9"/>
  <c r="A2065" i="9"/>
  <c r="A2064" i="9"/>
  <c r="A2063" i="9"/>
  <c r="A2062" i="9"/>
  <c r="A2061" i="9"/>
  <c r="A2060" i="9"/>
  <c r="A2059" i="9"/>
  <c r="A2058" i="9"/>
  <c r="A2057" i="9"/>
  <c r="A2056" i="9"/>
  <c r="A2055" i="9"/>
  <c r="A2054" i="9"/>
  <c r="A2053" i="9"/>
  <c r="A2052" i="9"/>
  <c r="A2051" i="9"/>
  <c r="A2050" i="9"/>
  <c r="A2049" i="9"/>
  <c r="A2048" i="9"/>
  <c r="A2047" i="9"/>
  <c r="A2046" i="9"/>
  <c r="A2045" i="9"/>
  <c r="A2044" i="9"/>
  <c r="A2043" i="9"/>
  <c r="A2042" i="9"/>
  <c r="A2041" i="9"/>
  <c r="A2040" i="9"/>
  <c r="A2039" i="9"/>
  <c r="A2038" i="9"/>
  <c r="A2037" i="9"/>
  <c r="A2036" i="9"/>
  <c r="A2035" i="9"/>
  <c r="A2034" i="9"/>
  <c r="A2033" i="9"/>
  <c r="A2032" i="9"/>
  <c r="A2031" i="9"/>
  <c r="A2030" i="9"/>
  <c r="A2029" i="9"/>
  <c r="A2028" i="9"/>
  <c r="A2027" i="9"/>
  <c r="A2026" i="9"/>
  <c r="A2025" i="9"/>
  <c r="A2024" i="9"/>
  <c r="A2023" i="9"/>
  <c r="A2022" i="9"/>
  <c r="A2021" i="9"/>
  <c r="A2020" i="9"/>
  <c r="A2019" i="9"/>
  <c r="A2018" i="9"/>
  <c r="A2017" i="9"/>
  <c r="A2016" i="9"/>
  <c r="A2015" i="9"/>
  <c r="A2014" i="9"/>
  <c r="A2013" i="9"/>
  <c r="A2012" i="9"/>
  <c r="A2011" i="9"/>
  <c r="A2010" i="9"/>
  <c r="A2009" i="9"/>
  <c r="A2008" i="9"/>
  <c r="A2007" i="9"/>
  <c r="A2006" i="9"/>
  <c r="A2005" i="9"/>
  <c r="A2004" i="9"/>
  <c r="A2003" i="9"/>
  <c r="A2002" i="9"/>
  <c r="A2001" i="9"/>
  <c r="A2000" i="9"/>
  <c r="A1999" i="9"/>
  <c r="A1998" i="9"/>
  <c r="A1997" i="9"/>
  <c r="A1996" i="9"/>
  <c r="A1995" i="9"/>
  <c r="A1994" i="9"/>
  <c r="A1993" i="9"/>
  <c r="A1992" i="9"/>
  <c r="A1991" i="9"/>
  <c r="A1990" i="9"/>
  <c r="A1989" i="9"/>
  <c r="A1988" i="9"/>
  <c r="A1987" i="9"/>
  <c r="A1986" i="9"/>
  <c r="A1985" i="9"/>
  <c r="A1984" i="9"/>
  <c r="A1983" i="9"/>
  <c r="A1982" i="9"/>
  <c r="A1981" i="9"/>
  <c r="A1980" i="9"/>
  <c r="A1979" i="9"/>
  <c r="A1978" i="9"/>
  <c r="A1977" i="9"/>
  <c r="A1976" i="9"/>
  <c r="A1975" i="9"/>
  <c r="A1974" i="9"/>
  <c r="A1973" i="9"/>
  <c r="A1972" i="9"/>
  <c r="A1971" i="9"/>
  <c r="A1970" i="9"/>
  <c r="A1969" i="9"/>
  <c r="A1968" i="9"/>
  <c r="A1967" i="9"/>
  <c r="A1966" i="9"/>
  <c r="A1965" i="9"/>
  <c r="A1964" i="9"/>
  <c r="A1963" i="9"/>
  <c r="A1962" i="9"/>
  <c r="A1961" i="9"/>
  <c r="A1960" i="9"/>
  <c r="A1959" i="9"/>
  <c r="A1958" i="9"/>
  <c r="A1957" i="9"/>
  <c r="A1956" i="9"/>
  <c r="A1955" i="9"/>
  <c r="A1954" i="9"/>
  <c r="A1953" i="9"/>
  <c r="A1952" i="9"/>
  <c r="A1951" i="9"/>
  <c r="A1950" i="9"/>
  <c r="A1949" i="9"/>
  <c r="A1948" i="9"/>
  <c r="A1947" i="9"/>
  <c r="A1946" i="9"/>
  <c r="A1945" i="9"/>
  <c r="A1944" i="9"/>
  <c r="A1943" i="9"/>
  <c r="A1942" i="9"/>
  <c r="A1941" i="9"/>
  <c r="A1940" i="9"/>
  <c r="A1939" i="9"/>
  <c r="A1938" i="9"/>
  <c r="A1937" i="9"/>
  <c r="A1936" i="9"/>
  <c r="A1935" i="9"/>
  <c r="A1934" i="9"/>
  <c r="A1933" i="9"/>
  <c r="A1932" i="9"/>
  <c r="A1931" i="9"/>
  <c r="A1930" i="9"/>
  <c r="A1929" i="9"/>
  <c r="A1928" i="9"/>
  <c r="A1927" i="9"/>
  <c r="A1926" i="9"/>
  <c r="A1925" i="9"/>
  <c r="A1924" i="9"/>
  <c r="A1923" i="9"/>
  <c r="A1922" i="9"/>
  <c r="A1921" i="9"/>
  <c r="A1920" i="9"/>
  <c r="A1919" i="9"/>
  <c r="A1918" i="9"/>
  <c r="A1917" i="9"/>
  <c r="A1916" i="9"/>
  <c r="A1915" i="9"/>
  <c r="A1914" i="9"/>
  <c r="A1913" i="9"/>
  <c r="A1912" i="9"/>
  <c r="A1911" i="9"/>
  <c r="A1910" i="9"/>
  <c r="A1909" i="9"/>
  <c r="A1908" i="9"/>
  <c r="A1907" i="9"/>
  <c r="A1906" i="9"/>
  <c r="A1905" i="9"/>
  <c r="A1904" i="9"/>
  <c r="A1903" i="9"/>
  <c r="A1902" i="9"/>
  <c r="A1901" i="9"/>
  <c r="A1900" i="9"/>
  <c r="A1899" i="9"/>
  <c r="A1898" i="9"/>
  <c r="A1897" i="9"/>
  <c r="A1896" i="9"/>
  <c r="A1895" i="9"/>
  <c r="A1894" i="9"/>
  <c r="A1893" i="9"/>
  <c r="A1892" i="9"/>
  <c r="A1891" i="9"/>
  <c r="A1890" i="9"/>
  <c r="A1889" i="9"/>
  <c r="A1888" i="9"/>
  <c r="A1887" i="9"/>
  <c r="A1886" i="9"/>
  <c r="A1885" i="9"/>
  <c r="A1884" i="9"/>
  <c r="A1883" i="9"/>
  <c r="A1882" i="9"/>
  <c r="A1881" i="9"/>
  <c r="A1880" i="9"/>
  <c r="A1879" i="9"/>
  <c r="A1878" i="9"/>
  <c r="A1877" i="9"/>
  <c r="A1876" i="9"/>
  <c r="A1875" i="9"/>
  <c r="A1874" i="9"/>
  <c r="A1873" i="9"/>
  <c r="A1872" i="9"/>
  <c r="A1871" i="9"/>
  <c r="A1870" i="9"/>
  <c r="A1869" i="9"/>
  <c r="A1868" i="9"/>
  <c r="A1867" i="9"/>
  <c r="A1866" i="9"/>
  <c r="A1865" i="9"/>
  <c r="A1864" i="9"/>
  <c r="A1863" i="9"/>
  <c r="A1862" i="9"/>
  <c r="A1861" i="9"/>
  <c r="A1860" i="9"/>
  <c r="A1859" i="9"/>
  <c r="A1858" i="9"/>
  <c r="A1857" i="9"/>
  <c r="A1856" i="9"/>
  <c r="A1855" i="9"/>
  <c r="A1854" i="9"/>
  <c r="A1853" i="9"/>
  <c r="A1852" i="9"/>
  <c r="A1851" i="9"/>
  <c r="A1850" i="9"/>
  <c r="A1849" i="9"/>
  <c r="A1848" i="9"/>
  <c r="A1847" i="9"/>
  <c r="A1846" i="9"/>
  <c r="A1845" i="9"/>
  <c r="A1844" i="9"/>
  <c r="A1843" i="9"/>
  <c r="A1842" i="9"/>
  <c r="A1841" i="9"/>
  <c r="A1840" i="9"/>
  <c r="A1839" i="9"/>
  <c r="A1838" i="9"/>
  <c r="A1837" i="9"/>
  <c r="A1836" i="9"/>
  <c r="A1835" i="9"/>
  <c r="A1834" i="9"/>
  <c r="A1833" i="9"/>
  <c r="A1832" i="9"/>
  <c r="A1831" i="9"/>
  <c r="A1830" i="9"/>
  <c r="A1829" i="9"/>
  <c r="A1828" i="9"/>
  <c r="A1827" i="9"/>
  <c r="A1826" i="9"/>
  <c r="A1825" i="9"/>
  <c r="A1824" i="9"/>
  <c r="A1823" i="9"/>
  <c r="A1822" i="9"/>
  <c r="A1821" i="9"/>
  <c r="A1820" i="9"/>
  <c r="A1819" i="9"/>
  <c r="A1818" i="9"/>
  <c r="A1817" i="9"/>
  <c r="A1816" i="9"/>
  <c r="A1815" i="9"/>
  <c r="A1814" i="9"/>
  <c r="A1813" i="9"/>
  <c r="A1812" i="9"/>
  <c r="A1811" i="9"/>
  <c r="A1810" i="9"/>
  <c r="A1809" i="9"/>
  <c r="A1808" i="9"/>
  <c r="A1807" i="9"/>
  <c r="A1806" i="9"/>
  <c r="A1805" i="9"/>
  <c r="A1804" i="9"/>
  <c r="A1803" i="9"/>
  <c r="A1802" i="9"/>
  <c r="A1801" i="9"/>
  <c r="A1800" i="9"/>
  <c r="A1799" i="9"/>
  <c r="A1798" i="9"/>
  <c r="A1797" i="9"/>
  <c r="A1796" i="9"/>
  <c r="A1795" i="9"/>
  <c r="A1794" i="9"/>
  <c r="A1793" i="9"/>
  <c r="A1792" i="9"/>
  <c r="A1791" i="9"/>
  <c r="A1790" i="9"/>
  <c r="A1789" i="9"/>
  <c r="A1788" i="9"/>
  <c r="A1787" i="9"/>
  <c r="A1786" i="9"/>
  <c r="A1785" i="9"/>
  <c r="A1784" i="9"/>
  <c r="A1783" i="9"/>
  <c r="A1782" i="9"/>
  <c r="A1781" i="9"/>
  <c r="A1780" i="9"/>
  <c r="A1779" i="9"/>
  <c r="A1778" i="9"/>
  <c r="A1777" i="9"/>
  <c r="A1776" i="9"/>
  <c r="A1775" i="9"/>
  <c r="A1774" i="9"/>
  <c r="A1773" i="9"/>
  <c r="A1772" i="9"/>
  <c r="A1771" i="9"/>
  <c r="A1770" i="9"/>
  <c r="A1769" i="9"/>
  <c r="A1768" i="9"/>
  <c r="A1767" i="9"/>
  <c r="A1766" i="9"/>
  <c r="A1765" i="9"/>
  <c r="A1764" i="9"/>
  <c r="A1763" i="9"/>
  <c r="A1762" i="9"/>
  <c r="A1761" i="9"/>
  <c r="A1760" i="9"/>
  <c r="A1759" i="9"/>
  <c r="A1758" i="9"/>
  <c r="A1757" i="9"/>
  <c r="A1756" i="9"/>
  <c r="A1755" i="9"/>
  <c r="A1754" i="9"/>
  <c r="A1753" i="9"/>
  <c r="A1752" i="9"/>
  <c r="A1751" i="9"/>
  <c r="A1750" i="9"/>
  <c r="A1749" i="9"/>
  <c r="A1748" i="9"/>
  <c r="A1747" i="9"/>
  <c r="A1746" i="9"/>
  <c r="A1745" i="9"/>
  <c r="A1744" i="9"/>
  <c r="A1743" i="9"/>
  <c r="A1742" i="9"/>
  <c r="A1741" i="9"/>
  <c r="A1740" i="9"/>
  <c r="A1739" i="9"/>
  <c r="A1738" i="9"/>
  <c r="A1737" i="9"/>
  <c r="A1736" i="9"/>
  <c r="A1735" i="9"/>
  <c r="A1734" i="9"/>
  <c r="A1733" i="9"/>
  <c r="A1732" i="9"/>
  <c r="A1731" i="9"/>
  <c r="A1730" i="9"/>
  <c r="A1729" i="9"/>
  <c r="A1728" i="9"/>
  <c r="A1727" i="9"/>
  <c r="A1726" i="9"/>
  <c r="A1725" i="9"/>
  <c r="A1724" i="9"/>
  <c r="A1723" i="9"/>
  <c r="A1722" i="9"/>
  <c r="A1721" i="9"/>
  <c r="A1720" i="9"/>
  <c r="A1719" i="9"/>
  <c r="A1718" i="9"/>
  <c r="A1717" i="9"/>
  <c r="A1716" i="9"/>
  <c r="A1715" i="9"/>
  <c r="A1714" i="9"/>
  <c r="A1713" i="9"/>
  <c r="A1712" i="9"/>
  <c r="A1711" i="9"/>
  <c r="A1710" i="9"/>
  <c r="A1709" i="9"/>
  <c r="A1708" i="9"/>
  <c r="A1707" i="9"/>
  <c r="A1706" i="9"/>
  <c r="A1705" i="9"/>
  <c r="A1704" i="9"/>
  <c r="A1703" i="9"/>
  <c r="A1702" i="9"/>
  <c r="A1701" i="9"/>
  <c r="A1700" i="9"/>
  <c r="A1699" i="9"/>
  <c r="A1698" i="9"/>
  <c r="A1697" i="9"/>
  <c r="A1696" i="9"/>
  <c r="A1695" i="9"/>
  <c r="A1694" i="9"/>
  <c r="A1693" i="9"/>
  <c r="A1692" i="9"/>
  <c r="A1691" i="9"/>
  <c r="A1690" i="9"/>
  <c r="A1689" i="9"/>
  <c r="A1688" i="9"/>
  <c r="A1687" i="9"/>
  <c r="A1686" i="9"/>
  <c r="A1685" i="9"/>
  <c r="A1684" i="9"/>
  <c r="A1683" i="9"/>
  <c r="A1682" i="9"/>
  <c r="A1681" i="9"/>
  <c r="A1680" i="9"/>
  <c r="A1679" i="9"/>
  <c r="A1678" i="9"/>
  <c r="A1677" i="9"/>
  <c r="A1676" i="9"/>
  <c r="A1675" i="9"/>
  <c r="A1674" i="9"/>
  <c r="A1673" i="9"/>
  <c r="A1672" i="9"/>
  <c r="A1671" i="9"/>
  <c r="A1670" i="9"/>
  <c r="A1669" i="9"/>
  <c r="A1668" i="9"/>
  <c r="A1667" i="9"/>
  <c r="A1666" i="9"/>
  <c r="A1665" i="9"/>
  <c r="A1664" i="9"/>
  <c r="A1663" i="9"/>
  <c r="A1662" i="9"/>
  <c r="A1661" i="9"/>
  <c r="A1660" i="9"/>
  <c r="A1659" i="9"/>
  <c r="A1658" i="9"/>
  <c r="A1657" i="9"/>
  <c r="A1656" i="9"/>
  <c r="A1655" i="9"/>
  <c r="A1654" i="9"/>
  <c r="A1653" i="9"/>
  <c r="A1652" i="9"/>
  <c r="A1651" i="9"/>
  <c r="A1650" i="9"/>
  <c r="A1649" i="9"/>
  <c r="A1648" i="9"/>
  <c r="A1647" i="9"/>
  <c r="A1646" i="9"/>
  <c r="A1645" i="9"/>
  <c r="A1644" i="9"/>
  <c r="A1643" i="9"/>
  <c r="A1642" i="9"/>
  <c r="A1641" i="9"/>
  <c r="A1640" i="9"/>
  <c r="A1639" i="9"/>
  <c r="A1638" i="9"/>
  <c r="A1637" i="9"/>
  <c r="A1636" i="9"/>
  <c r="A1635" i="9"/>
  <c r="A1634" i="9"/>
  <c r="A1633" i="9"/>
  <c r="A1632" i="9"/>
  <c r="A1631" i="9"/>
  <c r="A1630" i="9"/>
  <c r="A1629" i="9"/>
  <c r="A1628" i="9"/>
  <c r="A1627" i="9"/>
  <c r="A1626" i="9"/>
  <c r="A1625" i="9"/>
  <c r="A1624" i="9"/>
  <c r="A1623" i="9"/>
  <c r="A1622" i="9"/>
  <c r="A1621" i="9"/>
  <c r="A1620" i="9"/>
  <c r="A1619" i="9"/>
  <c r="A1618" i="9"/>
  <c r="A1617" i="9"/>
  <c r="A1616" i="9"/>
  <c r="A1615" i="9"/>
  <c r="A1614" i="9"/>
  <c r="A1613" i="9"/>
  <c r="A1612" i="9"/>
  <c r="A1611" i="9"/>
  <c r="A1610" i="9"/>
  <c r="A1609" i="9"/>
  <c r="A1608" i="9"/>
  <c r="A1607" i="9"/>
  <c r="A1606" i="9"/>
  <c r="A1605" i="9"/>
  <c r="A1604" i="9"/>
  <c r="A1603" i="9"/>
  <c r="A1602" i="9"/>
  <c r="A1601" i="9"/>
  <c r="A1600" i="9"/>
  <c r="A1599" i="9"/>
  <c r="A1598" i="9"/>
  <c r="A1597" i="9"/>
  <c r="A1596" i="9"/>
  <c r="A1595" i="9"/>
  <c r="A1594" i="9"/>
  <c r="A1593" i="9"/>
  <c r="A1592" i="9"/>
  <c r="A1591" i="9"/>
  <c r="A1590" i="9"/>
  <c r="A1589" i="9"/>
  <c r="A1588" i="9"/>
  <c r="A1587" i="9"/>
  <c r="A1586" i="9"/>
  <c r="A1585" i="9"/>
  <c r="A1584" i="9"/>
  <c r="A1583" i="9"/>
  <c r="A1582" i="9"/>
  <c r="A1581" i="9"/>
  <c r="A1580" i="9"/>
  <c r="A1579" i="9"/>
  <c r="A1578" i="9"/>
  <c r="A1577" i="9"/>
  <c r="A1576" i="9"/>
  <c r="A1575" i="9"/>
  <c r="A1574" i="9"/>
  <c r="A1573" i="9"/>
  <c r="A1572" i="9"/>
  <c r="A1571" i="9"/>
  <c r="A1570" i="9"/>
  <c r="A1569" i="9"/>
  <c r="A1568" i="9"/>
  <c r="A1567" i="9"/>
  <c r="A1566" i="9"/>
  <c r="A1565" i="9"/>
  <c r="A1564" i="9"/>
  <c r="A1563" i="9"/>
  <c r="A1562" i="9"/>
  <c r="A1561" i="9"/>
  <c r="A1560" i="9"/>
  <c r="A1559" i="9"/>
  <c r="A1558" i="9"/>
  <c r="A1557" i="9"/>
  <c r="A1556" i="9"/>
  <c r="A1555" i="9"/>
  <c r="A1554" i="9"/>
  <c r="A1553" i="9"/>
  <c r="A1552" i="9"/>
  <c r="A1551" i="9"/>
  <c r="A1550" i="9"/>
  <c r="A1549" i="9"/>
  <c r="A1548" i="9"/>
  <c r="A1547" i="9"/>
  <c r="A1546" i="9"/>
  <c r="A1545" i="9"/>
  <c r="A1544" i="9"/>
  <c r="A1543" i="9"/>
  <c r="A1542" i="9"/>
  <c r="A1541" i="9"/>
  <c r="A1540" i="9"/>
  <c r="A1539" i="9"/>
  <c r="A1538" i="9"/>
  <c r="A1537" i="9"/>
  <c r="A1536" i="9"/>
  <c r="A1535" i="9"/>
  <c r="A1534" i="9"/>
  <c r="A1533" i="9"/>
  <c r="A1532" i="9"/>
  <c r="A1531" i="9"/>
  <c r="A1530" i="9"/>
  <c r="A1529" i="9"/>
  <c r="A1528" i="9"/>
  <c r="A1527" i="9"/>
  <c r="A1526" i="9"/>
  <c r="A1525" i="9"/>
  <c r="A1524" i="9"/>
  <c r="A1523" i="9"/>
  <c r="A1522" i="9"/>
  <c r="A1521" i="9"/>
  <c r="A1520" i="9"/>
  <c r="A1519" i="9"/>
  <c r="A1518" i="9"/>
  <c r="A1517" i="9"/>
  <c r="A1516" i="9"/>
  <c r="A1515" i="9"/>
  <c r="A1514" i="9"/>
  <c r="A1513" i="9"/>
  <c r="A1512" i="9"/>
  <c r="A1511" i="9"/>
  <c r="A1510" i="9"/>
  <c r="A1509" i="9"/>
  <c r="A1508" i="9"/>
  <c r="A1507" i="9"/>
  <c r="A1506" i="9"/>
  <c r="A1505" i="9"/>
  <c r="A1504" i="9"/>
  <c r="A1503" i="9"/>
  <c r="A1502" i="9"/>
  <c r="A1501" i="9"/>
  <c r="A1500" i="9"/>
  <c r="A1499" i="9"/>
  <c r="A1498" i="9"/>
  <c r="A1497" i="9"/>
  <c r="A1496" i="9"/>
  <c r="A1495" i="9"/>
  <c r="A1494" i="9"/>
  <c r="A1493" i="9"/>
  <c r="A1492" i="9"/>
  <c r="A1491" i="9"/>
  <c r="A1490" i="9"/>
  <c r="A1489" i="9"/>
  <c r="A1488" i="9"/>
  <c r="A1487" i="9"/>
  <c r="A1486" i="9"/>
  <c r="A1485" i="9"/>
  <c r="A1484" i="9"/>
  <c r="A1483" i="9"/>
  <c r="A1482" i="9"/>
  <c r="A1481" i="9"/>
  <c r="A1480" i="9"/>
  <c r="A1479" i="9"/>
  <c r="A1478" i="9"/>
  <c r="A1477" i="9"/>
  <c r="A1476" i="9"/>
  <c r="A1475" i="9"/>
  <c r="A1474" i="9"/>
  <c r="A1473" i="9"/>
  <c r="A1472" i="9"/>
  <c r="A1471" i="9"/>
  <c r="A1470" i="9"/>
  <c r="A1469" i="9"/>
  <c r="A1468" i="9"/>
  <c r="A1467" i="9"/>
  <c r="A1466" i="9"/>
  <c r="A1465" i="9"/>
  <c r="A1464" i="9"/>
  <c r="A1463" i="9"/>
  <c r="A1462" i="9"/>
  <c r="A1461" i="9"/>
  <c r="A1460" i="9"/>
  <c r="A1459" i="9"/>
  <c r="A1458" i="9"/>
  <c r="A1457" i="9"/>
  <c r="A1456" i="9"/>
  <c r="A1455" i="9"/>
  <c r="A1454" i="9"/>
  <c r="A1453" i="9"/>
  <c r="A1452" i="9"/>
  <c r="A1451" i="9"/>
  <c r="A1450" i="9"/>
  <c r="A1449" i="9"/>
  <c r="A1448" i="9"/>
  <c r="A1447" i="9"/>
  <c r="A1446" i="9"/>
  <c r="A1445" i="9"/>
  <c r="A1444" i="9"/>
  <c r="A1443" i="9"/>
  <c r="A1442" i="9"/>
  <c r="A1441" i="9"/>
  <c r="A1440" i="9"/>
  <c r="A1439" i="9"/>
  <c r="A1438" i="9"/>
  <c r="A1437" i="9"/>
  <c r="A1436" i="9"/>
  <c r="A1435" i="9"/>
  <c r="A1434" i="9"/>
  <c r="A1433" i="9"/>
  <c r="A1432" i="9"/>
  <c r="A1431" i="9"/>
  <c r="A1430" i="9"/>
  <c r="A1429" i="9"/>
  <c r="A1428" i="9"/>
  <c r="A1427" i="9"/>
  <c r="A1426" i="9"/>
  <c r="A1425" i="9"/>
  <c r="A1424" i="9"/>
  <c r="A1423" i="9"/>
  <c r="A1422" i="9"/>
  <c r="A1421" i="9"/>
  <c r="A1420" i="9"/>
  <c r="A1419" i="9"/>
  <c r="A1418" i="9"/>
  <c r="A1417" i="9"/>
  <c r="A1416" i="9"/>
  <c r="A1415" i="9"/>
  <c r="A1414" i="9"/>
  <c r="A1413" i="9"/>
  <c r="A1412" i="9"/>
  <c r="A1411" i="9"/>
  <c r="A1410" i="9"/>
  <c r="A1409" i="9"/>
  <c r="A1408" i="9"/>
  <c r="A1407" i="9"/>
  <c r="A1406" i="9"/>
  <c r="A1405" i="9"/>
  <c r="A1404" i="9"/>
  <c r="A1403" i="9"/>
  <c r="A1402" i="9"/>
  <c r="A1401" i="9"/>
  <c r="A1400" i="9"/>
  <c r="A1399" i="9"/>
  <c r="A1398" i="9"/>
  <c r="A1397" i="9"/>
  <c r="A1396" i="9"/>
  <c r="A1395" i="9"/>
  <c r="A1394" i="9"/>
  <c r="A1393" i="9"/>
  <c r="A1392" i="9"/>
  <c r="A1391" i="9"/>
  <c r="A1390" i="9"/>
  <c r="A1389" i="9"/>
  <c r="A1388" i="9"/>
  <c r="A1387" i="9"/>
  <c r="A1386" i="9"/>
  <c r="A1385" i="9"/>
  <c r="A1384" i="9"/>
  <c r="A1383" i="9"/>
  <c r="A1382" i="9"/>
  <c r="A1381" i="9"/>
  <c r="A1380" i="9"/>
  <c r="A1379" i="9"/>
  <c r="A1378" i="9"/>
  <c r="A1377" i="9"/>
  <c r="A1376" i="9"/>
  <c r="A1375" i="9"/>
  <c r="A1374" i="9"/>
  <c r="A1373" i="9"/>
  <c r="A1372" i="9"/>
  <c r="A1371" i="9"/>
  <c r="A1370" i="9"/>
  <c r="A1369" i="9"/>
  <c r="A1368" i="9"/>
  <c r="A1367" i="9"/>
  <c r="A1366" i="9"/>
  <c r="A1365" i="9"/>
  <c r="A1364" i="9"/>
  <c r="A1363" i="9"/>
  <c r="A1362" i="9"/>
  <c r="A1361" i="9"/>
  <c r="A1360" i="9"/>
  <c r="A1359" i="9"/>
  <c r="A1358" i="9"/>
  <c r="A1357" i="9"/>
  <c r="A1356" i="9"/>
  <c r="A1355" i="9"/>
  <c r="A1354" i="9"/>
  <c r="A1353" i="9"/>
  <c r="A1352" i="9"/>
  <c r="A1351" i="9"/>
  <c r="A1350" i="9"/>
  <c r="A1349" i="9"/>
  <c r="A1348" i="9"/>
  <c r="A1347" i="9"/>
  <c r="A1346" i="9"/>
  <c r="A1345" i="9"/>
  <c r="A1344" i="9"/>
  <c r="A1343" i="9"/>
  <c r="A1342" i="9"/>
  <c r="A1341" i="9"/>
  <c r="A1340" i="9"/>
  <c r="A1339" i="9"/>
  <c r="A1338" i="9"/>
  <c r="A1337" i="9"/>
  <c r="A1336" i="9"/>
  <c r="A1335" i="9"/>
  <c r="A1334" i="9"/>
  <c r="A1333" i="9"/>
  <c r="A1332" i="9"/>
  <c r="A1331" i="9"/>
  <c r="A1330" i="9"/>
  <c r="A1329" i="9"/>
  <c r="A1328" i="9"/>
  <c r="A1327" i="9"/>
  <c r="A1326" i="9"/>
  <c r="A1325" i="9"/>
  <c r="A1324" i="9"/>
  <c r="A1323" i="9"/>
  <c r="A1322" i="9"/>
  <c r="A1321" i="9"/>
  <c r="A1320" i="9"/>
  <c r="A1319" i="9"/>
  <c r="A1318" i="9"/>
  <c r="A1317" i="9"/>
  <c r="A1316" i="9"/>
  <c r="A1315" i="9"/>
  <c r="A1314" i="9"/>
  <c r="A1313" i="9"/>
  <c r="A1312" i="9"/>
  <c r="A1311" i="9"/>
  <c r="A1310" i="9"/>
  <c r="A1309" i="9"/>
  <c r="A1308" i="9"/>
  <c r="A1307" i="9"/>
  <c r="A1306" i="9"/>
  <c r="A1305" i="9"/>
  <c r="A1304" i="9"/>
  <c r="A1303" i="9"/>
  <c r="A1302" i="9"/>
  <c r="A1301" i="9"/>
  <c r="A1300" i="9"/>
  <c r="A1299" i="9"/>
  <c r="A1298" i="9"/>
  <c r="A1297" i="9"/>
  <c r="A1296" i="9"/>
  <c r="A1295" i="9"/>
  <c r="A1294" i="9"/>
  <c r="A1293" i="9"/>
  <c r="A1292" i="9"/>
  <c r="A1291" i="9"/>
  <c r="A1290" i="9"/>
  <c r="A1289" i="9"/>
  <c r="A1288" i="9"/>
  <c r="A1287" i="9"/>
  <c r="A1286" i="9"/>
  <c r="A1285" i="9"/>
  <c r="A1284" i="9"/>
  <c r="A1283" i="9"/>
  <c r="A1282" i="9"/>
  <c r="A1281" i="9"/>
  <c r="A1280" i="9"/>
  <c r="A1279" i="9"/>
  <c r="A1278" i="9"/>
  <c r="A1277" i="9"/>
  <c r="A1276" i="9"/>
  <c r="A1275" i="9"/>
  <c r="A1274" i="9"/>
  <c r="A1273" i="9"/>
  <c r="A1272" i="9"/>
  <c r="A1271" i="9"/>
  <c r="A1270" i="9"/>
  <c r="A1269" i="9"/>
  <c r="A1268" i="9"/>
  <c r="A1267" i="9"/>
  <c r="A1266" i="9"/>
  <c r="A1265" i="9"/>
  <c r="A1264" i="9"/>
  <c r="A1263" i="9"/>
  <c r="A1262" i="9"/>
  <c r="A1261" i="9"/>
  <c r="A1260" i="9"/>
  <c r="A1259" i="9"/>
  <c r="A1258" i="9"/>
  <c r="A1257" i="9"/>
  <c r="A1256" i="9"/>
  <c r="A1255" i="9"/>
  <c r="A1254" i="9"/>
  <c r="A1253" i="9"/>
  <c r="A1252" i="9"/>
  <c r="A1251" i="9"/>
  <c r="A1250" i="9"/>
  <c r="A1249" i="9"/>
  <c r="A1248" i="9"/>
  <c r="A1247" i="9"/>
  <c r="A1246" i="9"/>
  <c r="A1245" i="9"/>
  <c r="A1244" i="9"/>
  <c r="A1243" i="9"/>
  <c r="A1242" i="9"/>
  <c r="A1241" i="9"/>
  <c r="A1240" i="9"/>
  <c r="A1239" i="9"/>
  <c r="A1238" i="9"/>
  <c r="A1237" i="9"/>
  <c r="A1236" i="9"/>
  <c r="A1235" i="9"/>
  <c r="A1234" i="9"/>
  <c r="A1233" i="9"/>
  <c r="A1232" i="9"/>
  <c r="A1231" i="9"/>
  <c r="A1230" i="9"/>
  <c r="A1229" i="9"/>
  <c r="A1228" i="9"/>
  <c r="A1227" i="9"/>
  <c r="A1226" i="9"/>
  <c r="A1225" i="9"/>
  <c r="A1224" i="9"/>
  <c r="A1223" i="9"/>
  <c r="A1222" i="9"/>
  <c r="A1221" i="9"/>
  <c r="A1220" i="9"/>
  <c r="A1219" i="9"/>
  <c r="A1218" i="9"/>
  <c r="A1217" i="9"/>
  <c r="A1216" i="9"/>
  <c r="A1215" i="9"/>
  <c r="A1214" i="9"/>
  <c r="A1213" i="9"/>
  <c r="A1212" i="9"/>
  <c r="A1211" i="9"/>
  <c r="A1210" i="9"/>
  <c r="A1209" i="9"/>
  <c r="A1208" i="9"/>
  <c r="A1207" i="9"/>
  <c r="A1206" i="9"/>
  <c r="A1205" i="9"/>
  <c r="A1204" i="9"/>
  <c r="A1203" i="9"/>
  <c r="A1202" i="9"/>
  <c r="A1201" i="9"/>
  <c r="A1200" i="9"/>
  <c r="A1199" i="9"/>
  <c r="A1198" i="9"/>
  <c r="A1197" i="9"/>
  <c r="A1196" i="9"/>
  <c r="A1195" i="9"/>
  <c r="A1194" i="9"/>
  <c r="A1193" i="9"/>
  <c r="A1192" i="9"/>
  <c r="A1191" i="9"/>
  <c r="A1190" i="9"/>
  <c r="A1189" i="9"/>
  <c r="A1188" i="9"/>
  <c r="A1187" i="9"/>
  <c r="A1186" i="9"/>
  <c r="A1185" i="9"/>
  <c r="A1184" i="9"/>
  <c r="A1183" i="9"/>
  <c r="A1182" i="9"/>
  <c r="A1181" i="9"/>
  <c r="A1180" i="9"/>
  <c r="A1179" i="9"/>
  <c r="A1178" i="9"/>
  <c r="A1177" i="9"/>
  <c r="A1176" i="9"/>
  <c r="A1175" i="9"/>
  <c r="A1174" i="9"/>
  <c r="A1173" i="9"/>
  <c r="A1172" i="9"/>
  <c r="A1171" i="9"/>
  <c r="A1170" i="9"/>
  <c r="A1169" i="9"/>
  <c r="A1168" i="9"/>
  <c r="A1167" i="9"/>
  <c r="A1166" i="9"/>
  <c r="A1165" i="9"/>
  <c r="A1164" i="9"/>
  <c r="A1163" i="9"/>
  <c r="A1162" i="9"/>
  <c r="A1161" i="9"/>
  <c r="A1160" i="9"/>
  <c r="A1159" i="9"/>
  <c r="A1158" i="9"/>
  <c r="A1157" i="9"/>
  <c r="A1156" i="9"/>
  <c r="A1155" i="9"/>
  <c r="A1154" i="9"/>
  <c r="A1153" i="9"/>
  <c r="A1152" i="9"/>
  <c r="A1151" i="9"/>
  <c r="A1150" i="9"/>
  <c r="A1149" i="9"/>
  <c r="A1148" i="9"/>
  <c r="A1147" i="9"/>
  <c r="A1146" i="9"/>
  <c r="A1145" i="9"/>
  <c r="A1144" i="9"/>
  <c r="A1143" i="9"/>
  <c r="A1142" i="9"/>
  <c r="A1141" i="9"/>
  <c r="A1140" i="9"/>
  <c r="A1139" i="9"/>
  <c r="A1138" i="9"/>
  <c r="A1137" i="9"/>
  <c r="A1136" i="9"/>
  <c r="A1135" i="9"/>
  <c r="A1134" i="9"/>
  <c r="A1133" i="9"/>
  <c r="A1132" i="9"/>
  <c r="A1131" i="9"/>
  <c r="A1130" i="9"/>
  <c r="A1129" i="9"/>
  <c r="A1128" i="9"/>
  <c r="A1127" i="9"/>
  <c r="A1126" i="9"/>
  <c r="A1125" i="9"/>
  <c r="A1124" i="9"/>
  <c r="A1123" i="9"/>
  <c r="A1122" i="9"/>
  <c r="A1121" i="9"/>
  <c r="A1120" i="9"/>
  <c r="A1119" i="9"/>
  <c r="A1118" i="9"/>
  <c r="A1117" i="9"/>
  <c r="A1116" i="9"/>
  <c r="A1115" i="9"/>
  <c r="A1114" i="9"/>
  <c r="A1113" i="9"/>
  <c r="A1112" i="9"/>
  <c r="A1111" i="9"/>
  <c r="A1110" i="9"/>
  <c r="A1109" i="9"/>
  <c r="A1108" i="9"/>
  <c r="A1107" i="9"/>
  <c r="A1106" i="9"/>
  <c r="A1105" i="9"/>
  <c r="A1104" i="9"/>
  <c r="A1103" i="9"/>
  <c r="A1102" i="9"/>
  <c r="A1101" i="9"/>
  <c r="A1100" i="9"/>
  <c r="A1099" i="9"/>
  <c r="A1098" i="9"/>
  <c r="A1097" i="9"/>
  <c r="A1096" i="9"/>
  <c r="A1095" i="9"/>
  <c r="A1094" i="9"/>
  <c r="A1093" i="9"/>
  <c r="A1092" i="9"/>
  <c r="A1091" i="9"/>
  <c r="A1090" i="9"/>
  <c r="A1089" i="9"/>
  <c r="A1088" i="9"/>
  <c r="A1087" i="9"/>
  <c r="A1086" i="9"/>
  <c r="A1085" i="9"/>
  <c r="A1084" i="9"/>
  <c r="A1083" i="9"/>
  <c r="A1082" i="9"/>
  <c r="A1081" i="9"/>
  <c r="A1080" i="9"/>
  <c r="A1079" i="9"/>
  <c r="A1078" i="9"/>
  <c r="A1077" i="9"/>
  <c r="A1076" i="9"/>
  <c r="A1075" i="9"/>
  <c r="A1074" i="9"/>
  <c r="A1073" i="9"/>
  <c r="A1072" i="9"/>
  <c r="A1071" i="9"/>
  <c r="A1070" i="9"/>
  <c r="A1069" i="9"/>
  <c r="A1068" i="9"/>
  <c r="A1067" i="9"/>
  <c r="A1066" i="9"/>
  <c r="A1065" i="9"/>
  <c r="A1064" i="9"/>
  <c r="A1063" i="9"/>
  <c r="A1062" i="9"/>
  <c r="A1061" i="9"/>
  <c r="A1060" i="9"/>
  <c r="A1059" i="9"/>
  <c r="A1058" i="9"/>
  <c r="A1057" i="9"/>
  <c r="A1056" i="9"/>
  <c r="A1055" i="9"/>
  <c r="A1054" i="9"/>
  <c r="A1053" i="9"/>
  <c r="A1052" i="9"/>
  <c r="A1051" i="9"/>
  <c r="A1050" i="9"/>
  <c r="A1049" i="9"/>
  <c r="A1048" i="9"/>
  <c r="A1047" i="9"/>
  <c r="A1046" i="9"/>
  <c r="A1045" i="9"/>
  <c r="A1044" i="9"/>
  <c r="A1043" i="9"/>
  <c r="A1042" i="9"/>
  <c r="A1041" i="9"/>
  <c r="A1040" i="9"/>
  <c r="A1039" i="9"/>
  <c r="A1038" i="9"/>
  <c r="A1037" i="9"/>
  <c r="A1036" i="9"/>
  <c r="A1035" i="9"/>
  <c r="A1034" i="9"/>
  <c r="A1033" i="9"/>
  <c r="A1032" i="9"/>
  <c r="A1031" i="9"/>
  <c r="A1030" i="9"/>
  <c r="A1029" i="9"/>
  <c r="A1028" i="9"/>
  <c r="A1027" i="9"/>
  <c r="A1026" i="9"/>
  <c r="A1025" i="9"/>
  <c r="A1024" i="9"/>
  <c r="A1023" i="9"/>
  <c r="A1022" i="9"/>
  <c r="A1021" i="9"/>
  <c r="A1020" i="9"/>
  <c r="A1019" i="9"/>
  <c r="A1018" i="9"/>
  <c r="A1017" i="9"/>
  <c r="A1016" i="9"/>
  <c r="A1015" i="9"/>
  <c r="A1014" i="9"/>
  <c r="A1013" i="9"/>
  <c r="A1012" i="9"/>
  <c r="A1011" i="9"/>
  <c r="A1010" i="9"/>
  <c r="A1009" i="9"/>
  <c r="A1008" i="9"/>
  <c r="A1007" i="9"/>
  <c r="A1006" i="9"/>
  <c r="A1005" i="9"/>
  <c r="A1004" i="9"/>
  <c r="A1003" i="9"/>
  <c r="A1002" i="9"/>
  <c r="A1001" i="9"/>
  <c r="A1000" i="9"/>
  <c r="A999" i="9"/>
  <c r="A998" i="9"/>
  <c r="A997" i="9"/>
  <c r="A996" i="9"/>
  <c r="A995" i="9"/>
  <c r="A994" i="9"/>
  <c r="A993" i="9"/>
  <c r="A992" i="9"/>
  <c r="A991" i="9"/>
  <c r="A990" i="9"/>
  <c r="A989" i="9"/>
  <c r="A988" i="9"/>
  <c r="A987" i="9"/>
  <c r="A986" i="9"/>
  <c r="A985" i="9"/>
  <c r="A984" i="9"/>
  <c r="A983" i="9"/>
  <c r="A982" i="9"/>
  <c r="A981" i="9"/>
  <c r="A980" i="9"/>
  <c r="A979" i="9"/>
  <c r="A978" i="9"/>
  <c r="A977" i="9"/>
  <c r="A976" i="9"/>
  <c r="A975" i="9"/>
  <c r="A974" i="9"/>
  <c r="A973" i="9"/>
  <c r="A972" i="9"/>
  <c r="A971" i="9"/>
  <c r="A970" i="9"/>
  <c r="A969" i="9"/>
  <c r="A968" i="9"/>
  <c r="A967" i="9"/>
  <c r="A966" i="9"/>
  <c r="A965" i="9"/>
  <c r="A964" i="9"/>
  <c r="A963" i="9"/>
  <c r="A962" i="9"/>
  <c r="A961" i="9"/>
  <c r="A960" i="9"/>
  <c r="A959" i="9"/>
  <c r="A958" i="9"/>
  <c r="A957" i="9"/>
  <c r="A956" i="9"/>
  <c r="A955" i="9"/>
  <c r="A954" i="9"/>
  <c r="A953" i="9"/>
  <c r="A952" i="9"/>
  <c r="A951" i="9"/>
  <c r="A950" i="9"/>
  <c r="A949" i="9"/>
  <c r="A948" i="9"/>
  <c r="A947" i="9"/>
  <c r="A946" i="9"/>
  <c r="A945" i="9"/>
  <c r="A944" i="9"/>
  <c r="A943" i="9"/>
  <c r="A942" i="9"/>
  <c r="A941" i="9"/>
  <c r="A940" i="9"/>
  <c r="A939" i="9"/>
  <c r="A938" i="9"/>
  <c r="A937" i="9"/>
  <c r="A936" i="9"/>
  <c r="A935" i="9"/>
  <c r="A934" i="9"/>
  <c r="A933" i="9"/>
  <c r="A932" i="9"/>
  <c r="A931" i="9"/>
  <c r="A930" i="9"/>
  <c r="A929" i="9"/>
  <c r="A928" i="9"/>
  <c r="A927" i="9"/>
  <c r="A926" i="9"/>
  <c r="A925" i="9"/>
  <c r="A924" i="9"/>
  <c r="A923" i="9"/>
  <c r="A922" i="9"/>
  <c r="A921" i="9"/>
  <c r="A920" i="9"/>
  <c r="A919" i="9"/>
  <c r="A918" i="9"/>
  <c r="A917" i="9"/>
  <c r="A916" i="9"/>
  <c r="A915" i="9"/>
  <c r="A914" i="9"/>
  <c r="A913" i="9"/>
  <c r="A912" i="9"/>
  <c r="A911" i="9"/>
  <c r="A910" i="9"/>
  <c r="A909" i="9"/>
  <c r="A908" i="9"/>
  <c r="A907" i="9"/>
  <c r="A906" i="9"/>
  <c r="A905" i="9"/>
  <c r="A904" i="9"/>
  <c r="A903" i="9"/>
  <c r="A902" i="9"/>
  <c r="A901" i="9"/>
  <c r="A900" i="9"/>
  <c r="A899" i="9"/>
  <c r="A898" i="9"/>
  <c r="A897" i="9"/>
  <c r="A896" i="9"/>
  <c r="A895" i="9"/>
  <c r="A894" i="9"/>
  <c r="A893" i="9"/>
  <c r="A892" i="9"/>
  <c r="A891" i="9"/>
  <c r="A890" i="9"/>
  <c r="A889" i="9"/>
  <c r="A888" i="9"/>
  <c r="A887" i="9"/>
  <c r="A886" i="9"/>
  <c r="A885" i="9"/>
  <c r="A884" i="9"/>
  <c r="A883" i="9"/>
  <c r="A882" i="9"/>
  <c r="A881" i="9"/>
  <c r="A880" i="9"/>
  <c r="A879" i="9"/>
  <c r="A878" i="9"/>
  <c r="A877" i="9"/>
  <c r="A876" i="9"/>
  <c r="A875" i="9"/>
  <c r="A874" i="9"/>
  <c r="A873" i="9"/>
  <c r="A872" i="9"/>
  <c r="A871" i="9"/>
  <c r="A870" i="9"/>
  <c r="A869" i="9"/>
  <c r="A868" i="9"/>
  <c r="A867" i="9"/>
  <c r="A866" i="9"/>
  <c r="A865" i="9"/>
  <c r="A864" i="9"/>
  <c r="A863" i="9"/>
  <c r="A862" i="9"/>
  <c r="A861" i="9"/>
  <c r="A860" i="9"/>
  <c r="A859" i="9"/>
  <c r="A858" i="9"/>
  <c r="A857" i="9"/>
  <c r="A856" i="9"/>
  <c r="A855" i="9"/>
  <c r="A854" i="9"/>
  <c r="A853" i="9"/>
  <c r="A852" i="9"/>
  <c r="A851" i="9"/>
  <c r="A850" i="9"/>
  <c r="A849" i="9"/>
  <c r="A848" i="9"/>
  <c r="A847" i="9"/>
  <c r="A846" i="9"/>
  <c r="A845" i="9"/>
  <c r="A844" i="9"/>
  <c r="A843" i="9"/>
  <c r="A842" i="9"/>
  <c r="A841" i="9"/>
  <c r="A840" i="9"/>
  <c r="A839" i="9"/>
  <c r="A838" i="9"/>
  <c r="A837" i="9"/>
  <c r="A836" i="9"/>
  <c r="A835" i="9"/>
  <c r="A834" i="9"/>
  <c r="A833" i="9"/>
  <c r="A832" i="9"/>
  <c r="A831" i="9"/>
  <c r="A830" i="9"/>
  <c r="A829" i="9"/>
  <c r="A828" i="9"/>
  <c r="A827" i="9"/>
  <c r="A826" i="9"/>
  <c r="A825" i="9"/>
  <c r="A824" i="9"/>
  <c r="A823" i="9"/>
  <c r="A822" i="9"/>
  <c r="A821" i="9"/>
  <c r="A820" i="9"/>
  <c r="A819" i="9"/>
  <c r="A818" i="9"/>
  <c r="A817" i="9"/>
  <c r="A816" i="9"/>
  <c r="A815" i="9"/>
  <c r="A814" i="9"/>
  <c r="A813" i="9"/>
  <c r="A812" i="9"/>
  <c r="A811" i="9"/>
  <c r="A810" i="9"/>
  <c r="A809" i="9"/>
  <c r="A808" i="9"/>
  <c r="A807" i="9"/>
  <c r="A806" i="9"/>
  <c r="A805" i="9"/>
  <c r="A804" i="9"/>
  <c r="A803" i="9"/>
  <c r="A802" i="9"/>
  <c r="A801" i="9"/>
  <c r="A800" i="9"/>
  <c r="A799" i="9"/>
  <c r="A798" i="9"/>
  <c r="A797" i="9"/>
  <c r="A796" i="9"/>
  <c r="A795" i="9"/>
  <c r="A794" i="9"/>
  <c r="A793" i="9"/>
  <c r="A792" i="9"/>
  <c r="A791" i="9"/>
  <c r="A790" i="9"/>
  <c r="A789" i="9"/>
  <c r="A788" i="9"/>
  <c r="A787" i="9"/>
  <c r="A786" i="9"/>
  <c r="A785" i="9"/>
  <c r="A784" i="9"/>
  <c r="A783" i="9"/>
  <c r="A782" i="9"/>
  <c r="A781" i="9"/>
  <c r="A780" i="9"/>
  <c r="A779" i="9"/>
  <c r="A778" i="9"/>
  <c r="A777" i="9"/>
  <c r="A776" i="9"/>
  <c r="A775" i="9"/>
  <c r="A774" i="9"/>
  <c r="A773" i="9"/>
  <c r="A772" i="9"/>
  <c r="A771" i="9"/>
  <c r="A770" i="9"/>
  <c r="A769" i="9"/>
  <c r="A768" i="9"/>
  <c r="A767" i="9"/>
  <c r="A766" i="9"/>
  <c r="A765" i="9"/>
  <c r="A764" i="9"/>
  <c r="A763" i="9"/>
  <c r="A762" i="9"/>
  <c r="A761" i="9"/>
  <c r="A760" i="9"/>
  <c r="A759" i="9"/>
  <c r="A758" i="9"/>
  <c r="A757" i="9"/>
  <c r="A756" i="9"/>
  <c r="A755" i="9"/>
  <c r="A754" i="9"/>
  <c r="A753" i="9"/>
  <c r="A752" i="9"/>
  <c r="A751" i="9"/>
  <c r="A750" i="9"/>
  <c r="A749" i="9"/>
  <c r="A748" i="9"/>
  <c r="A747" i="9"/>
  <c r="A746" i="9"/>
  <c r="A745" i="9"/>
  <c r="A744" i="9"/>
  <c r="A743" i="9"/>
  <c r="A742" i="9"/>
  <c r="A741" i="9"/>
  <c r="A740" i="9"/>
  <c r="A739" i="9"/>
  <c r="A738" i="9"/>
  <c r="A737" i="9"/>
  <c r="A736" i="9"/>
  <c r="A735" i="9"/>
  <c r="A734" i="9"/>
  <c r="A733" i="9"/>
  <c r="A732" i="9"/>
  <c r="A731" i="9"/>
  <c r="A730" i="9"/>
  <c r="A729" i="9"/>
  <c r="A728" i="9"/>
  <c r="A727" i="9"/>
  <c r="A726" i="9"/>
  <c r="A725" i="9"/>
  <c r="A724" i="9"/>
  <c r="A723" i="9"/>
  <c r="A722" i="9"/>
  <c r="A721" i="9"/>
  <c r="A720" i="9"/>
  <c r="A719" i="9"/>
  <c r="A718" i="9"/>
  <c r="A717" i="9"/>
  <c r="A716" i="9"/>
  <c r="A715" i="9"/>
  <c r="A714" i="9"/>
  <c r="A713" i="9"/>
  <c r="A712" i="9"/>
  <c r="A711" i="9"/>
  <c r="A710" i="9"/>
  <c r="A709" i="9"/>
  <c r="A708" i="9"/>
  <c r="A707" i="9"/>
  <c r="A706" i="9"/>
  <c r="A705" i="9"/>
  <c r="A704" i="9"/>
  <c r="A703" i="9"/>
  <c r="A702" i="9"/>
  <c r="A701" i="9"/>
  <c r="A700" i="9"/>
  <c r="A699" i="9"/>
  <c r="A698" i="9"/>
  <c r="A697" i="9"/>
  <c r="A696" i="9"/>
  <c r="A695" i="9"/>
  <c r="A694" i="9"/>
  <c r="A693" i="9"/>
  <c r="A692" i="9"/>
  <c r="A691" i="9"/>
  <c r="A690" i="9"/>
  <c r="A689" i="9"/>
  <c r="A688" i="9"/>
  <c r="A687" i="9"/>
  <c r="A686" i="9"/>
  <c r="A685" i="9"/>
  <c r="A684" i="9"/>
  <c r="A683" i="9"/>
  <c r="A682" i="9"/>
  <c r="A681" i="9"/>
  <c r="A680" i="9"/>
  <c r="A679" i="9"/>
  <c r="A678" i="9"/>
  <c r="A677" i="9"/>
  <c r="A676" i="9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20" i="9" l="1"/>
  <c r="A24" i="9"/>
  <c r="A35" i="9"/>
  <c r="A17" i="9"/>
  <c r="A16" i="9"/>
  <c r="A7" i="9"/>
  <c r="A23" i="9"/>
  <c r="A48" i="9"/>
  <c r="A18" i="9"/>
  <c r="A13" i="9"/>
  <c r="A27" i="9"/>
  <c r="A44" i="9"/>
  <c r="A32" i="9"/>
  <c r="A37" i="9"/>
  <c r="A6" i="9"/>
  <c r="A12" i="9"/>
  <c r="A10" i="9"/>
  <c r="A14" i="9"/>
  <c r="A31" i="9"/>
  <c r="A21" i="9"/>
  <c r="A29" i="9"/>
  <c r="A40" i="9"/>
  <c r="A38" i="9"/>
  <c r="A42" i="9"/>
  <c r="A49" i="9"/>
  <c r="A43" i="9"/>
  <c r="A46" i="9"/>
  <c r="A8" i="9"/>
  <c r="A41" i="9"/>
  <c r="A26" i="9"/>
  <c r="A19" i="9"/>
  <c r="A9" i="9"/>
  <c r="A4" i="9"/>
  <c r="A15" i="9"/>
  <c r="A33" i="9"/>
  <c r="A47" i="9"/>
  <c r="A36" i="9"/>
  <c r="A11" i="9"/>
  <c r="A34" i="9"/>
  <c r="A45" i="9"/>
  <c r="A28" i="9"/>
  <c r="A3" i="9"/>
  <c r="A25" i="9"/>
  <c r="A5" i="9"/>
  <c r="A39" i="9"/>
  <c r="A30" i="9"/>
  <c r="A22" i="9"/>
</calcChain>
</file>

<file path=xl/sharedStrings.xml><?xml version="1.0" encoding="utf-8"?>
<sst xmlns="http://schemas.openxmlformats.org/spreadsheetml/2006/main" count="55" uniqueCount="55">
  <si>
    <t>00:00-00:30</t>
  </si>
  <si>
    <t>00:30-01:00</t>
  </si>
  <si>
    <t>01:00-01:30</t>
  </si>
  <si>
    <t>01:30-02:00</t>
  </si>
  <si>
    <t>02:00-02:30</t>
  </si>
  <si>
    <t>02:30-03:00</t>
  </si>
  <si>
    <t>03:00-03:30</t>
  </si>
  <si>
    <t>03:30-04:00</t>
  </si>
  <si>
    <t>04:00-04:30</t>
  </si>
  <si>
    <t>04:30-05:00</t>
  </si>
  <si>
    <t>05:00-05:30</t>
  </si>
  <si>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</si>
  <si>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</si>
  <si>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</si>
  <si>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</si>
  <si>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</si>
  <si>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</si>
  <si>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</si>
  <si>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</si>
  <si>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</si>
  <si>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</si>
  <si>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</si>
  <si>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</si>
  <si>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</si>
  <si>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</si>
  <si>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</si>
  <si>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</si>
  <si>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</si>
  <si>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</si>
  <si>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</si>
  <si>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</si>
  <si>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</si>
  <si>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</si>
  <si>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</si>
  <si>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</si>
  <si>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</si>
  <si>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</si>
  <si>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</si>
  <si>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</si>
  <si>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</si>
  <si>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</si>
  <si>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</si>
  <si>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</si>
  <si>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</si>
  <si>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</si>
  <si>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</si>
  <si>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</si>
  <si>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</si>
  <si>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日付</t>
  </si>
  <si>
    <t>電力量（kWh）</t>
  </si>
  <si>
    <t>時刻コード</t>
    <phoneticPr fontId="1"/>
  </si>
  <si>
    <t>②C列に1年分の使用量データを貼り付け</t>
    <rPh sb="2" eb="3">
      <t>レツ</t>
    </rPh>
    <rPh sb="5" eb="7">
      <t>ネンブン</t>
    </rPh>
    <rPh sb="8" eb="11">
      <t>シヨウリョウ</t>
    </rPh>
    <rPh sb="15" eb="16">
      <t>ハ</t>
    </rPh>
    <rPh sb="17" eb="18">
      <t>ツ</t>
    </rPh>
    <phoneticPr fontId="1"/>
  </si>
  <si>
    <t>①A2セルに使用量データの起点となる日付を入力</t>
    <rPh sb="6" eb="9">
      <t>シヨウリョウ</t>
    </rPh>
    <rPh sb="13" eb="15">
      <t>キテン</t>
    </rPh>
    <rPh sb="18" eb="20">
      <t>ヒヅケ</t>
    </rPh>
    <rPh sb="21" eb="23">
      <t>ニュウリョク</t>
    </rPh>
    <phoneticPr fontId="1"/>
  </si>
  <si>
    <t>↓</t>
    <phoneticPr fontId="1"/>
  </si>
  <si>
    <t>「並替」シートに詳細シミュレーション登録用CSVの形式に並び替えられた使用量が生成されます</t>
    <rPh sb="1" eb="2">
      <t>ナラ</t>
    </rPh>
    <rPh sb="2" eb="3">
      <t>カ</t>
    </rPh>
    <rPh sb="8" eb="10">
      <t>ショウサイ</t>
    </rPh>
    <rPh sb="18" eb="20">
      <t>トウロク</t>
    </rPh>
    <rPh sb="20" eb="21">
      <t>ヨウ</t>
    </rPh>
    <rPh sb="25" eb="27">
      <t>ケイシキ</t>
    </rPh>
    <rPh sb="28" eb="29">
      <t>ナラ</t>
    </rPh>
    <rPh sb="30" eb="31">
      <t>カ</t>
    </rPh>
    <rPh sb="35" eb="38">
      <t>シヨウリョウ</t>
    </rPh>
    <rPh sb="39" eb="41">
      <t>セイセイ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</si>
</sst>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4" fontId="0" fillId="0" borderId="0" xfId="0" applyNumberFormat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left" vertical="center"/>
    </xf>
    <xf numFmtId="14" fontId="0" fillId="0" borderId="0" xfId="0" applyNumberFormat="1">
      <alignment vertical="center"/>
    </xf>
    <xf numFmtId="14" fontId="0" fillId="0" borderId="0" xfId="0" applyNumberFormat="1" applyFill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7569"/>
  <sheetViews>
    <sheetView tabSelected="1" workbookViewId="0">
      <selection activeCell="C2" sqref="C2"/>
    </sheetView>
  </sheetViews>
  <sheetFormatPr defaultRowHeight="13.5"/>
  <cols>
    <col min="1" max="1" width="10.5" bestFit="1" customWidth="1"/>
    <col min="2" max="2" width="9.875" style="5" bestFit="1" customWidth="1"/>
  </cols>
  <sheetData>
    <row r="1" spans="1:5">
      <c r="A1" t="s">
        <v>48</v>
      </c>
      <c r="B1" s="7" t="s">
        <v>50</v>
      </c>
      <c r="C1" t="s">
        <v>49</v>
      </c>
    </row>
    <row r="2" spans="1:5">
      <c r="A2" s="4">
        <v>45748</v>
      </c>
      <c r="B2" s="6">
        <v>1</v>
      </c>
      <c r="C2" s="2">
        <v>0</v>
      </c>
      <c r="E2" t="s">
        <v>52</v>
      </c>
    </row>
    <row r="3" spans="1:5">
      <c r="A3" s="3">
        <f>A2</f>
        <v>45748</v>
      </c>
      <c r="B3" s="6">
        <v>2</v>
      </c>
      <c r="C3" s="2">
        <v>0</v>
      </c>
      <c r="E3" t="s">
        <v>51</v>
      </c>
    </row>
    <row r="4" spans="1:5">
      <c r="A4" s="3">
        <f>A2</f>
        <v>45748</v>
      </c>
      <c r="B4" s="6">
        <v>3</v>
      </c>
      <c r="C4" s="2">
        <v>0</v>
      </c>
    </row>
    <row r="5" spans="1:5">
      <c r="A5" s="3">
        <f>A2</f>
        <v>45748</v>
      </c>
      <c r="B5" s="6">
        <v>4</v>
      </c>
      <c r="C5" s="2">
        <v>0</v>
      </c>
      <c r="E5" t="s">
        <v>53</v>
      </c>
    </row>
    <row r="6" spans="1:5">
      <c r="A6" s="3">
        <f>A2</f>
        <v>45748</v>
      </c>
      <c r="B6" s="6">
        <v>5</v>
      </c>
      <c r="C6" s="2">
        <v>0</v>
      </c>
    </row>
    <row r="7" spans="1:5">
      <c r="A7" s="3">
        <f>A2</f>
        <v>45748</v>
      </c>
      <c r="B7" s="6">
        <v>6</v>
      </c>
      <c r="C7" s="2">
        <v>0</v>
      </c>
      <c r="E7" t="s">
        <v>54</v>
      </c>
    </row>
    <row r="8" spans="1:5">
      <c r="A8" s="3">
        <f>A2</f>
        <v>45748</v>
      </c>
      <c r="B8" s="6">
        <v>7</v>
      </c>
      <c r="C8" s="2">
        <v>0</v>
      </c>
    </row>
    <row r="9" spans="1:5">
      <c r="A9" s="3">
        <f>A2</f>
        <v>45748</v>
      </c>
      <c r="B9" s="6">
        <v>8</v>
      </c>
      <c r="C9" s="2">
        <v>0</v>
      </c>
    </row>
    <row r="10" spans="1:5">
      <c r="A10" s="3">
        <f>A2</f>
        <v>45748</v>
      </c>
      <c r="B10" s="6">
        <v>9</v>
      </c>
      <c r="C10" s="2">
        <v>0</v>
      </c>
    </row>
    <row r="11" spans="1:5">
      <c r="A11" s="3">
        <f>A2</f>
        <v>45748</v>
      </c>
      <c r="B11" s="6">
        <v>10</v>
      </c>
      <c r="C11" s="2">
        <v>0</v>
      </c>
    </row>
    <row r="12" spans="1:5">
      <c r="A12" s="3">
        <f>A2</f>
        <v>45748</v>
      </c>
      <c r="B12" s="6">
        <v>11</v>
      </c>
      <c r="C12" s="2">
        <v>0</v>
      </c>
    </row>
    <row r="13" spans="1:5">
      <c r="A13" s="3">
        <f>A2</f>
        <v>45748</v>
      </c>
      <c r="B13" s="6">
        <v>12</v>
      </c>
      <c r="C13" s="2">
        <v>0</v>
      </c>
    </row>
    <row r="14" spans="1:5">
      <c r="A14" s="3">
        <f>A2</f>
        <v>45748</v>
      </c>
      <c r="B14" s="6">
        <v>13</v>
      </c>
      <c r="C14" s="2">
        <v>0</v>
      </c>
    </row>
    <row r="15" spans="1:5">
      <c r="A15" s="3">
        <f>A2</f>
        <v>45748</v>
      </c>
      <c r="B15" s="6">
        <v>14</v>
      </c>
      <c r="C15" s="2">
        <v>0</v>
      </c>
    </row>
    <row r="16" spans="1:5">
      <c r="A16" s="3">
        <f>A2</f>
        <v>45748</v>
      </c>
      <c r="B16" s="6">
        <v>15</v>
      </c>
      <c r="C16" s="2">
        <v>0</v>
      </c>
    </row>
    <row r="17" spans="1:3">
      <c r="A17" s="3">
        <f>A2</f>
        <v>45748</v>
      </c>
      <c r="B17" s="6">
        <v>16</v>
      </c>
      <c r="C17" s="2">
        <v>0</v>
      </c>
    </row>
    <row r="18" spans="1:3">
      <c r="A18" s="3">
        <f>A2</f>
        <v>45748</v>
      </c>
      <c r="B18" s="6">
        <v>17</v>
      </c>
      <c r="C18" s="2">
        <v>0</v>
      </c>
    </row>
    <row r="19" spans="1:3">
      <c r="A19" s="3">
        <f>A2</f>
        <v>45748</v>
      </c>
      <c r="B19" s="6">
        <v>18</v>
      </c>
      <c r="C19" s="2">
        <v>0</v>
      </c>
    </row>
    <row r="20" spans="1:3">
      <c r="A20" s="3">
        <f>A2</f>
        <v>45748</v>
      </c>
      <c r="B20" s="6">
        <v>19</v>
      </c>
      <c r="C20" s="2">
        <v>0</v>
      </c>
    </row>
    <row r="21" spans="1:3">
      <c r="A21" s="3">
        <f>A2</f>
        <v>45748</v>
      </c>
      <c r="B21" s="6">
        <v>20</v>
      </c>
      <c r="C21" s="2">
        <v>0</v>
      </c>
    </row>
    <row r="22" spans="1:3">
      <c r="A22" s="3">
        <f>A2</f>
        <v>45748</v>
      </c>
      <c r="B22" s="6">
        <v>21</v>
      </c>
      <c r="C22" s="2">
        <v>0</v>
      </c>
    </row>
    <row r="23" spans="1:3">
      <c r="A23" s="3">
        <f>A2</f>
        <v>45748</v>
      </c>
      <c r="B23" s="6">
        <v>22</v>
      </c>
      <c r="C23" s="2">
        <v>0</v>
      </c>
    </row>
    <row r="24" spans="1:3">
      <c r="A24" s="3">
        <f>A2</f>
        <v>45748</v>
      </c>
      <c r="B24" s="6">
        <v>23</v>
      </c>
      <c r="C24" s="2">
        <v>0</v>
      </c>
    </row>
    <row r="25" spans="1:3">
      <c r="A25" s="3">
        <f>A2</f>
        <v>45748</v>
      </c>
      <c r="B25" s="6">
        <v>24</v>
      </c>
      <c r="C25" s="2">
        <v>0</v>
      </c>
    </row>
    <row r="26" spans="1:3">
      <c r="A26" s="3">
        <f>A2</f>
        <v>45748</v>
      </c>
      <c r="B26" s="6">
        <v>25</v>
      </c>
      <c r="C26" s="2">
        <v>0</v>
      </c>
    </row>
    <row r="27" spans="1:3">
      <c r="A27" s="3">
        <f>A2</f>
        <v>45748</v>
      </c>
      <c r="B27" s="6">
        <v>26</v>
      </c>
      <c r="C27" s="2">
        <v>0</v>
      </c>
    </row>
    <row r="28" spans="1:3">
      <c r="A28" s="3">
        <f>A2</f>
        <v>45748</v>
      </c>
      <c r="B28" s="6">
        <v>27</v>
      </c>
      <c r="C28" s="2">
        <v>0</v>
      </c>
    </row>
    <row r="29" spans="1:3">
      <c r="A29" s="3">
        <f>A2</f>
        <v>45748</v>
      </c>
      <c r="B29" s="6">
        <v>28</v>
      </c>
      <c r="C29" s="2">
        <v>0</v>
      </c>
    </row>
    <row r="30" spans="1:3">
      <c r="A30" s="3">
        <f>A2</f>
        <v>45748</v>
      </c>
      <c r="B30" s="6">
        <v>29</v>
      </c>
      <c r="C30" s="2">
        <v>0</v>
      </c>
    </row>
    <row r="31" spans="1:3">
      <c r="A31" s="3">
        <f>A2</f>
        <v>45748</v>
      </c>
      <c r="B31" s="6">
        <v>30</v>
      </c>
      <c r="C31" s="2">
        <v>0</v>
      </c>
    </row>
    <row r="32" spans="1:3">
      <c r="A32" s="3">
        <f>A2</f>
        <v>45748</v>
      </c>
      <c r="B32" s="6">
        <v>31</v>
      </c>
      <c r="C32" s="2">
        <v>0</v>
      </c>
    </row>
    <row r="33" spans="1:3">
      <c r="A33" s="3">
        <f>A2</f>
        <v>45748</v>
      </c>
      <c r="B33" s="6">
        <v>32</v>
      </c>
      <c r="C33" s="2">
        <v>0</v>
      </c>
    </row>
    <row r="34" spans="1:3">
      <c r="A34" s="3">
        <f>A2</f>
        <v>45748</v>
      </c>
      <c r="B34" s="6">
        <v>33</v>
      </c>
      <c r="C34" s="2">
        <v>0</v>
      </c>
    </row>
    <row r="35" spans="1:3">
      <c r="A35" s="3">
        <f>A2</f>
        <v>45748</v>
      </c>
      <c r="B35" s="6">
        <v>34</v>
      </c>
      <c r="C35" s="2">
        <v>0</v>
      </c>
    </row>
    <row r="36" spans="1:3">
      <c r="A36" s="3">
        <f>A2</f>
        <v>45748</v>
      </c>
      <c r="B36" s="6">
        <v>35</v>
      </c>
      <c r="C36" s="2">
        <v>0</v>
      </c>
    </row>
    <row r="37" spans="1:3">
      <c r="A37" s="3">
        <f>A2</f>
        <v>45748</v>
      </c>
      <c r="B37" s="6">
        <v>36</v>
      </c>
      <c r="C37" s="2">
        <v>0</v>
      </c>
    </row>
    <row r="38" spans="1:3">
      <c r="A38" s="3">
        <f>A2</f>
        <v>45748</v>
      </c>
      <c r="B38" s="6">
        <v>37</v>
      </c>
      <c r="C38" s="2">
        <v>0</v>
      </c>
    </row>
    <row r="39" spans="1:3">
      <c r="A39" s="3">
        <f>A2</f>
        <v>45748</v>
      </c>
      <c r="B39" s="6">
        <v>38</v>
      </c>
      <c r="C39" s="2">
        <v>0</v>
      </c>
    </row>
    <row r="40" spans="1:3">
      <c r="A40" s="3">
        <f>A2</f>
        <v>45748</v>
      </c>
      <c r="B40" s="6">
        <v>39</v>
      </c>
      <c r="C40" s="2">
        <v>0</v>
      </c>
    </row>
    <row r="41" spans="1:3">
      <c r="A41" s="3">
        <f>A2</f>
        <v>45748</v>
      </c>
      <c r="B41" s="6">
        <v>40</v>
      </c>
      <c r="C41" s="2">
        <v>0</v>
      </c>
    </row>
    <row r="42" spans="1:3">
      <c r="A42" s="3">
        <f>A2</f>
        <v>45748</v>
      </c>
      <c r="B42" s="6">
        <v>41</v>
      </c>
      <c r="C42" s="2">
        <v>0</v>
      </c>
    </row>
    <row r="43" spans="1:3">
      <c r="A43" s="3">
        <f>A2</f>
        <v>45748</v>
      </c>
      <c r="B43" s="6">
        <v>42</v>
      </c>
      <c r="C43" s="2">
        <v>0</v>
      </c>
    </row>
    <row r="44" spans="1:3">
      <c r="A44" s="3">
        <f>A2</f>
        <v>45748</v>
      </c>
      <c r="B44" s="6">
        <v>43</v>
      </c>
      <c r="C44" s="2">
        <v>0</v>
      </c>
    </row>
    <row r="45" spans="1:3">
      <c r="A45" s="3">
        <f>A2</f>
        <v>45748</v>
      </c>
      <c r="B45" s="6">
        <v>44</v>
      </c>
      <c r="C45" s="2">
        <v>0</v>
      </c>
    </row>
    <row r="46" spans="1:3">
      <c r="A46" s="3">
        <f>A2</f>
        <v>45748</v>
      </c>
      <c r="B46" s="6">
        <v>45</v>
      </c>
      <c r="C46" s="2">
        <v>0</v>
      </c>
    </row>
    <row r="47" spans="1:3">
      <c r="A47" s="3">
        <f>A2</f>
        <v>45748</v>
      </c>
      <c r="B47" s="6">
        <v>46</v>
      </c>
      <c r="C47" s="2">
        <v>0</v>
      </c>
    </row>
    <row r="48" spans="1:3">
      <c r="A48" s="3">
        <f>A2</f>
        <v>45748</v>
      </c>
      <c r="B48" s="6">
        <v>47</v>
      </c>
      <c r="C48" s="2">
        <v>0</v>
      </c>
    </row>
    <row r="49" spans="1:3">
      <c r="A49" s="3">
        <f>A2</f>
        <v>45748</v>
      </c>
      <c r="B49" s="6">
        <v>48</v>
      </c>
      <c r="C49" s="2">
        <v>0</v>
      </c>
    </row>
    <row r="50" spans="1:3">
      <c r="A50" s="3">
        <f>A2+1</f>
        <v>45749</v>
      </c>
      <c r="B50" s="6">
        <v>1</v>
      </c>
      <c r="C50" s="2">
        <v>0</v>
      </c>
    </row>
    <row r="51" spans="1:3">
      <c r="A51" s="3">
        <f>A2+1</f>
        <v>45749</v>
      </c>
      <c r="B51" s="6">
        <v>2</v>
      </c>
      <c r="C51" s="2">
        <v>0</v>
      </c>
    </row>
    <row r="52" spans="1:3">
      <c r="A52" s="3">
        <f>A2+1</f>
        <v>45749</v>
      </c>
      <c r="B52" s="6">
        <v>3</v>
      </c>
      <c r="C52" s="2">
        <v>0</v>
      </c>
    </row>
    <row r="53" spans="1:3">
      <c r="A53" s="3">
        <f>A2+1</f>
        <v>45749</v>
      </c>
      <c r="B53" s="6">
        <v>4</v>
      </c>
      <c r="C53" s="2">
        <v>0</v>
      </c>
    </row>
    <row r="54" spans="1:3">
      <c r="A54" s="3">
        <f>A2+1</f>
        <v>45749</v>
      </c>
      <c r="B54" s="6">
        <v>5</v>
      </c>
      <c r="C54" s="2">
        <v>0</v>
      </c>
    </row>
    <row r="55" spans="1:3">
      <c r="A55" s="3">
        <f>A2+1</f>
        <v>45749</v>
      </c>
      <c r="B55" s="6">
        <v>6</v>
      </c>
      <c r="C55" s="2">
        <v>0</v>
      </c>
    </row>
    <row r="56" spans="1:3">
      <c r="A56" s="3">
        <f>A2+1</f>
        <v>45749</v>
      </c>
      <c r="B56" s="6">
        <v>7</v>
      </c>
      <c r="C56" s="2">
        <v>0</v>
      </c>
    </row>
    <row r="57" spans="1:3">
      <c r="A57" s="3">
        <f>A2+1</f>
        <v>45749</v>
      </c>
      <c r="B57" s="6">
        <v>8</v>
      </c>
      <c r="C57" s="2">
        <v>0</v>
      </c>
    </row>
    <row r="58" spans="1:3">
      <c r="A58" s="3">
        <f>A2+1</f>
        <v>45749</v>
      </c>
      <c r="B58" s="6">
        <v>9</v>
      </c>
      <c r="C58" s="2">
        <v>0</v>
      </c>
    </row>
    <row r="59" spans="1:3">
      <c r="A59" s="3">
        <f>A2+1</f>
        <v>45749</v>
      </c>
      <c r="B59" s="6">
        <v>10</v>
      </c>
      <c r="C59" s="2">
        <v>0</v>
      </c>
    </row>
    <row r="60" spans="1:3">
      <c r="A60" s="3">
        <f>A2+1</f>
        <v>45749</v>
      </c>
      <c r="B60" s="6">
        <v>11</v>
      </c>
      <c r="C60" s="2">
        <v>0</v>
      </c>
    </row>
    <row r="61" spans="1:3">
      <c r="A61" s="3">
        <f>A2+1</f>
        <v>45749</v>
      </c>
      <c r="B61" s="6">
        <v>12</v>
      </c>
      <c r="C61" s="2">
        <v>0</v>
      </c>
    </row>
    <row r="62" spans="1:3">
      <c r="A62" s="3">
        <f>A2+1</f>
        <v>45749</v>
      </c>
      <c r="B62" s="6">
        <v>13</v>
      </c>
      <c r="C62" s="2">
        <v>0</v>
      </c>
    </row>
    <row r="63" spans="1:3">
      <c r="A63" s="3">
        <f>A2+1</f>
        <v>45749</v>
      </c>
      <c r="B63" s="6">
        <v>14</v>
      </c>
      <c r="C63" s="2">
        <v>0</v>
      </c>
    </row>
    <row r="64" spans="1:3">
      <c r="A64" s="3">
        <f>A2+1</f>
        <v>45749</v>
      </c>
      <c r="B64" s="6">
        <v>15</v>
      </c>
      <c r="C64" s="2">
        <v>0</v>
      </c>
    </row>
    <row r="65" spans="1:3">
      <c r="A65" s="3">
        <f>A2+1</f>
        <v>45749</v>
      </c>
      <c r="B65" s="6">
        <v>16</v>
      </c>
      <c r="C65" s="2">
        <v>0</v>
      </c>
    </row>
    <row r="66" spans="1:3">
      <c r="A66" s="3">
        <f>A2+1</f>
        <v>45749</v>
      </c>
      <c r="B66" s="6">
        <v>17</v>
      </c>
      <c r="C66" s="2">
        <v>0</v>
      </c>
    </row>
    <row r="67" spans="1:3">
      <c r="A67" s="3">
        <f>A2+1</f>
        <v>45749</v>
      </c>
      <c r="B67" s="6">
        <v>18</v>
      </c>
      <c r="C67" s="2">
        <v>0</v>
      </c>
    </row>
    <row r="68" spans="1:3">
      <c r="A68" s="3">
        <f>A2+1</f>
        <v>45749</v>
      </c>
      <c r="B68" s="6">
        <v>19</v>
      </c>
      <c r="C68" s="2">
        <v>0</v>
      </c>
    </row>
    <row r="69" spans="1:3">
      <c r="A69" s="3">
        <f>A2+1</f>
        <v>45749</v>
      </c>
      <c r="B69" s="6">
        <v>20</v>
      </c>
      <c r="C69" s="2">
        <v>0</v>
      </c>
    </row>
    <row r="70" spans="1:3">
      <c r="A70" s="3">
        <f>A2+1</f>
        <v>45749</v>
      </c>
      <c r="B70" s="6">
        <v>21</v>
      </c>
      <c r="C70" s="2">
        <v>0</v>
      </c>
    </row>
    <row r="71" spans="1:3">
      <c r="A71" s="3">
        <f>A2+1</f>
        <v>45749</v>
      </c>
      <c r="B71" s="6">
        <v>22</v>
      </c>
      <c r="C71" s="2">
        <v>0</v>
      </c>
    </row>
    <row r="72" spans="1:3">
      <c r="A72" s="3">
        <f>A2+1</f>
        <v>45749</v>
      </c>
      <c r="B72" s="6">
        <v>23</v>
      </c>
      <c r="C72" s="2">
        <v>0</v>
      </c>
    </row>
    <row r="73" spans="1:3">
      <c r="A73" s="3">
        <f>A2+1</f>
        <v>45749</v>
      </c>
      <c r="B73" s="6">
        <v>24</v>
      </c>
      <c r="C73" s="2">
        <v>0</v>
      </c>
    </row>
    <row r="74" spans="1:3">
      <c r="A74" s="3">
        <f>A2+1</f>
        <v>45749</v>
      </c>
      <c r="B74" s="6">
        <v>25</v>
      </c>
      <c r="C74" s="2">
        <v>0</v>
      </c>
    </row>
    <row r="75" spans="1:3">
      <c r="A75" s="3">
        <f>A2+1</f>
        <v>45749</v>
      </c>
      <c r="B75" s="6">
        <v>26</v>
      </c>
      <c r="C75" s="2">
        <v>0</v>
      </c>
    </row>
    <row r="76" spans="1:3">
      <c r="A76" s="3">
        <f>A2+1</f>
        <v>45749</v>
      </c>
      <c r="B76" s="6">
        <v>27</v>
      </c>
      <c r="C76" s="2">
        <v>0</v>
      </c>
    </row>
    <row r="77" spans="1:3">
      <c r="A77" s="3">
        <f>A2+1</f>
        <v>45749</v>
      </c>
      <c r="B77" s="6">
        <v>28</v>
      </c>
      <c r="C77" s="2">
        <v>0</v>
      </c>
    </row>
    <row r="78" spans="1:3">
      <c r="A78" s="3">
        <f>A2+1</f>
        <v>45749</v>
      </c>
      <c r="B78" s="6">
        <v>29</v>
      </c>
      <c r="C78" s="2">
        <v>0</v>
      </c>
    </row>
    <row r="79" spans="1:3">
      <c r="A79" s="3">
        <f>A2+1</f>
        <v>45749</v>
      </c>
      <c r="B79" s="6">
        <v>30</v>
      </c>
      <c r="C79" s="2">
        <v>0</v>
      </c>
    </row>
    <row r="80" spans="1:3">
      <c r="A80" s="3">
        <f>A2+1</f>
        <v>45749</v>
      </c>
      <c r="B80" s="6">
        <v>31</v>
      </c>
      <c r="C80" s="2">
        <v>0</v>
      </c>
    </row>
    <row r="81" spans="1:3">
      <c r="A81" s="3">
        <f>A2+1</f>
        <v>45749</v>
      </c>
      <c r="B81" s="6">
        <v>32</v>
      </c>
      <c r="C81" s="2">
        <v>0</v>
      </c>
    </row>
    <row r="82" spans="1:3">
      <c r="A82" s="3">
        <f>A2+1</f>
        <v>45749</v>
      </c>
      <c r="B82" s="6">
        <v>33</v>
      </c>
      <c r="C82" s="2">
        <v>0</v>
      </c>
    </row>
    <row r="83" spans="1:3">
      <c r="A83" s="3">
        <f>A2+1</f>
        <v>45749</v>
      </c>
      <c r="B83" s="6">
        <v>34</v>
      </c>
      <c r="C83" s="2">
        <v>0</v>
      </c>
    </row>
    <row r="84" spans="1:3">
      <c r="A84" s="3">
        <f>A2+1</f>
        <v>45749</v>
      </c>
      <c r="B84" s="6">
        <v>35</v>
      </c>
      <c r="C84" s="2">
        <v>0</v>
      </c>
    </row>
    <row r="85" spans="1:3">
      <c r="A85" s="3">
        <f>A2+1</f>
        <v>45749</v>
      </c>
      <c r="B85" s="6">
        <v>36</v>
      </c>
      <c r="C85" s="2">
        <v>0</v>
      </c>
    </row>
    <row r="86" spans="1:3">
      <c r="A86" s="3">
        <f>A2+1</f>
        <v>45749</v>
      </c>
      <c r="B86" s="6">
        <v>37</v>
      </c>
      <c r="C86" s="2">
        <v>0</v>
      </c>
    </row>
    <row r="87" spans="1:3">
      <c r="A87" s="3">
        <f>A2+1</f>
        <v>45749</v>
      </c>
      <c r="B87" s="6">
        <v>38</v>
      </c>
      <c r="C87" s="2">
        <v>0</v>
      </c>
    </row>
    <row r="88" spans="1:3">
      <c r="A88" s="3">
        <f>A2+1</f>
        <v>45749</v>
      </c>
      <c r="B88" s="6">
        <v>39</v>
      </c>
      <c r="C88" s="2">
        <v>0</v>
      </c>
    </row>
    <row r="89" spans="1:3">
      <c r="A89" s="3">
        <f>A2+1</f>
        <v>45749</v>
      </c>
      <c r="B89" s="6">
        <v>40</v>
      </c>
      <c r="C89" s="2">
        <v>0</v>
      </c>
    </row>
    <row r="90" spans="1:3">
      <c r="A90" s="3">
        <f>A2+1</f>
        <v>45749</v>
      </c>
      <c r="B90" s="6">
        <v>41</v>
      </c>
      <c r="C90" s="2">
        <v>0</v>
      </c>
    </row>
    <row r="91" spans="1:3">
      <c r="A91" s="3">
        <f>A2+1</f>
        <v>45749</v>
      </c>
      <c r="B91" s="6">
        <v>42</v>
      </c>
      <c r="C91" s="2">
        <v>0</v>
      </c>
    </row>
    <row r="92" spans="1:3">
      <c r="A92" s="3">
        <f>A2+1</f>
        <v>45749</v>
      </c>
      <c r="B92" s="6">
        <v>43</v>
      </c>
      <c r="C92" s="2">
        <v>0</v>
      </c>
    </row>
    <row r="93" spans="1:3">
      <c r="A93" s="3">
        <f>A2+1</f>
        <v>45749</v>
      </c>
      <c r="B93" s="6">
        <v>44</v>
      </c>
      <c r="C93" s="2">
        <v>0</v>
      </c>
    </row>
    <row r="94" spans="1:3">
      <c r="A94" s="3">
        <f>A2+1</f>
        <v>45749</v>
      </c>
      <c r="B94" s="6">
        <v>45</v>
      </c>
      <c r="C94" s="2">
        <v>0</v>
      </c>
    </row>
    <row r="95" spans="1:3">
      <c r="A95" s="3">
        <f>A2+1</f>
        <v>45749</v>
      </c>
      <c r="B95" s="6">
        <v>46</v>
      </c>
      <c r="C95" s="2">
        <v>0</v>
      </c>
    </row>
    <row r="96" spans="1:3">
      <c r="A96" s="3">
        <f>A2+1</f>
        <v>45749</v>
      </c>
      <c r="B96" s="6">
        <v>47</v>
      </c>
      <c r="C96" s="2">
        <v>0</v>
      </c>
    </row>
    <row r="97" spans="1:3">
      <c r="A97" s="3">
        <f>A2+1</f>
        <v>45749</v>
      </c>
      <c r="B97" s="6">
        <v>48</v>
      </c>
      <c r="C97" s="2">
        <v>0</v>
      </c>
    </row>
    <row r="98" spans="1:3">
      <c r="A98" s="3">
        <f>A2+2</f>
        <v>45750</v>
      </c>
      <c r="B98" s="6">
        <v>1</v>
      </c>
      <c r="C98" s="2">
        <v>0</v>
      </c>
    </row>
    <row r="99" spans="1:3">
      <c r="A99" s="3">
        <f>A2+2</f>
        <v>45750</v>
      </c>
      <c r="B99" s="6">
        <v>2</v>
      </c>
      <c r="C99" s="2">
        <v>0</v>
      </c>
    </row>
    <row r="100" spans="1:3">
      <c r="A100" s="3">
        <f>A2+2</f>
        <v>45750</v>
      </c>
      <c r="B100" s="6">
        <v>3</v>
      </c>
      <c r="C100" s="2">
        <v>0</v>
      </c>
    </row>
    <row r="101" spans="1:3">
      <c r="A101" s="3">
        <f>A2+2</f>
        <v>45750</v>
      </c>
      <c r="B101" s="6">
        <v>4</v>
      </c>
      <c r="C101" s="2">
        <v>0</v>
      </c>
    </row>
    <row r="102" spans="1:3">
      <c r="A102" s="3">
        <f>A2+2</f>
        <v>45750</v>
      </c>
      <c r="B102" s="6">
        <v>5</v>
      </c>
      <c r="C102" s="2">
        <v>0</v>
      </c>
    </row>
    <row r="103" spans="1:3">
      <c r="A103" s="3">
        <f>A2+2</f>
        <v>45750</v>
      </c>
      <c r="B103" s="6">
        <v>6</v>
      </c>
      <c r="C103" s="2">
        <v>0</v>
      </c>
    </row>
    <row r="104" spans="1:3">
      <c r="A104" s="3">
        <f>A2+2</f>
        <v>45750</v>
      </c>
      <c r="B104" s="6">
        <v>7</v>
      </c>
      <c r="C104" s="2">
        <v>0</v>
      </c>
    </row>
    <row r="105" spans="1:3">
      <c r="A105" s="3">
        <f>A2+2</f>
        <v>45750</v>
      </c>
      <c r="B105" s="6">
        <v>8</v>
      </c>
      <c r="C105" s="2">
        <v>0</v>
      </c>
    </row>
    <row r="106" spans="1:3">
      <c r="A106" s="3">
        <f>A2+2</f>
        <v>45750</v>
      </c>
      <c r="B106" s="6">
        <v>9</v>
      </c>
      <c r="C106" s="2">
        <v>0</v>
      </c>
    </row>
    <row r="107" spans="1:3">
      <c r="A107" s="3">
        <f>A2+2</f>
        <v>45750</v>
      </c>
      <c r="B107" s="6">
        <v>10</v>
      </c>
      <c r="C107" s="2">
        <v>0</v>
      </c>
    </row>
    <row r="108" spans="1:3">
      <c r="A108" s="3">
        <f>A2+2</f>
        <v>45750</v>
      </c>
      <c r="B108" s="6">
        <v>11</v>
      </c>
      <c r="C108" s="2">
        <v>0</v>
      </c>
    </row>
    <row r="109" spans="1:3">
      <c r="A109" s="3">
        <f>A2+2</f>
        <v>45750</v>
      </c>
      <c r="B109" s="6">
        <v>12</v>
      </c>
      <c r="C109" s="2">
        <v>0</v>
      </c>
    </row>
    <row r="110" spans="1:3">
      <c r="A110" s="3">
        <f>A2+2</f>
        <v>45750</v>
      </c>
      <c r="B110" s="6">
        <v>13</v>
      </c>
      <c r="C110" s="2">
        <v>0</v>
      </c>
    </row>
    <row r="111" spans="1:3">
      <c r="A111" s="3">
        <f>A2+2</f>
        <v>45750</v>
      </c>
      <c r="B111" s="6">
        <v>14</v>
      </c>
      <c r="C111" s="2">
        <v>0</v>
      </c>
    </row>
    <row r="112" spans="1:3">
      <c r="A112" s="3">
        <f>A2+2</f>
        <v>45750</v>
      </c>
      <c r="B112" s="6">
        <v>15</v>
      </c>
      <c r="C112" s="2">
        <v>0</v>
      </c>
    </row>
    <row r="113" spans="1:3">
      <c r="A113" s="3">
        <f>A2+2</f>
        <v>45750</v>
      </c>
      <c r="B113" s="6">
        <v>16</v>
      </c>
      <c r="C113" s="2">
        <v>0</v>
      </c>
    </row>
    <row r="114" spans="1:3">
      <c r="A114" s="3">
        <f>A2+2</f>
        <v>45750</v>
      </c>
      <c r="B114" s="6">
        <v>17</v>
      </c>
      <c r="C114" s="2">
        <v>0</v>
      </c>
    </row>
    <row r="115" spans="1:3">
      <c r="A115" s="3">
        <f>A2+2</f>
        <v>45750</v>
      </c>
      <c r="B115" s="6">
        <v>18</v>
      </c>
      <c r="C115" s="2">
        <v>0</v>
      </c>
    </row>
    <row r="116" spans="1:3">
      <c r="A116" s="3">
        <f>A2+2</f>
        <v>45750</v>
      </c>
      <c r="B116" s="6">
        <v>19</v>
      </c>
      <c r="C116" s="2">
        <v>0</v>
      </c>
    </row>
    <row r="117" spans="1:3">
      <c r="A117" s="3">
        <f>A2+2</f>
        <v>45750</v>
      </c>
      <c r="B117" s="6">
        <v>20</v>
      </c>
      <c r="C117" s="2">
        <v>0</v>
      </c>
    </row>
    <row r="118" spans="1:3">
      <c r="A118" s="3">
        <f>A2+2</f>
        <v>45750</v>
      </c>
      <c r="B118" s="6">
        <v>21</v>
      </c>
      <c r="C118" s="2">
        <v>0</v>
      </c>
    </row>
    <row r="119" spans="1:3">
      <c r="A119" s="3">
        <f>A2+2</f>
        <v>45750</v>
      </c>
      <c r="B119" s="6">
        <v>22</v>
      </c>
      <c r="C119" s="2">
        <v>0</v>
      </c>
    </row>
    <row r="120" spans="1:3">
      <c r="A120" s="3">
        <f>A2+2</f>
        <v>45750</v>
      </c>
      <c r="B120" s="6">
        <v>23</v>
      </c>
      <c r="C120" s="2">
        <v>0</v>
      </c>
    </row>
    <row r="121" spans="1:3">
      <c r="A121" s="3">
        <f>A2+2</f>
        <v>45750</v>
      </c>
      <c r="B121" s="6">
        <v>24</v>
      </c>
      <c r="C121" s="2">
        <v>0</v>
      </c>
    </row>
    <row r="122" spans="1:3">
      <c r="A122" s="3">
        <f>A2+2</f>
        <v>45750</v>
      </c>
      <c r="B122" s="6">
        <v>25</v>
      </c>
      <c r="C122" s="2">
        <v>0</v>
      </c>
    </row>
    <row r="123" spans="1:3">
      <c r="A123" s="3">
        <f>A2+2</f>
        <v>45750</v>
      </c>
      <c r="B123" s="6">
        <v>26</v>
      </c>
      <c r="C123" s="2">
        <v>0</v>
      </c>
    </row>
    <row r="124" spans="1:3">
      <c r="A124" s="3">
        <f>A2+2</f>
        <v>45750</v>
      </c>
      <c r="B124" s="6">
        <v>27</v>
      </c>
      <c r="C124" s="2">
        <v>0</v>
      </c>
    </row>
    <row r="125" spans="1:3">
      <c r="A125" s="3">
        <f>A2+2</f>
        <v>45750</v>
      </c>
      <c r="B125" s="6">
        <v>28</v>
      </c>
      <c r="C125" s="2">
        <v>0</v>
      </c>
    </row>
    <row r="126" spans="1:3">
      <c r="A126" s="3">
        <f>A2+2</f>
        <v>45750</v>
      </c>
      <c r="B126" s="6">
        <v>29</v>
      </c>
      <c r="C126" s="2">
        <v>0</v>
      </c>
    </row>
    <row r="127" spans="1:3">
      <c r="A127" s="3">
        <f>A2+2</f>
        <v>45750</v>
      </c>
      <c r="B127" s="6">
        <v>30</v>
      </c>
      <c r="C127" s="2">
        <v>0</v>
      </c>
    </row>
    <row r="128" spans="1:3">
      <c r="A128" s="3">
        <f>A2+2</f>
        <v>45750</v>
      </c>
      <c r="B128" s="6">
        <v>31</v>
      </c>
      <c r="C128" s="2">
        <v>0</v>
      </c>
    </row>
    <row r="129" spans="1:3">
      <c r="A129" s="3">
        <f>A2+2</f>
        <v>45750</v>
      </c>
      <c r="B129" s="6">
        <v>32</v>
      </c>
      <c r="C129" s="2">
        <v>0</v>
      </c>
    </row>
    <row r="130" spans="1:3">
      <c r="A130" s="3">
        <f>A2+2</f>
        <v>45750</v>
      </c>
      <c r="B130" s="6">
        <v>33</v>
      </c>
      <c r="C130" s="2">
        <v>0</v>
      </c>
    </row>
    <row r="131" spans="1:3">
      <c r="A131" s="3">
        <f>A2+2</f>
        <v>45750</v>
      </c>
      <c r="B131" s="6">
        <v>34</v>
      </c>
      <c r="C131" s="2">
        <v>0</v>
      </c>
    </row>
    <row r="132" spans="1:3">
      <c r="A132" s="3">
        <f>A2+2</f>
        <v>45750</v>
      </c>
      <c r="B132" s="6">
        <v>35</v>
      </c>
      <c r="C132" s="2">
        <v>0</v>
      </c>
    </row>
    <row r="133" spans="1:3">
      <c r="A133" s="3">
        <f>A2+2</f>
        <v>45750</v>
      </c>
      <c r="B133" s="6">
        <v>36</v>
      </c>
      <c r="C133" s="2">
        <v>0</v>
      </c>
    </row>
    <row r="134" spans="1:3">
      <c r="A134" s="3">
        <f>A2+2</f>
        <v>45750</v>
      </c>
      <c r="B134" s="6">
        <v>37</v>
      </c>
      <c r="C134" s="2">
        <v>0</v>
      </c>
    </row>
    <row r="135" spans="1:3">
      <c r="A135" s="3">
        <f>A2+2</f>
        <v>45750</v>
      </c>
      <c r="B135" s="6">
        <v>38</v>
      </c>
      <c r="C135" s="2">
        <v>0</v>
      </c>
    </row>
    <row r="136" spans="1:3">
      <c r="A136" s="3">
        <f>A2+2</f>
        <v>45750</v>
      </c>
      <c r="B136" s="6">
        <v>39</v>
      </c>
      <c r="C136" s="2">
        <v>0</v>
      </c>
    </row>
    <row r="137" spans="1:3">
      <c r="A137" s="3">
        <f>A2+2</f>
        <v>45750</v>
      </c>
      <c r="B137" s="6">
        <v>40</v>
      </c>
      <c r="C137" s="2">
        <v>0</v>
      </c>
    </row>
    <row r="138" spans="1:3">
      <c r="A138" s="3">
        <f>A2+2</f>
        <v>45750</v>
      </c>
      <c r="B138" s="6">
        <v>41</v>
      </c>
      <c r="C138" s="2">
        <v>0</v>
      </c>
    </row>
    <row r="139" spans="1:3">
      <c r="A139" s="3">
        <f>A2+2</f>
        <v>45750</v>
      </c>
      <c r="B139" s="6">
        <v>42</v>
      </c>
      <c r="C139" s="2">
        <v>0</v>
      </c>
    </row>
    <row r="140" spans="1:3">
      <c r="A140" s="3">
        <f>A2+2</f>
        <v>45750</v>
      </c>
      <c r="B140" s="6">
        <v>43</v>
      </c>
      <c r="C140" s="2">
        <v>0</v>
      </c>
    </row>
    <row r="141" spans="1:3">
      <c r="A141" s="3">
        <f>A2+2</f>
        <v>45750</v>
      </c>
      <c r="B141" s="6">
        <v>44</v>
      </c>
      <c r="C141" s="2">
        <v>0</v>
      </c>
    </row>
    <row r="142" spans="1:3">
      <c r="A142" s="3">
        <f>A2+2</f>
        <v>45750</v>
      </c>
      <c r="B142" s="6">
        <v>45</v>
      </c>
      <c r="C142" s="2">
        <v>0</v>
      </c>
    </row>
    <row r="143" spans="1:3">
      <c r="A143" s="3">
        <f>A2+2</f>
        <v>45750</v>
      </c>
      <c r="B143" s="6">
        <v>46</v>
      </c>
      <c r="C143" s="2">
        <v>0</v>
      </c>
    </row>
    <row r="144" spans="1:3">
      <c r="A144" s="3">
        <f>A2+2</f>
        <v>45750</v>
      </c>
      <c r="B144" s="6">
        <v>47</v>
      </c>
      <c r="C144" s="2">
        <v>0</v>
      </c>
    </row>
    <row r="145" spans="1:3">
      <c r="A145" s="3">
        <f>A2+2</f>
        <v>45750</v>
      </c>
      <c r="B145" s="6">
        <v>48</v>
      </c>
      <c r="C145" s="2">
        <v>0</v>
      </c>
    </row>
    <row r="146" spans="1:3">
      <c r="A146" s="3">
        <f>A2+3</f>
        <v>45751</v>
      </c>
      <c r="B146" s="6">
        <v>1</v>
      </c>
      <c r="C146" s="2">
        <v>0</v>
      </c>
    </row>
    <row r="147" spans="1:3">
      <c r="A147" s="3">
        <f>A2+3</f>
        <v>45751</v>
      </c>
      <c r="B147" s="6">
        <v>2</v>
      </c>
      <c r="C147" s="2">
        <v>0</v>
      </c>
    </row>
    <row r="148" spans="1:3">
      <c r="A148" s="3">
        <f>A2+3</f>
        <v>45751</v>
      </c>
      <c r="B148" s="6">
        <v>3</v>
      </c>
      <c r="C148" s="2">
        <v>0</v>
      </c>
    </row>
    <row r="149" spans="1:3">
      <c r="A149" s="3">
        <f>A2+3</f>
        <v>45751</v>
      </c>
      <c r="B149" s="6">
        <v>4</v>
      </c>
      <c r="C149" s="2">
        <v>0</v>
      </c>
    </row>
    <row r="150" spans="1:3">
      <c r="A150" s="3">
        <f>A2+3</f>
        <v>45751</v>
      </c>
      <c r="B150" s="6">
        <v>5</v>
      </c>
      <c r="C150" s="2">
        <v>0</v>
      </c>
    </row>
    <row r="151" spans="1:3">
      <c r="A151" s="3">
        <f>A2+3</f>
        <v>45751</v>
      </c>
      <c r="B151" s="6">
        <v>6</v>
      </c>
      <c r="C151" s="2">
        <v>0</v>
      </c>
    </row>
    <row r="152" spans="1:3">
      <c r="A152" s="3">
        <f>A2+3</f>
        <v>45751</v>
      </c>
      <c r="B152" s="6">
        <v>7</v>
      </c>
      <c r="C152" s="2">
        <v>0</v>
      </c>
    </row>
    <row r="153" spans="1:3">
      <c r="A153" s="3">
        <f>A2+3</f>
        <v>45751</v>
      </c>
      <c r="B153" s="6">
        <v>8</v>
      </c>
      <c r="C153" s="2">
        <v>0</v>
      </c>
    </row>
    <row r="154" spans="1:3">
      <c r="A154" s="3">
        <f>A2+3</f>
        <v>45751</v>
      </c>
      <c r="B154" s="6">
        <v>9</v>
      </c>
      <c r="C154" s="2">
        <v>0</v>
      </c>
    </row>
    <row r="155" spans="1:3">
      <c r="A155" s="3">
        <f>A2+3</f>
        <v>45751</v>
      </c>
      <c r="B155" s="6">
        <v>10</v>
      </c>
      <c r="C155" s="2">
        <v>0</v>
      </c>
    </row>
    <row r="156" spans="1:3">
      <c r="A156" s="3">
        <f>A2+3</f>
        <v>45751</v>
      </c>
      <c r="B156" s="6">
        <v>11</v>
      </c>
      <c r="C156" s="2">
        <v>0</v>
      </c>
    </row>
    <row r="157" spans="1:3">
      <c r="A157" s="3">
        <f>A2+3</f>
        <v>45751</v>
      </c>
      <c r="B157" s="6">
        <v>12</v>
      </c>
      <c r="C157" s="2">
        <v>0</v>
      </c>
    </row>
    <row r="158" spans="1:3">
      <c r="A158" s="3">
        <f>A2+3</f>
        <v>45751</v>
      </c>
      <c r="B158" s="6">
        <v>13</v>
      </c>
      <c r="C158" s="2">
        <v>0</v>
      </c>
    </row>
    <row r="159" spans="1:3">
      <c r="A159" s="3">
        <f>A2+3</f>
        <v>45751</v>
      </c>
      <c r="B159" s="6">
        <v>14</v>
      </c>
      <c r="C159" s="2">
        <v>0</v>
      </c>
    </row>
    <row r="160" spans="1:3">
      <c r="A160" s="3">
        <f>A2+3</f>
        <v>45751</v>
      </c>
      <c r="B160" s="6">
        <v>15</v>
      </c>
      <c r="C160" s="2">
        <v>0</v>
      </c>
    </row>
    <row r="161" spans="1:3">
      <c r="A161" s="3">
        <f>A2+3</f>
        <v>45751</v>
      </c>
      <c r="B161" s="6">
        <v>16</v>
      </c>
      <c r="C161" s="2">
        <v>0</v>
      </c>
    </row>
    <row r="162" spans="1:3">
      <c r="A162" s="3">
        <f>A2+3</f>
        <v>45751</v>
      </c>
      <c r="B162" s="6">
        <v>17</v>
      </c>
      <c r="C162" s="2">
        <v>0</v>
      </c>
    </row>
    <row r="163" spans="1:3">
      <c r="A163" s="3">
        <f>A2+3</f>
        <v>45751</v>
      </c>
      <c r="B163" s="6">
        <v>18</v>
      </c>
      <c r="C163" s="2">
        <v>0</v>
      </c>
    </row>
    <row r="164" spans="1:3">
      <c r="A164" s="3">
        <f>A2+3</f>
        <v>45751</v>
      </c>
      <c r="B164" s="6">
        <v>19</v>
      </c>
      <c r="C164" s="2">
        <v>0</v>
      </c>
    </row>
    <row r="165" spans="1:3">
      <c r="A165" s="3">
        <f>A2+3</f>
        <v>45751</v>
      </c>
      <c r="B165" s="6">
        <v>20</v>
      </c>
      <c r="C165" s="2">
        <v>0</v>
      </c>
    </row>
    <row r="166" spans="1:3">
      <c r="A166" s="3">
        <f>A2+3</f>
        <v>45751</v>
      </c>
      <c r="B166" s="6">
        <v>21</v>
      </c>
      <c r="C166" s="2">
        <v>0</v>
      </c>
    </row>
    <row r="167" spans="1:3">
      <c r="A167" s="3">
        <f>A2+3</f>
        <v>45751</v>
      </c>
      <c r="B167" s="6">
        <v>22</v>
      </c>
      <c r="C167" s="2">
        <v>0</v>
      </c>
    </row>
    <row r="168" spans="1:3">
      <c r="A168" s="3">
        <f>A2+3</f>
        <v>45751</v>
      </c>
      <c r="B168" s="6">
        <v>23</v>
      </c>
      <c r="C168" s="2">
        <v>0</v>
      </c>
    </row>
    <row r="169" spans="1:3">
      <c r="A169" s="3">
        <f>A2+3</f>
        <v>45751</v>
      </c>
      <c r="B169" s="6">
        <v>24</v>
      </c>
      <c r="C169" s="2">
        <v>0</v>
      </c>
    </row>
    <row r="170" spans="1:3">
      <c r="A170" s="3">
        <f>A2+3</f>
        <v>45751</v>
      </c>
      <c r="B170" s="6">
        <v>25</v>
      </c>
      <c r="C170" s="2">
        <v>0</v>
      </c>
    </row>
    <row r="171" spans="1:3">
      <c r="A171" s="3">
        <f>A2+3</f>
        <v>45751</v>
      </c>
      <c r="B171" s="6">
        <v>26</v>
      </c>
      <c r="C171" s="2">
        <v>0</v>
      </c>
    </row>
    <row r="172" spans="1:3">
      <c r="A172" s="3">
        <f>A2+3</f>
        <v>45751</v>
      </c>
      <c r="B172" s="6">
        <v>27</v>
      </c>
      <c r="C172" s="2">
        <v>0</v>
      </c>
    </row>
    <row r="173" spans="1:3">
      <c r="A173" s="3">
        <f>A2+3</f>
        <v>45751</v>
      </c>
      <c r="B173" s="6">
        <v>28</v>
      </c>
      <c r="C173" s="2">
        <v>0</v>
      </c>
    </row>
    <row r="174" spans="1:3">
      <c r="A174" s="3">
        <f>A2+3</f>
        <v>45751</v>
      </c>
      <c r="B174" s="6">
        <v>29</v>
      </c>
      <c r="C174" s="2">
        <v>0</v>
      </c>
    </row>
    <row r="175" spans="1:3">
      <c r="A175" s="3">
        <f>A2+3</f>
        <v>45751</v>
      </c>
      <c r="B175" s="6">
        <v>30</v>
      </c>
      <c r="C175" s="2">
        <v>0</v>
      </c>
    </row>
    <row r="176" spans="1:3">
      <c r="A176" s="3">
        <f>A2+3</f>
        <v>45751</v>
      </c>
      <c r="B176" s="6">
        <v>31</v>
      </c>
      <c r="C176" s="2">
        <v>0</v>
      </c>
    </row>
    <row r="177" spans="1:3">
      <c r="A177" s="3">
        <f>A2+3</f>
        <v>45751</v>
      </c>
      <c r="B177" s="6">
        <v>32</v>
      </c>
      <c r="C177" s="2">
        <v>0</v>
      </c>
    </row>
    <row r="178" spans="1:3">
      <c r="A178" s="3">
        <f>A2+3</f>
        <v>45751</v>
      </c>
      <c r="B178" s="6">
        <v>33</v>
      </c>
      <c r="C178" s="2">
        <v>0</v>
      </c>
    </row>
    <row r="179" spans="1:3">
      <c r="A179" s="3">
        <f>A2+3</f>
        <v>45751</v>
      </c>
      <c r="B179" s="6">
        <v>34</v>
      </c>
      <c r="C179" s="2">
        <v>0</v>
      </c>
    </row>
    <row r="180" spans="1:3">
      <c r="A180" s="3">
        <f>A2+3</f>
        <v>45751</v>
      </c>
      <c r="B180" s="6">
        <v>35</v>
      </c>
      <c r="C180" s="2">
        <v>0</v>
      </c>
    </row>
    <row r="181" spans="1:3">
      <c r="A181" s="3">
        <f>A2+3</f>
        <v>45751</v>
      </c>
      <c r="B181" s="6">
        <v>36</v>
      </c>
      <c r="C181" s="2">
        <v>0</v>
      </c>
    </row>
    <row r="182" spans="1:3">
      <c r="A182" s="3">
        <f>A2+3</f>
        <v>45751</v>
      </c>
      <c r="B182" s="6">
        <v>37</v>
      </c>
      <c r="C182" s="2">
        <v>0</v>
      </c>
    </row>
    <row r="183" spans="1:3">
      <c r="A183" s="3">
        <f>A2+3</f>
        <v>45751</v>
      </c>
      <c r="B183" s="6">
        <v>38</v>
      </c>
      <c r="C183" s="2">
        <v>0</v>
      </c>
    </row>
    <row r="184" spans="1:3">
      <c r="A184" s="3">
        <f>A2+3</f>
        <v>45751</v>
      </c>
      <c r="B184" s="6">
        <v>39</v>
      </c>
      <c r="C184" s="2">
        <v>0</v>
      </c>
    </row>
    <row r="185" spans="1:3">
      <c r="A185" s="3">
        <f>A2+3</f>
        <v>45751</v>
      </c>
      <c r="B185" s="6">
        <v>40</v>
      </c>
      <c r="C185" s="2">
        <v>0</v>
      </c>
    </row>
    <row r="186" spans="1:3">
      <c r="A186" s="3">
        <f>A2+3</f>
        <v>45751</v>
      </c>
      <c r="B186" s="6">
        <v>41</v>
      </c>
      <c r="C186" s="2">
        <v>0</v>
      </c>
    </row>
    <row r="187" spans="1:3">
      <c r="A187" s="3">
        <f>A2+3</f>
        <v>45751</v>
      </c>
      <c r="B187" s="6">
        <v>42</v>
      </c>
      <c r="C187" s="2">
        <v>0</v>
      </c>
    </row>
    <row r="188" spans="1:3">
      <c r="A188" s="3">
        <f>A2+3</f>
        <v>45751</v>
      </c>
      <c r="B188" s="6">
        <v>43</v>
      </c>
      <c r="C188" s="2">
        <v>0</v>
      </c>
    </row>
    <row r="189" spans="1:3">
      <c r="A189" s="3">
        <f>A2+3</f>
        <v>45751</v>
      </c>
      <c r="B189" s="6">
        <v>44</v>
      </c>
      <c r="C189" s="2">
        <v>0</v>
      </c>
    </row>
    <row r="190" spans="1:3">
      <c r="A190" s="3">
        <f>A2+3</f>
        <v>45751</v>
      </c>
      <c r="B190" s="6">
        <v>45</v>
      </c>
      <c r="C190" s="2">
        <v>0</v>
      </c>
    </row>
    <row r="191" spans="1:3">
      <c r="A191" s="3">
        <f>A2+3</f>
        <v>45751</v>
      </c>
      <c r="B191" s="6">
        <v>46</v>
      </c>
      <c r="C191" s="2">
        <v>0</v>
      </c>
    </row>
    <row r="192" spans="1:3">
      <c r="A192" s="3">
        <f>A2+3</f>
        <v>45751</v>
      </c>
      <c r="B192" s="6">
        <v>47</v>
      </c>
      <c r="C192" s="2">
        <v>0</v>
      </c>
    </row>
    <row r="193" spans="1:3">
      <c r="A193" s="3">
        <f>A2+3</f>
        <v>45751</v>
      </c>
      <c r="B193" s="6">
        <v>48</v>
      </c>
      <c r="C193" s="2">
        <v>0</v>
      </c>
    </row>
    <row r="194" spans="1:3">
      <c r="A194" s="3">
        <f>A2+4</f>
        <v>45752</v>
      </c>
      <c r="B194" s="6">
        <v>1</v>
      </c>
      <c r="C194" s="2">
        <v>0</v>
      </c>
    </row>
    <row r="195" spans="1:3">
      <c r="A195" s="3">
        <f>A2+4</f>
        <v>45752</v>
      </c>
      <c r="B195" s="6">
        <v>2</v>
      </c>
      <c r="C195" s="2">
        <v>0</v>
      </c>
    </row>
    <row r="196" spans="1:3">
      <c r="A196" s="3">
        <f>A2+4</f>
        <v>45752</v>
      </c>
      <c r="B196" s="6">
        <v>3</v>
      </c>
      <c r="C196" s="2">
        <v>0</v>
      </c>
    </row>
    <row r="197" spans="1:3">
      <c r="A197" s="3">
        <f>A2+4</f>
        <v>45752</v>
      </c>
      <c r="B197" s="6">
        <v>4</v>
      </c>
      <c r="C197" s="2">
        <v>0</v>
      </c>
    </row>
    <row r="198" spans="1:3">
      <c r="A198" s="3">
        <f>A2+4</f>
        <v>45752</v>
      </c>
      <c r="B198" s="6">
        <v>5</v>
      </c>
      <c r="C198" s="2">
        <v>0</v>
      </c>
    </row>
    <row r="199" spans="1:3">
      <c r="A199" s="3">
        <f>A2+4</f>
        <v>45752</v>
      </c>
      <c r="B199" s="6">
        <v>6</v>
      </c>
      <c r="C199" s="2">
        <v>0</v>
      </c>
    </row>
    <row r="200" spans="1:3">
      <c r="A200" s="3">
        <f>A2+4</f>
        <v>45752</v>
      </c>
      <c r="B200" s="6">
        <v>7</v>
      </c>
      <c r="C200" s="2">
        <v>0</v>
      </c>
    </row>
    <row r="201" spans="1:3">
      <c r="A201" s="3">
        <f>A2+4</f>
        <v>45752</v>
      </c>
      <c r="B201" s="6">
        <v>8</v>
      </c>
      <c r="C201" s="2">
        <v>0</v>
      </c>
    </row>
    <row r="202" spans="1:3">
      <c r="A202" s="3">
        <f>A2+4</f>
        <v>45752</v>
      </c>
      <c r="B202" s="6">
        <v>9</v>
      </c>
      <c r="C202" s="2">
        <v>0</v>
      </c>
    </row>
    <row r="203" spans="1:3">
      <c r="A203" s="3">
        <f>A2+4</f>
        <v>45752</v>
      </c>
      <c r="B203" s="6">
        <v>10</v>
      </c>
      <c r="C203" s="2">
        <v>0</v>
      </c>
    </row>
    <row r="204" spans="1:3">
      <c r="A204" s="3">
        <f>A2+4</f>
        <v>45752</v>
      </c>
      <c r="B204" s="6">
        <v>11</v>
      </c>
      <c r="C204" s="2">
        <v>0</v>
      </c>
    </row>
    <row r="205" spans="1:3">
      <c r="A205" s="3">
        <f>A2+4</f>
        <v>45752</v>
      </c>
      <c r="B205" s="6">
        <v>12</v>
      </c>
      <c r="C205" s="2">
        <v>0</v>
      </c>
    </row>
    <row r="206" spans="1:3">
      <c r="A206" s="3">
        <f>A2+4</f>
        <v>45752</v>
      </c>
      <c r="B206" s="6">
        <v>13</v>
      </c>
      <c r="C206" s="2">
        <v>0</v>
      </c>
    </row>
    <row r="207" spans="1:3">
      <c r="A207" s="3">
        <f>A2+4</f>
        <v>45752</v>
      </c>
      <c r="B207" s="6">
        <v>14</v>
      </c>
      <c r="C207" s="2">
        <v>0</v>
      </c>
    </row>
    <row r="208" spans="1:3">
      <c r="A208" s="3">
        <f>A2+4</f>
        <v>45752</v>
      </c>
      <c r="B208" s="6">
        <v>15</v>
      </c>
      <c r="C208" s="2">
        <v>0</v>
      </c>
    </row>
    <row r="209" spans="1:3">
      <c r="A209" s="3">
        <f>A2+4</f>
        <v>45752</v>
      </c>
      <c r="B209" s="6">
        <v>16</v>
      </c>
      <c r="C209" s="2">
        <v>0</v>
      </c>
    </row>
    <row r="210" spans="1:3">
      <c r="A210" s="3">
        <f>A2+4</f>
        <v>45752</v>
      </c>
      <c r="B210" s="6">
        <v>17</v>
      </c>
      <c r="C210" s="2">
        <v>0</v>
      </c>
    </row>
    <row r="211" spans="1:3">
      <c r="A211" s="3">
        <f>A2+4</f>
        <v>45752</v>
      </c>
      <c r="B211" s="6">
        <v>18</v>
      </c>
      <c r="C211" s="2">
        <v>0</v>
      </c>
    </row>
    <row r="212" spans="1:3">
      <c r="A212" s="3">
        <f>A2+4</f>
        <v>45752</v>
      </c>
      <c r="B212" s="6">
        <v>19</v>
      </c>
      <c r="C212" s="2">
        <v>0</v>
      </c>
    </row>
    <row r="213" spans="1:3">
      <c r="A213" s="3">
        <f>A2+4</f>
        <v>45752</v>
      </c>
      <c r="B213" s="6">
        <v>20</v>
      </c>
      <c r="C213" s="2">
        <v>0</v>
      </c>
    </row>
    <row r="214" spans="1:3">
      <c r="A214" s="3">
        <f>A2+4</f>
        <v>45752</v>
      </c>
      <c r="B214" s="6">
        <v>21</v>
      </c>
      <c r="C214" s="2">
        <v>0</v>
      </c>
    </row>
    <row r="215" spans="1:3">
      <c r="A215" s="3">
        <f>A2+4</f>
        <v>45752</v>
      </c>
      <c r="B215" s="6">
        <v>22</v>
      </c>
      <c r="C215" s="2">
        <v>0</v>
      </c>
    </row>
    <row r="216" spans="1:3">
      <c r="A216" s="3">
        <f>A2+4</f>
        <v>45752</v>
      </c>
      <c r="B216" s="6">
        <v>23</v>
      </c>
      <c r="C216" s="2">
        <v>0</v>
      </c>
    </row>
    <row r="217" spans="1:3">
      <c r="A217" s="3">
        <f>A2+4</f>
        <v>45752</v>
      </c>
      <c r="B217" s="6">
        <v>24</v>
      </c>
      <c r="C217" s="2">
        <v>0</v>
      </c>
    </row>
    <row r="218" spans="1:3">
      <c r="A218" s="3">
        <f>A2+4</f>
        <v>45752</v>
      </c>
      <c r="B218" s="6">
        <v>25</v>
      </c>
      <c r="C218" s="2">
        <v>0</v>
      </c>
    </row>
    <row r="219" spans="1:3">
      <c r="A219" s="3">
        <f>A2+4</f>
        <v>45752</v>
      </c>
      <c r="B219" s="6">
        <v>26</v>
      </c>
      <c r="C219" s="2">
        <v>0</v>
      </c>
    </row>
    <row r="220" spans="1:3">
      <c r="A220" s="3">
        <f>A2+4</f>
        <v>45752</v>
      </c>
      <c r="B220" s="6">
        <v>27</v>
      </c>
      <c r="C220" s="2">
        <v>0</v>
      </c>
    </row>
    <row r="221" spans="1:3">
      <c r="A221" s="3">
        <f>A2+4</f>
        <v>45752</v>
      </c>
      <c r="B221" s="6">
        <v>28</v>
      </c>
      <c r="C221" s="2">
        <v>0</v>
      </c>
    </row>
    <row r="222" spans="1:3">
      <c r="A222" s="3">
        <f>A2+4</f>
        <v>45752</v>
      </c>
      <c r="B222" s="6">
        <v>29</v>
      </c>
      <c r="C222" s="2">
        <v>0</v>
      </c>
    </row>
    <row r="223" spans="1:3">
      <c r="A223" s="3">
        <f>A2+4</f>
        <v>45752</v>
      </c>
      <c r="B223" s="6">
        <v>30</v>
      </c>
      <c r="C223" s="2">
        <v>0</v>
      </c>
    </row>
    <row r="224" spans="1:3">
      <c r="A224" s="3">
        <f>A2+4</f>
        <v>45752</v>
      </c>
      <c r="B224" s="6">
        <v>31</v>
      </c>
      <c r="C224" s="2">
        <v>0</v>
      </c>
    </row>
    <row r="225" spans="1:3">
      <c r="A225" s="3">
        <f>A2+4</f>
        <v>45752</v>
      </c>
      <c r="B225" s="6">
        <v>32</v>
      </c>
      <c r="C225" s="2">
        <v>0</v>
      </c>
    </row>
    <row r="226" spans="1:3">
      <c r="A226" s="3">
        <f>A2+4</f>
        <v>45752</v>
      </c>
      <c r="B226" s="6">
        <v>33</v>
      </c>
      <c r="C226" s="2">
        <v>0</v>
      </c>
    </row>
    <row r="227" spans="1:3">
      <c r="A227" s="3">
        <f>A2+4</f>
        <v>45752</v>
      </c>
      <c r="B227" s="6">
        <v>34</v>
      </c>
      <c r="C227" s="2">
        <v>0</v>
      </c>
    </row>
    <row r="228" spans="1:3">
      <c r="A228" s="3">
        <f>A2+4</f>
        <v>45752</v>
      </c>
      <c r="B228" s="6">
        <v>35</v>
      </c>
      <c r="C228" s="2">
        <v>0</v>
      </c>
    </row>
    <row r="229" spans="1:3">
      <c r="A229" s="3">
        <f>A2+4</f>
        <v>45752</v>
      </c>
      <c r="B229" s="6">
        <v>36</v>
      </c>
      <c r="C229" s="2">
        <v>0</v>
      </c>
    </row>
    <row r="230" spans="1:3">
      <c r="A230" s="3">
        <f>A2+4</f>
        <v>45752</v>
      </c>
      <c r="B230" s="6">
        <v>37</v>
      </c>
      <c r="C230" s="2">
        <v>0</v>
      </c>
    </row>
    <row r="231" spans="1:3">
      <c r="A231" s="3">
        <f>A2+4</f>
        <v>45752</v>
      </c>
      <c r="B231" s="6">
        <v>38</v>
      </c>
      <c r="C231" s="2">
        <v>0</v>
      </c>
    </row>
    <row r="232" spans="1:3">
      <c r="A232" s="3">
        <f>A2+4</f>
        <v>45752</v>
      </c>
      <c r="B232" s="6">
        <v>39</v>
      </c>
      <c r="C232" s="2">
        <v>0</v>
      </c>
    </row>
    <row r="233" spans="1:3">
      <c r="A233" s="3">
        <f>A2+4</f>
        <v>45752</v>
      </c>
      <c r="B233" s="6">
        <v>40</v>
      </c>
      <c r="C233" s="2">
        <v>0</v>
      </c>
    </row>
    <row r="234" spans="1:3">
      <c r="A234" s="3">
        <f>A2+4</f>
        <v>45752</v>
      </c>
      <c r="B234" s="6">
        <v>41</v>
      </c>
      <c r="C234" s="2">
        <v>0</v>
      </c>
    </row>
    <row r="235" spans="1:3">
      <c r="A235" s="3">
        <f>A2+4</f>
        <v>45752</v>
      </c>
      <c r="B235" s="6">
        <v>42</v>
      </c>
      <c r="C235" s="2">
        <v>0</v>
      </c>
    </row>
    <row r="236" spans="1:3">
      <c r="A236" s="3">
        <f>A2+4</f>
        <v>45752</v>
      </c>
      <c r="B236" s="6">
        <v>43</v>
      </c>
      <c r="C236" s="2">
        <v>0</v>
      </c>
    </row>
    <row r="237" spans="1:3">
      <c r="A237" s="3">
        <f>A2+4</f>
        <v>45752</v>
      </c>
      <c r="B237" s="6">
        <v>44</v>
      </c>
      <c r="C237" s="2">
        <v>0</v>
      </c>
    </row>
    <row r="238" spans="1:3">
      <c r="A238" s="3">
        <f>A2+4</f>
        <v>45752</v>
      </c>
      <c r="B238" s="6">
        <v>45</v>
      </c>
      <c r="C238" s="2">
        <v>0</v>
      </c>
    </row>
    <row r="239" spans="1:3">
      <c r="A239" s="3">
        <f>A2+4</f>
        <v>45752</v>
      </c>
      <c r="B239" s="6">
        <v>46</v>
      </c>
      <c r="C239" s="2">
        <v>0</v>
      </c>
    </row>
    <row r="240" spans="1:3">
      <c r="A240" s="3">
        <f>A2+4</f>
        <v>45752</v>
      </c>
      <c r="B240" s="6">
        <v>47</v>
      </c>
      <c r="C240" s="2">
        <v>0</v>
      </c>
    </row>
    <row r="241" spans="1:3">
      <c r="A241" s="3">
        <f>A2+4</f>
        <v>45752</v>
      </c>
      <c r="B241" s="6">
        <v>48</v>
      </c>
      <c r="C241" s="2">
        <v>0</v>
      </c>
    </row>
    <row r="242" spans="1:3">
      <c r="A242" s="3">
        <f>A2+5</f>
        <v>45753</v>
      </c>
      <c r="B242" s="6">
        <v>1</v>
      </c>
      <c r="C242" s="2">
        <v>0</v>
      </c>
    </row>
    <row r="243" spans="1:3">
      <c r="A243" s="3">
        <f>A2+5</f>
        <v>45753</v>
      </c>
      <c r="B243" s="6">
        <v>2</v>
      </c>
      <c r="C243" s="2">
        <v>0</v>
      </c>
    </row>
    <row r="244" spans="1:3">
      <c r="A244" s="3">
        <f>A2+5</f>
        <v>45753</v>
      </c>
      <c r="B244" s="6">
        <v>3</v>
      </c>
      <c r="C244" s="2">
        <v>0</v>
      </c>
    </row>
    <row r="245" spans="1:3">
      <c r="A245" s="3">
        <f>A2+5</f>
        <v>45753</v>
      </c>
      <c r="B245" s="6">
        <v>4</v>
      </c>
      <c r="C245" s="2">
        <v>0</v>
      </c>
    </row>
    <row r="246" spans="1:3">
      <c r="A246" s="3">
        <f>A2+5</f>
        <v>45753</v>
      </c>
      <c r="B246" s="6">
        <v>5</v>
      </c>
      <c r="C246" s="2">
        <v>0</v>
      </c>
    </row>
    <row r="247" spans="1:3">
      <c r="A247" s="3">
        <f>A2+5</f>
        <v>45753</v>
      </c>
      <c r="B247" s="6">
        <v>6</v>
      </c>
      <c r="C247" s="2">
        <v>0</v>
      </c>
    </row>
    <row r="248" spans="1:3">
      <c r="A248" s="3">
        <f>A2+5</f>
        <v>45753</v>
      </c>
      <c r="B248" s="6">
        <v>7</v>
      </c>
      <c r="C248" s="2">
        <v>0</v>
      </c>
    </row>
    <row r="249" spans="1:3">
      <c r="A249" s="3">
        <f>A2+5</f>
        <v>45753</v>
      </c>
      <c r="B249" s="6">
        <v>8</v>
      </c>
      <c r="C249" s="2">
        <v>0</v>
      </c>
    </row>
    <row r="250" spans="1:3">
      <c r="A250" s="3">
        <f>A2+5</f>
        <v>45753</v>
      </c>
      <c r="B250" s="6">
        <v>9</v>
      </c>
      <c r="C250" s="2">
        <v>0</v>
      </c>
    </row>
    <row r="251" spans="1:3">
      <c r="A251" s="3">
        <f>A2+5</f>
        <v>45753</v>
      </c>
      <c r="B251" s="6">
        <v>10</v>
      </c>
      <c r="C251" s="2">
        <v>0</v>
      </c>
    </row>
    <row r="252" spans="1:3">
      <c r="A252" s="3">
        <f>A2+5</f>
        <v>45753</v>
      </c>
      <c r="B252" s="6">
        <v>11</v>
      </c>
      <c r="C252" s="2">
        <v>0</v>
      </c>
    </row>
    <row r="253" spans="1:3">
      <c r="A253" s="3">
        <f>A2+5</f>
        <v>45753</v>
      </c>
      <c r="B253" s="6">
        <v>12</v>
      </c>
      <c r="C253" s="2">
        <v>0</v>
      </c>
    </row>
    <row r="254" spans="1:3">
      <c r="A254" s="3">
        <f>A2+5</f>
        <v>45753</v>
      </c>
      <c r="B254" s="6">
        <v>13</v>
      </c>
      <c r="C254" s="2">
        <v>0</v>
      </c>
    </row>
    <row r="255" spans="1:3">
      <c r="A255" s="3">
        <f>A2+5</f>
        <v>45753</v>
      </c>
      <c r="B255" s="6">
        <v>14</v>
      </c>
      <c r="C255" s="2">
        <v>0</v>
      </c>
    </row>
    <row r="256" spans="1:3">
      <c r="A256" s="3">
        <f>A2+5</f>
        <v>45753</v>
      </c>
      <c r="B256" s="6">
        <v>15</v>
      </c>
      <c r="C256" s="2">
        <v>0</v>
      </c>
    </row>
    <row r="257" spans="1:3">
      <c r="A257" s="3">
        <f>A2+5</f>
        <v>45753</v>
      </c>
      <c r="B257" s="6">
        <v>16</v>
      </c>
      <c r="C257" s="2">
        <v>0</v>
      </c>
    </row>
    <row r="258" spans="1:3">
      <c r="A258" s="3">
        <f>A2+5</f>
        <v>45753</v>
      </c>
      <c r="B258" s="6">
        <v>17</v>
      </c>
      <c r="C258" s="2">
        <v>0</v>
      </c>
    </row>
    <row r="259" spans="1:3">
      <c r="A259" s="3">
        <f>A2+5</f>
        <v>45753</v>
      </c>
      <c r="B259" s="6">
        <v>18</v>
      </c>
      <c r="C259" s="2">
        <v>0</v>
      </c>
    </row>
    <row r="260" spans="1:3">
      <c r="A260" s="3">
        <f>A2+5</f>
        <v>45753</v>
      </c>
      <c r="B260" s="6">
        <v>19</v>
      </c>
      <c r="C260" s="2">
        <v>0</v>
      </c>
    </row>
    <row r="261" spans="1:3">
      <c r="A261" s="3">
        <f>A2+5</f>
        <v>45753</v>
      </c>
      <c r="B261" s="6">
        <v>20</v>
      </c>
      <c r="C261" s="2">
        <v>0</v>
      </c>
    </row>
    <row r="262" spans="1:3">
      <c r="A262" s="3">
        <f>A2+5</f>
        <v>45753</v>
      </c>
      <c r="B262" s="6">
        <v>21</v>
      </c>
      <c r="C262" s="2">
        <v>0</v>
      </c>
    </row>
    <row r="263" spans="1:3">
      <c r="A263" s="3">
        <f>A2+5</f>
        <v>45753</v>
      </c>
      <c r="B263" s="6">
        <v>22</v>
      </c>
      <c r="C263" s="2">
        <v>0</v>
      </c>
    </row>
    <row r="264" spans="1:3">
      <c r="A264" s="3">
        <f>A2+5</f>
        <v>45753</v>
      </c>
      <c r="B264" s="6">
        <v>23</v>
      </c>
      <c r="C264" s="2">
        <v>0</v>
      </c>
    </row>
    <row r="265" spans="1:3">
      <c r="A265" s="3">
        <f>A2+5</f>
        <v>45753</v>
      </c>
      <c r="B265" s="6">
        <v>24</v>
      </c>
      <c r="C265" s="2">
        <v>0</v>
      </c>
    </row>
    <row r="266" spans="1:3">
      <c r="A266" s="3">
        <f>A2+5</f>
        <v>45753</v>
      </c>
      <c r="B266" s="6">
        <v>25</v>
      </c>
      <c r="C266" s="2">
        <v>0</v>
      </c>
    </row>
    <row r="267" spans="1:3">
      <c r="A267" s="3">
        <f>A2+5</f>
        <v>45753</v>
      </c>
      <c r="B267" s="6">
        <v>26</v>
      </c>
      <c r="C267" s="2">
        <v>0</v>
      </c>
    </row>
    <row r="268" spans="1:3">
      <c r="A268" s="3">
        <f>A2+5</f>
        <v>45753</v>
      </c>
      <c r="B268" s="6">
        <v>27</v>
      </c>
      <c r="C268" s="2">
        <v>0</v>
      </c>
    </row>
    <row r="269" spans="1:3">
      <c r="A269" s="3">
        <f>A2+5</f>
        <v>45753</v>
      </c>
      <c r="B269" s="6">
        <v>28</v>
      </c>
      <c r="C269" s="2">
        <v>0</v>
      </c>
    </row>
    <row r="270" spans="1:3">
      <c r="A270" s="3">
        <f>A2+5</f>
        <v>45753</v>
      </c>
      <c r="B270" s="6">
        <v>29</v>
      </c>
      <c r="C270" s="2">
        <v>0</v>
      </c>
    </row>
    <row r="271" spans="1:3">
      <c r="A271" s="3">
        <f>A2+5</f>
        <v>45753</v>
      </c>
      <c r="B271" s="6">
        <v>30</v>
      </c>
      <c r="C271" s="2">
        <v>0</v>
      </c>
    </row>
    <row r="272" spans="1:3">
      <c r="A272" s="3">
        <f>A2+5</f>
        <v>45753</v>
      </c>
      <c r="B272" s="6">
        <v>31</v>
      </c>
      <c r="C272" s="2">
        <v>0</v>
      </c>
    </row>
    <row r="273" spans="1:3">
      <c r="A273" s="3">
        <f>A2+5</f>
        <v>45753</v>
      </c>
      <c r="B273" s="6">
        <v>32</v>
      </c>
      <c r="C273" s="2">
        <v>0</v>
      </c>
    </row>
    <row r="274" spans="1:3">
      <c r="A274" s="3">
        <f>A2+5</f>
        <v>45753</v>
      </c>
      <c r="B274" s="6">
        <v>33</v>
      </c>
      <c r="C274" s="2">
        <v>0</v>
      </c>
    </row>
    <row r="275" spans="1:3">
      <c r="A275" s="3">
        <f>A2+5</f>
        <v>45753</v>
      </c>
      <c r="B275" s="6">
        <v>34</v>
      </c>
      <c r="C275" s="2">
        <v>0</v>
      </c>
    </row>
    <row r="276" spans="1:3">
      <c r="A276" s="3">
        <f>A2+5</f>
        <v>45753</v>
      </c>
      <c r="B276" s="6">
        <v>35</v>
      </c>
      <c r="C276" s="2">
        <v>0</v>
      </c>
    </row>
    <row r="277" spans="1:3">
      <c r="A277" s="3">
        <f>A2+5</f>
        <v>45753</v>
      </c>
      <c r="B277" s="6">
        <v>36</v>
      </c>
      <c r="C277" s="2">
        <v>0</v>
      </c>
    </row>
    <row r="278" spans="1:3">
      <c r="A278" s="3">
        <f>A2+5</f>
        <v>45753</v>
      </c>
      <c r="B278" s="6">
        <v>37</v>
      </c>
      <c r="C278" s="2">
        <v>0</v>
      </c>
    </row>
    <row r="279" spans="1:3">
      <c r="A279" s="3">
        <f>A2+5</f>
        <v>45753</v>
      </c>
      <c r="B279" s="6">
        <v>38</v>
      </c>
      <c r="C279" s="2">
        <v>0</v>
      </c>
    </row>
    <row r="280" spans="1:3">
      <c r="A280" s="3">
        <f>A2+5</f>
        <v>45753</v>
      </c>
      <c r="B280" s="6">
        <v>39</v>
      </c>
      <c r="C280" s="2">
        <v>0</v>
      </c>
    </row>
    <row r="281" spans="1:3">
      <c r="A281" s="3">
        <f>A2+5</f>
        <v>45753</v>
      </c>
      <c r="B281" s="6">
        <v>40</v>
      </c>
      <c r="C281" s="2">
        <v>0</v>
      </c>
    </row>
    <row r="282" spans="1:3">
      <c r="A282" s="3">
        <f>A2+5</f>
        <v>45753</v>
      </c>
      <c r="B282" s="6">
        <v>41</v>
      </c>
      <c r="C282" s="2">
        <v>0</v>
      </c>
    </row>
    <row r="283" spans="1:3">
      <c r="A283" s="3">
        <f>A2+5</f>
        <v>45753</v>
      </c>
      <c r="B283" s="6">
        <v>42</v>
      </c>
      <c r="C283" s="2">
        <v>0</v>
      </c>
    </row>
    <row r="284" spans="1:3">
      <c r="A284" s="3">
        <f>A2+5</f>
        <v>45753</v>
      </c>
      <c r="B284" s="6">
        <v>43</v>
      </c>
      <c r="C284" s="2">
        <v>0</v>
      </c>
    </row>
    <row r="285" spans="1:3">
      <c r="A285" s="3">
        <f>A2+5</f>
        <v>45753</v>
      </c>
      <c r="B285" s="6">
        <v>44</v>
      </c>
      <c r="C285" s="2">
        <v>0</v>
      </c>
    </row>
    <row r="286" spans="1:3">
      <c r="A286" s="3">
        <f>A2+5</f>
        <v>45753</v>
      </c>
      <c r="B286" s="6">
        <v>45</v>
      </c>
      <c r="C286" s="2">
        <v>0</v>
      </c>
    </row>
    <row r="287" spans="1:3">
      <c r="A287" s="3">
        <f>A2+5</f>
        <v>45753</v>
      </c>
      <c r="B287" s="6">
        <v>46</v>
      </c>
      <c r="C287" s="2">
        <v>0</v>
      </c>
    </row>
    <row r="288" spans="1:3">
      <c r="A288" s="3">
        <f>A2+5</f>
        <v>45753</v>
      </c>
      <c r="B288" s="6">
        <v>47</v>
      </c>
      <c r="C288" s="2">
        <v>0</v>
      </c>
    </row>
    <row r="289" spans="1:3">
      <c r="A289" s="3">
        <f>A2+5</f>
        <v>45753</v>
      </c>
      <c r="B289" s="6">
        <v>48</v>
      </c>
      <c r="C289" s="2">
        <v>0</v>
      </c>
    </row>
    <row r="290" spans="1:3">
      <c r="A290" s="3">
        <f>A2+6</f>
        <v>45754</v>
      </c>
      <c r="B290" s="6">
        <v>1</v>
      </c>
      <c r="C290" s="2">
        <v>0</v>
      </c>
    </row>
    <row r="291" spans="1:3">
      <c r="A291" s="3">
        <f>A2+6</f>
        <v>45754</v>
      </c>
      <c r="B291" s="6">
        <v>2</v>
      </c>
      <c r="C291" s="2">
        <v>0</v>
      </c>
    </row>
    <row r="292" spans="1:3">
      <c r="A292" s="3">
        <f>A2+6</f>
        <v>45754</v>
      </c>
      <c r="B292" s="6">
        <v>3</v>
      </c>
      <c r="C292" s="2">
        <v>0</v>
      </c>
    </row>
    <row r="293" spans="1:3">
      <c r="A293" s="3">
        <f>A2+6</f>
        <v>45754</v>
      </c>
      <c r="B293" s="6">
        <v>4</v>
      </c>
      <c r="C293" s="2">
        <v>0</v>
      </c>
    </row>
    <row r="294" spans="1:3">
      <c r="A294" s="3">
        <f>A2+6</f>
        <v>45754</v>
      </c>
      <c r="B294" s="6">
        <v>5</v>
      </c>
      <c r="C294" s="2">
        <v>0</v>
      </c>
    </row>
    <row r="295" spans="1:3">
      <c r="A295" s="3">
        <f>A2+6</f>
        <v>45754</v>
      </c>
      <c r="B295" s="6">
        <v>6</v>
      </c>
      <c r="C295" s="2">
        <v>0</v>
      </c>
    </row>
    <row r="296" spans="1:3">
      <c r="A296" s="3">
        <f>A2+6</f>
        <v>45754</v>
      </c>
      <c r="B296" s="6">
        <v>7</v>
      </c>
      <c r="C296" s="2">
        <v>0</v>
      </c>
    </row>
    <row r="297" spans="1:3">
      <c r="A297" s="3">
        <f>A2+6</f>
        <v>45754</v>
      </c>
      <c r="B297" s="6">
        <v>8</v>
      </c>
      <c r="C297" s="2">
        <v>0</v>
      </c>
    </row>
    <row r="298" spans="1:3">
      <c r="A298" s="3">
        <f>A2+6</f>
        <v>45754</v>
      </c>
      <c r="B298" s="6">
        <v>9</v>
      </c>
      <c r="C298" s="2">
        <v>0</v>
      </c>
    </row>
    <row r="299" spans="1:3">
      <c r="A299" s="3">
        <f>A2+6</f>
        <v>45754</v>
      </c>
      <c r="B299" s="6">
        <v>10</v>
      </c>
      <c r="C299" s="2">
        <v>0</v>
      </c>
    </row>
    <row r="300" spans="1:3">
      <c r="A300" s="3">
        <f>A2+6</f>
        <v>45754</v>
      </c>
      <c r="B300" s="6">
        <v>11</v>
      </c>
      <c r="C300" s="2">
        <v>0</v>
      </c>
    </row>
    <row r="301" spans="1:3">
      <c r="A301" s="3">
        <f>A2+6</f>
        <v>45754</v>
      </c>
      <c r="B301" s="6">
        <v>12</v>
      </c>
      <c r="C301" s="2">
        <v>0</v>
      </c>
    </row>
    <row r="302" spans="1:3">
      <c r="A302" s="3">
        <f>A2+6</f>
        <v>45754</v>
      </c>
      <c r="B302" s="6">
        <v>13</v>
      </c>
      <c r="C302" s="2">
        <v>0</v>
      </c>
    </row>
    <row r="303" spans="1:3">
      <c r="A303" s="3">
        <f>A2+6</f>
        <v>45754</v>
      </c>
      <c r="B303" s="6">
        <v>14</v>
      </c>
      <c r="C303" s="2">
        <v>0</v>
      </c>
    </row>
    <row r="304" spans="1:3">
      <c r="A304" s="3">
        <f>A2+6</f>
        <v>45754</v>
      </c>
      <c r="B304" s="6">
        <v>15</v>
      </c>
      <c r="C304" s="2">
        <v>0</v>
      </c>
    </row>
    <row r="305" spans="1:3">
      <c r="A305" s="3">
        <f>A2+6</f>
        <v>45754</v>
      </c>
      <c r="B305" s="6">
        <v>16</v>
      </c>
      <c r="C305" s="2">
        <v>0</v>
      </c>
    </row>
    <row r="306" spans="1:3">
      <c r="A306" s="3">
        <f>A2+6</f>
        <v>45754</v>
      </c>
      <c r="B306" s="6">
        <v>17</v>
      </c>
      <c r="C306" s="2">
        <v>0</v>
      </c>
    </row>
    <row r="307" spans="1:3">
      <c r="A307" s="3">
        <f>A2+6</f>
        <v>45754</v>
      </c>
      <c r="B307" s="6">
        <v>18</v>
      </c>
      <c r="C307" s="2">
        <v>0</v>
      </c>
    </row>
    <row r="308" spans="1:3">
      <c r="A308" s="3">
        <f>A2+6</f>
        <v>45754</v>
      </c>
      <c r="B308" s="6">
        <v>19</v>
      </c>
      <c r="C308" s="2">
        <v>0</v>
      </c>
    </row>
    <row r="309" spans="1:3">
      <c r="A309" s="3">
        <f>A2+6</f>
        <v>45754</v>
      </c>
      <c r="B309" s="6">
        <v>20</v>
      </c>
      <c r="C309" s="2">
        <v>0</v>
      </c>
    </row>
    <row r="310" spans="1:3">
      <c r="A310" s="3">
        <f>A2+6</f>
        <v>45754</v>
      </c>
      <c r="B310" s="6">
        <v>21</v>
      </c>
      <c r="C310" s="2">
        <v>0</v>
      </c>
    </row>
    <row r="311" spans="1:3">
      <c r="A311" s="3">
        <f>A2+6</f>
        <v>45754</v>
      </c>
      <c r="B311" s="6">
        <v>22</v>
      </c>
      <c r="C311" s="2">
        <v>0</v>
      </c>
    </row>
    <row r="312" spans="1:3">
      <c r="A312" s="3">
        <f>A2+6</f>
        <v>45754</v>
      </c>
      <c r="B312" s="6">
        <v>23</v>
      </c>
      <c r="C312" s="2">
        <v>0</v>
      </c>
    </row>
    <row r="313" spans="1:3">
      <c r="A313" s="3">
        <f>A2+6</f>
        <v>45754</v>
      </c>
      <c r="B313" s="6">
        <v>24</v>
      </c>
      <c r="C313" s="2">
        <v>0</v>
      </c>
    </row>
    <row r="314" spans="1:3">
      <c r="A314" s="3">
        <f>A2+6</f>
        <v>45754</v>
      </c>
      <c r="B314" s="6">
        <v>25</v>
      </c>
      <c r="C314" s="2">
        <v>0</v>
      </c>
    </row>
    <row r="315" spans="1:3">
      <c r="A315" s="3">
        <f>A2+6</f>
        <v>45754</v>
      </c>
      <c r="B315" s="6">
        <v>26</v>
      </c>
      <c r="C315" s="2">
        <v>0</v>
      </c>
    </row>
    <row r="316" spans="1:3">
      <c r="A316" s="3">
        <f>A2+6</f>
        <v>45754</v>
      </c>
      <c r="B316" s="6">
        <v>27</v>
      </c>
      <c r="C316" s="2">
        <v>0</v>
      </c>
    </row>
    <row r="317" spans="1:3">
      <c r="A317" s="3">
        <f>A2+6</f>
        <v>45754</v>
      </c>
      <c r="B317" s="6">
        <v>28</v>
      </c>
      <c r="C317" s="2">
        <v>0</v>
      </c>
    </row>
    <row r="318" spans="1:3">
      <c r="A318" s="3">
        <f>A2+6</f>
        <v>45754</v>
      </c>
      <c r="B318" s="6">
        <v>29</v>
      </c>
      <c r="C318" s="2">
        <v>0</v>
      </c>
    </row>
    <row r="319" spans="1:3">
      <c r="A319" s="3">
        <f>A2+6</f>
        <v>45754</v>
      </c>
      <c r="B319" s="6">
        <v>30</v>
      </c>
      <c r="C319" s="2">
        <v>0</v>
      </c>
    </row>
    <row r="320" spans="1:3">
      <c r="A320" s="3">
        <f>A2+6</f>
        <v>45754</v>
      </c>
      <c r="B320" s="6">
        <v>31</v>
      </c>
      <c r="C320" s="2">
        <v>0</v>
      </c>
    </row>
    <row r="321" spans="1:3">
      <c r="A321" s="3">
        <f>A2+6</f>
        <v>45754</v>
      </c>
      <c r="B321" s="6">
        <v>32</v>
      </c>
      <c r="C321" s="2">
        <v>0</v>
      </c>
    </row>
    <row r="322" spans="1:3">
      <c r="A322" s="3">
        <f>A2+6</f>
        <v>45754</v>
      </c>
      <c r="B322" s="6">
        <v>33</v>
      </c>
      <c r="C322" s="2">
        <v>0</v>
      </c>
    </row>
    <row r="323" spans="1:3">
      <c r="A323" s="3">
        <f>A2+6</f>
        <v>45754</v>
      </c>
      <c r="B323" s="6">
        <v>34</v>
      </c>
      <c r="C323" s="2">
        <v>0</v>
      </c>
    </row>
    <row r="324" spans="1:3">
      <c r="A324" s="3">
        <f>A2+6</f>
        <v>45754</v>
      </c>
      <c r="B324" s="6">
        <v>35</v>
      </c>
      <c r="C324" s="2">
        <v>0</v>
      </c>
    </row>
    <row r="325" spans="1:3">
      <c r="A325" s="3">
        <f>A2+6</f>
        <v>45754</v>
      </c>
      <c r="B325" s="6">
        <v>36</v>
      </c>
      <c r="C325" s="2">
        <v>0</v>
      </c>
    </row>
    <row r="326" spans="1:3">
      <c r="A326" s="3">
        <f>A2+6</f>
        <v>45754</v>
      </c>
      <c r="B326" s="6">
        <v>37</v>
      </c>
      <c r="C326" s="2">
        <v>0</v>
      </c>
    </row>
    <row r="327" spans="1:3">
      <c r="A327" s="3">
        <f>A2+6</f>
        <v>45754</v>
      </c>
      <c r="B327" s="6">
        <v>38</v>
      </c>
      <c r="C327" s="2">
        <v>0</v>
      </c>
    </row>
    <row r="328" spans="1:3">
      <c r="A328" s="3">
        <f>A2+6</f>
        <v>45754</v>
      </c>
      <c r="B328" s="6">
        <v>39</v>
      </c>
      <c r="C328" s="2">
        <v>0</v>
      </c>
    </row>
    <row r="329" spans="1:3">
      <c r="A329" s="3">
        <f>A2+6</f>
        <v>45754</v>
      </c>
      <c r="B329" s="6">
        <v>40</v>
      </c>
      <c r="C329" s="2">
        <v>0</v>
      </c>
    </row>
    <row r="330" spans="1:3">
      <c r="A330" s="3">
        <f>A2+6</f>
        <v>45754</v>
      </c>
      <c r="B330" s="6">
        <v>41</v>
      </c>
      <c r="C330" s="2">
        <v>0</v>
      </c>
    </row>
    <row r="331" spans="1:3">
      <c r="A331" s="3">
        <f>A2+6</f>
        <v>45754</v>
      </c>
      <c r="B331" s="6">
        <v>42</v>
      </c>
      <c r="C331" s="2">
        <v>0</v>
      </c>
    </row>
    <row r="332" spans="1:3">
      <c r="A332" s="3">
        <f>A2+6</f>
        <v>45754</v>
      </c>
      <c r="B332" s="6">
        <v>43</v>
      </c>
      <c r="C332" s="2">
        <v>0</v>
      </c>
    </row>
    <row r="333" spans="1:3">
      <c r="A333" s="3">
        <f>A2+6</f>
        <v>45754</v>
      </c>
      <c r="B333" s="6">
        <v>44</v>
      </c>
      <c r="C333" s="2">
        <v>0</v>
      </c>
    </row>
    <row r="334" spans="1:3">
      <c r="A334" s="3">
        <f>A2+6</f>
        <v>45754</v>
      </c>
      <c r="B334" s="6">
        <v>45</v>
      </c>
      <c r="C334" s="2">
        <v>0</v>
      </c>
    </row>
    <row r="335" spans="1:3">
      <c r="A335" s="3">
        <f>A2+6</f>
        <v>45754</v>
      </c>
      <c r="B335" s="6">
        <v>46</v>
      </c>
      <c r="C335" s="2">
        <v>0</v>
      </c>
    </row>
    <row r="336" spans="1:3">
      <c r="A336" s="3">
        <f>A2+6</f>
        <v>45754</v>
      </c>
      <c r="B336" s="6">
        <v>47</v>
      </c>
      <c r="C336" s="2">
        <v>0</v>
      </c>
    </row>
    <row r="337" spans="1:3">
      <c r="A337" s="3">
        <f>A2+6</f>
        <v>45754</v>
      </c>
      <c r="B337" s="6">
        <v>48</v>
      </c>
      <c r="C337" s="2">
        <v>0</v>
      </c>
    </row>
    <row r="338" spans="1:3">
      <c r="A338" s="3">
        <f>A2+7</f>
        <v>45755</v>
      </c>
      <c r="B338" s="6">
        <v>1</v>
      </c>
      <c r="C338" s="2">
        <v>0</v>
      </c>
    </row>
    <row r="339" spans="1:3">
      <c r="A339" s="3">
        <f>A2+7</f>
        <v>45755</v>
      </c>
      <c r="B339" s="6">
        <v>2</v>
      </c>
      <c r="C339" s="2">
        <v>0</v>
      </c>
    </row>
    <row r="340" spans="1:3">
      <c r="A340" s="3">
        <f>A2+7</f>
        <v>45755</v>
      </c>
      <c r="B340" s="6">
        <v>3</v>
      </c>
      <c r="C340" s="2">
        <v>0</v>
      </c>
    </row>
    <row r="341" spans="1:3">
      <c r="A341" s="3">
        <f>A2+7</f>
        <v>45755</v>
      </c>
      <c r="B341" s="6">
        <v>4</v>
      </c>
      <c r="C341" s="2">
        <v>0</v>
      </c>
    </row>
    <row r="342" spans="1:3">
      <c r="A342" s="3">
        <f>A2+7</f>
        <v>45755</v>
      </c>
      <c r="B342" s="6">
        <v>5</v>
      </c>
      <c r="C342" s="2">
        <v>0</v>
      </c>
    </row>
    <row r="343" spans="1:3">
      <c r="A343" s="3">
        <f>A2+7</f>
        <v>45755</v>
      </c>
      <c r="B343" s="6">
        <v>6</v>
      </c>
      <c r="C343" s="2">
        <v>0</v>
      </c>
    </row>
    <row r="344" spans="1:3">
      <c r="A344" s="3">
        <f>A2+7</f>
        <v>45755</v>
      </c>
      <c r="B344" s="6">
        <v>7</v>
      </c>
      <c r="C344" s="2">
        <v>0</v>
      </c>
    </row>
    <row r="345" spans="1:3">
      <c r="A345" s="3">
        <f>A2+7</f>
        <v>45755</v>
      </c>
      <c r="B345" s="6">
        <v>8</v>
      </c>
      <c r="C345" s="2">
        <v>0</v>
      </c>
    </row>
    <row r="346" spans="1:3">
      <c r="A346" s="3">
        <f>A2+7</f>
        <v>45755</v>
      </c>
      <c r="B346" s="6">
        <v>9</v>
      </c>
      <c r="C346" s="2">
        <v>0</v>
      </c>
    </row>
    <row r="347" spans="1:3">
      <c r="A347" s="3">
        <f>A2+7</f>
        <v>45755</v>
      </c>
      <c r="B347" s="6">
        <v>10</v>
      </c>
      <c r="C347" s="2">
        <v>0</v>
      </c>
    </row>
    <row r="348" spans="1:3">
      <c r="A348" s="3">
        <f>A2+7</f>
        <v>45755</v>
      </c>
      <c r="B348" s="6">
        <v>11</v>
      </c>
      <c r="C348" s="2">
        <v>0</v>
      </c>
    </row>
    <row r="349" spans="1:3">
      <c r="A349" s="3">
        <f>A2+7</f>
        <v>45755</v>
      </c>
      <c r="B349" s="6">
        <v>12</v>
      </c>
      <c r="C349" s="2">
        <v>0</v>
      </c>
    </row>
    <row r="350" spans="1:3">
      <c r="A350" s="3">
        <f>A2+7</f>
        <v>45755</v>
      </c>
      <c r="B350" s="6">
        <v>13</v>
      </c>
      <c r="C350" s="2">
        <v>0</v>
      </c>
    </row>
    <row r="351" spans="1:3">
      <c r="A351" s="3">
        <f>A2+7</f>
        <v>45755</v>
      </c>
      <c r="B351" s="6">
        <v>14</v>
      </c>
      <c r="C351" s="2">
        <v>0</v>
      </c>
    </row>
    <row r="352" spans="1:3">
      <c r="A352" s="3">
        <f>A2+7</f>
        <v>45755</v>
      </c>
      <c r="B352" s="6">
        <v>15</v>
      </c>
      <c r="C352" s="2">
        <v>0</v>
      </c>
    </row>
    <row r="353" spans="1:3">
      <c r="A353" s="3">
        <f>A2+7</f>
        <v>45755</v>
      </c>
      <c r="B353" s="6">
        <v>16</v>
      </c>
      <c r="C353" s="2">
        <v>0</v>
      </c>
    </row>
    <row r="354" spans="1:3">
      <c r="A354" s="3">
        <f>A2+7</f>
        <v>45755</v>
      </c>
      <c r="B354" s="6">
        <v>17</v>
      </c>
      <c r="C354" s="2">
        <v>0</v>
      </c>
    </row>
    <row r="355" spans="1:3">
      <c r="A355" s="3">
        <f>A2+7</f>
        <v>45755</v>
      </c>
      <c r="B355" s="6">
        <v>18</v>
      </c>
      <c r="C355" s="2">
        <v>0</v>
      </c>
    </row>
    <row r="356" spans="1:3">
      <c r="A356" s="3">
        <f>A2+7</f>
        <v>45755</v>
      </c>
      <c r="B356" s="6">
        <v>19</v>
      </c>
      <c r="C356" s="2">
        <v>0</v>
      </c>
    </row>
    <row r="357" spans="1:3">
      <c r="A357" s="3">
        <f>A2+7</f>
        <v>45755</v>
      </c>
      <c r="B357" s="6">
        <v>20</v>
      </c>
      <c r="C357" s="2">
        <v>0</v>
      </c>
    </row>
    <row r="358" spans="1:3">
      <c r="A358" s="3">
        <f>A2+7</f>
        <v>45755</v>
      </c>
      <c r="B358" s="6">
        <v>21</v>
      </c>
      <c r="C358" s="2">
        <v>0</v>
      </c>
    </row>
    <row r="359" spans="1:3">
      <c r="A359" s="3">
        <f>A2+7</f>
        <v>45755</v>
      </c>
      <c r="B359" s="6">
        <v>22</v>
      </c>
      <c r="C359" s="2">
        <v>0</v>
      </c>
    </row>
    <row r="360" spans="1:3">
      <c r="A360" s="3">
        <f>A2+7</f>
        <v>45755</v>
      </c>
      <c r="B360" s="6">
        <v>23</v>
      </c>
      <c r="C360" s="2">
        <v>0</v>
      </c>
    </row>
    <row r="361" spans="1:3">
      <c r="A361" s="3">
        <f>A2+7</f>
        <v>45755</v>
      </c>
      <c r="B361" s="6">
        <v>24</v>
      </c>
      <c r="C361" s="2">
        <v>0</v>
      </c>
    </row>
    <row r="362" spans="1:3">
      <c r="A362" s="3">
        <f>A2+7</f>
        <v>45755</v>
      </c>
      <c r="B362" s="6">
        <v>25</v>
      </c>
      <c r="C362" s="2">
        <v>0</v>
      </c>
    </row>
    <row r="363" spans="1:3">
      <c r="A363" s="3">
        <f>A2+7</f>
        <v>45755</v>
      </c>
      <c r="B363" s="6">
        <v>26</v>
      </c>
      <c r="C363" s="2">
        <v>0</v>
      </c>
    </row>
    <row r="364" spans="1:3">
      <c r="A364" s="3">
        <f>A2+7</f>
        <v>45755</v>
      </c>
      <c r="B364" s="6">
        <v>27</v>
      </c>
      <c r="C364" s="2">
        <v>0</v>
      </c>
    </row>
    <row r="365" spans="1:3">
      <c r="A365" s="3">
        <f>A2+7</f>
        <v>45755</v>
      </c>
      <c r="B365" s="6">
        <v>28</v>
      </c>
      <c r="C365" s="2">
        <v>0</v>
      </c>
    </row>
    <row r="366" spans="1:3">
      <c r="A366" s="3">
        <f>A2+7</f>
        <v>45755</v>
      </c>
      <c r="B366" s="6">
        <v>29</v>
      </c>
      <c r="C366" s="2">
        <v>0</v>
      </c>
    </row>
    <row r="367" spans="1:3">
      <c r="A367" s="3">
        <f>A2+7</f>
        <v>45755</v>
      </c>
      <c r="B367" s="6">
        <v>30</v>
      </c>
      <c r="C367" s="2">
        <v>0</v>
      </c>
    </row>
    <row r="368" spans="1:3">
      <c r="A368" s="3">
        <f>A2+7</f>
        <v>45755</v>
      </c>
      <c r="B368" s="6">
        <v>31</v>
      </c>
      <c r="C368" s="2">
        <v>0</v>
      </c>
    </row>
    <row r="369" spans="1:3">
      <c r="A369" s="3">
        <f>A2+7</f>
        <v>45755</v>
      </c>
      <c r="B369" s="6">
        <v>32</v>
      </c>
      <c r="C369" s="2">
        <v>0</v>
      </c>
    </row>
    <row r="370" spans="1:3">
      <c r="A370" s="3">
        <f>A2+7</f>
        <v>45755</v>
      </c>
      <c r="B370" s="6">
        <v>33</v>
      </c>
      <c r="C370" s="2">
        <v>0</v>
      </c>
    </row>
    <row r="371" spans="1:3">
      <c r="A371" s="3">
        <f>A2+7</f>
        <v>45755</v>
      </c>
      <c r="B371" s="6">
        <v>34</v>
      </c>
      <c r="C371" s="2">
        <v>0</v>
      </c>
    </row>
    <row r="372" spans="1:3">
      <c r="A372" s="3">
        <f>A2+7</f>
        <v>45755</v>
      </c>
      <c r="B372" s="6">
        <v>35</v>
      </c>
      <c r="C372" s="2">
        <v>0</v>
      </c>
    </row>
    <row r="373" spans="1:3">
      <c r="A373" s="3">
        <f>A2+7</f>
        <v>45755</v>
      </c>
      <c r="B373" s="6">
        <v>36</v>
      </c>
      <c r="C373" s="2">
        <v>0</v>
      </c>
    </row>
    <row r="374" spans="1:3">
      <c r="A374" s="3">
        <f>A2+7</f>
        <v>45755</v>
      </c>
      <c r="B374" s="6">
        <v>37</v>
      </c>
      <c r="C374" s="2">
        <v>0</v>
      </c>
    </row>
    <row r="375" spans="1:3">
      <c r="A375" s="3">
        <f>A2+7</f>
        <v>45755</v>
      </c>
      <c r="B375" s="6">
        <v>38</v>
      </c>
      <c r="C375" s="2">
        <v>0</v>
      </c>
    </row>
    <row r="376" spans="1:3">
      <c r="A376" s="3">
        <f>A2+7</f>
        <v>45755</v>
      </c>
      <c r="B376" s="6">
        <v>39</v>
      </c>
      <c r="C376" s="2">
        <v>0</v>
      </c>
    </row>
    <row r="377" spans="1:3">
      <c r="A377" s="3">
        <f>A2+7</f>
        <v>45755</v>
      </c>
      <c r="B377" s="6">
        <v>40</v>
      </c>
      <c r="C377" s="2">
        <v>0</v>
      </c>
    </row>
    <row r="378" spans="1:3">
      <c r="A378" s="3">
        <f>A2+7</f>
        <v>45755</v>
      </c>
      <c r="B378" s="6">
        <v>41</v>
      </c>
      <c r="C378" s="2">
        <v>0</v>
      </c>
    </row>
    <row r="379" spans="1:3">
      <c r="A379" s="3">
        <f>A2+7</f>
        <v>45755</v>
      </c>
      <c r="B379" s="6">
        <v>42</v>
      </c>
      <c r="C379" s="2">
        <v>0</v>
      </c>
    </row>
    <row r="380" spans="1:3">
      <c r="A380" s="3">
        <f>A2+7</f>
        <v>45755</v>
      </c>
      <c r="B380" s="6">
        <v>43</v>
      </c>
      <c r="C380" s="2">
        <v>0</v>
      </c>
    </row>
    <row r="381" spans="1:3">
      <c r="A381" s="3">
        <f>A2+7</f>
        <v>45755</v>
      </c>
      <c r="B381" s="6">
        <v>44</v>
      </c>
      <c r="C381" s="2">
        <v>0</v>
      </c>
    </row>
    <row r="382" spans="1:3">
      <c r="A382" s="3">
        <f>A2+7</f>
        <v>45755</v>
      </c>
      <c r="B382" s="6">
        <v>45</v>
      </c>
      <c r="C382" s="2">
        <v>0</v>
      </c>
    </row>
    <row r="383" spans="1:3">
      <c r="A383" s="3">
        <f>A2+7</f>
        <v>45755</v>
      </c>
      <c r="B383" s="6">
        <v>46</v>
      </c>
      <c r="C383" s="2">
        <v>0</v>
      </c>
    </row>
    <row r="384" spans="1:3">
      <c r="A384" s="3">
        <f>A2+7</f>
        <v>45755</v>
      </c>
      <c r="B384" s="6">
        <v>47</v>
      </c>
      <c r="C384" s="2">
        <v>0</v>
      </c>
    </row>
    <row r="385" spans="1:3">
      <c r="A385" s="3">
        <f>A2+7</f>
        <v>45755</v>
      </c>
      <c r="B385" s="6">
        <v>48</v>
      </c>
      <c r="C385" s="2">
        <v>0</v>
      </c>
    </row>
    <row r="386" spans="1:3">
      <c r="A386" s="3">
        <f>A2+8</f>
        <v>45756</v>
      </c>
      <c r="B386" s="6">
        <v>1</v>
      </c>
      <c r="C386" s="2">
        <v>0</v>
      </c>
    </row>
    <row r="387" spans="1:3">
      <c r="A387" s="3">
        <f>A2+8</f>
        <v>45756</v>
      </c>
      <c r="B387" s="6">
        <v>2</v>
      </c>
      <c r="C387" s="2">
        <v>0</v>
      </c>
    </row>
    <row r="388" spans="1:3">
      <c r="A388" s="3">
        <f>A2+8</f>
        <v>45756</v>
      </c>
      <c r="B388" s="6">
        <v>3</v>
      </c>
      <c r="C388" s="2">
        <v>0</v>
      </c>
    </row>
    <row r="389" spans="1:3">
      <c r="A389" s="3">
        <f>A2+8</f>
        <v>45756</v>
      </c>
      <c r="B389" s="6">
        <v>4</v>
      </c>
      <c r="C389" s="2">
        <v>0</v>
      </c>
    </row>
    <row r="390" spans="1:3">
      <c r="A390" s="3">
        <f>A2+8</f>
        <v>45756</v>
      </c>
      <c r="B390" s="6">
        <v>5</v>
      </c>
      <c r="C390" s="2">
        <v>0</v>
      </c>
    </row>
    <row r="391" spans="1:3">
      <c r="A391" s="3">
        <f>A2+8</f>
        <v>45756</v>
      </c>
      <c r="B391" s="6">
        <v>6</v>
      </c>
      <c r="C391" s="2">
        <v>0</v>
      </c>
    </row>
    <row r="392" spans="1:3">
      <c r="A392" s="3">
        <f>A2+8</f>
        <v>45756</v>
      </c>
      <c r="B392" s="6">
        <v>7</v>
      </c>
      <c r="C392" s="2">
        <v>0</v>
      </c>
    </row>
    <row r="393" spans="1:3">
      <c r="A393" s="3">
        <f>A2+8</f>
        <v>45756</v>
      </c>
      <c r="B393" s="6">
        <v>8</v>
      </c>
      <c r="C393" s="2">
        <v>0</v>
      </c>
    </row>
    <row r="394" spans="1:3">
      <c r="A394" s="3">
        <f>A2+8</f>
        <v>45756</v>
      </c>
      <c r="B394" s="6">
        <v>9</v>
      </c>
      <c r="C394" s="2">
        <v>0</v>
      </c>
    </row>
    <row r="395" spans="1:3">
      <c r="A395" s="3">
        <f>A2+8</f>
        <v>45756</v>
      </c>
      <c r="B395" s="6">
        <v>10</v>
      </c>
      <c r="C395" s="2">
        <v>0</v>
      </c>
    </row>
    <row r="396" spans="1:3">
      <c r="A396" s="3">
        <f>A2+8</f>
        <v>45756</v>
      </c>
      <c r="B396" s="6">
        <v>11</v>
      </c>
      <c r="C396" s="2">
        <v>0</v>
      </c>
    </row>
    <row r="397" spans="1:3">
      <c r="A397" s="3">
        <f>A2+8</f>
        <v>45756</v>
      </c>
      <c r="B397" s="6">
        <v>12</v>
      </c>
      <c r="C397" s="2">
        <v>0</v>
      </c>
    </row>
    <row r="398" spans="1:3">
      <c r="A398" s="3">
        <f>A2+8</f>
        <v>45756</v>
      </c>
      <c r="B398" s="6">
        <v>13</v>
      </c>
      <c r="C398" s="2">
        <v>0</v>
      </c>
    </row>
    <row r="399" spans="1:3">
      <c r="A399" s="3">
        <f>A2+8</f>
        <v>45756</v>
      </c>
      <c r="B399" s="6">
        <v>14</v>
      </c>
      <c r="C399" s="2">
        <v>0</v>
      </c>
    </row>
    <row r="400" spans="1:3">
      <c r="A400" s="3">
        <f>A2+8</f>
        <v>45756</v>
      </c>
      <c r="B400" s="6">
        <v>15</v>
      </c>
      <c r="C400" s="2">
        <v>0</v>
      </c>
    </row>
    <row r="401" spans="1:3">
      <c r="A401" s="3">
        <f>A2+8</f>
        <v>45756</v>
      </c>
      <c r="B401" s="6">
        <v>16</v>
      </c>
      <c r="C401" s="2">
        <v>0</v>
      </c>
    </row>
    <row r="402" spans="1:3">
      <c r="A402" s="3">
        <f>A2+8</f>
        <v>45756</v>
      </c>
      <c r="B402" s="6">
        <v>17</v>
      </c>
      <c r="C402" s="2">
        <v>0</v>
      </c>
    </row>
    <row r="403" spans="1:3">
      <c r="A403" s="3">
        <f>A2+8</f>
        <v>45756</v>
      </c>
      <c r="B403" s="6">
        <v>18</v>
      </c>
      <c r="C403" s="2">
        <v>0</v>
      </c>
    </row>
    <row r="404" spans="1:3">
      <c r="A404" s="3">
        <f>A2+8</f>
        <v>45756</v>
      </c>
      <c r="B404" s="6">
        <v>19</v>
      </c>
      <c r="C404" s="2">
        <v>0</v>
      </c>
    </row>
    <row r="405" spans="1:3">
      <c r="A405" s="3">
        <f>A2+8</f>
        <v>45756</v>
      </c>
      <c r="B405" s="6">
        <v>20</v>
      </c>
      <c r="C405" s="2">
        <v>0</v>
      </c>
    </row>
    <row r="406" spans="1:3">
      <c r="A406" s="3">
        <f>A2+8</f>
        <v>45756</v>
      </c>
      <c r="B406" s="6">
        <v>21</v>
      </c>
      <c r="C406" s="2">
        <v>0</v>
      </c>
    </row>
    <row r="407" spans="1:3">
      <c r="A407" s="3">
        <f>A2+8</f>
        <v>45756</v>
      </c>
      <c r="B407" s="6">
        <v>22</v>
      </c>
      <c r="C407" s="2">
        <v>0</v>
      </c>
    </row>
    <row r="408" spans="1:3">
      <c r="A408" s="3">
        <f>A2+8</f>
        <v>45756</v>
      </c>
      <c r="B408" s="6">
        <v>23</v>
      </c>
      <c r="C408" s="2">
        <v>0</v>
      </c>
    </row>
    <row r="409" spans="1:3">
      <c r="A409" s="3">
        <f>A2+8</f>
        <v>45756</v>
      </c>
      <c r="B409" s="6">
        <v>24</v>
      </c>
      <c r="C409" s="2">
        <v>0</v>
      </c>
    </row>
    <row r="410" spans="1:3">
      <c r="A410" s="3">
        <f>A2+8</f>
        <v>45756</v>
      </c>
      <c r="B410" s="6">
        <v>25</v>
      </c>
      <c r="C410" s="2">
        <v>0</v>
      </c>
    </row>
    <row r="411" spans="1:3">
      <c r="A411" s="3">
        <f>A2+8</f>
        <v>45756</v>
      </c>
      <c r="B411" s="6">
        <v>26</v>
      </c>
      <c r="C411" s="2">
        <v>0</v>
      </c>
    </row>
    <row r="412" spans="1:3">
      <c r="A412" s="3">
        <f>A2+8</f>
        <v>45756</v>
      </c>
      <c r="B412" s="6">
        <v>27</v>
      </c>
      <c r="C412" s="2">
        <v>0</v>
      </c>
    </row>
    <row r="413" spans="1:3">
      <c r="A413" s="3">
        <f>A2+8</f>
        <v>45756</v>
      </c>
      <c r="B413" s="6">
        <v>28</v>
      </c>
      <c r="C413" s="2">
        <v>0</v>
      </c>
    </row>
    <row r="414" spans="1:3">
      <c r="A414" s="3">
        <f>A2+8</f>
        <v>45756</v>
      </c>
      <c r="B414" s="6">
        <v>29</v>
      </c>
      <c r="C414" s="2">
        <v>0</v>
      </c>
    </row>
    <row r="415" spans="1:3">
      <c r="A415" s="3">
        <f>A2+8</f>
        <v>45756</v>
      </c>
      <c r="B415" s="6">
        <v>30</v>
      </c>
      <c r="C415" s="2">
        <v>0</v>
      </c>
    </row>
    <row r="416" spans="1:3">
      <c r="A416" s="3">
        <f>A2+8</f>
        <v>45756</v>
      </c>
      <c r="B416" s="6">
        <v>31</v>
      </c>
      <c r="C416" s="2">
        <v>0</v>
      </c>
    </row>
    <row r="417" spans="1:3">
      <c r="A417" s="3">
        <f>A2+8</f>
        <v>45756</v>
      </c>
      <c r="B417" s="6">
        <v>32</v>
      </c>
      <c r="C417" s="2">
        <v>0</v>
      </c>
    </row>
    <row r="418" spans="1:3">
      <c r="A418" s="3">
        <f>A2+8</f>
        <v>45756</v>
      </c>
      <c r="B418" s="6">
        <v>33</v>
      </c>
      <c r="C418" s="2">
        <v>0</v>
      </c>
    </row>
    <row r="419" spans="1:3">
      <c r="A419" s="3">
        <f>A2+8</f>
        <v>45756</v>
      </c>
      <c r="B419" s="6">
        <v>34</v>
      </c>
      <c r="C419" s="2">
        <v>0</v>
      </c>
    </row>
    <row r="420" spans="1:3">
      <c r="A420" s="3">
        <f>A2+8</f>
        <v>45756</v>
      </c>
      <c r="B420" s="6">
        <v>35</v>
      </c>
      <c r="C420" s="2">
        <v>0</v>
      </c>
    </row>
    <row r="421" spans="1:3">
      <c r="A421" s="3">
        <f>A2+8</f>
        <v>45756</v>
      </c>
      <c r="B421" s="6">
        <v>36</v>
      </c>
      <c r="C421" s="2">
        <v>0</v>
      </c>
    </row>
    <row r="422" spans="1:3">
      <c r="A422" s="3">
        <f>A2+8</f>
        <v>45756</v>
      </c>
      <c r="B422" s="6">
        <v>37</v>
      </c>
      <c r="C422" s="2">
        <v>0</v>
      </c>
    </row>
    <row r="423" spans="1:3">
      <c r="A423" s="3">
        <f>A2+8</f>
        <v>45756</v>
      </c>
      <c r="B423" s="6">
        <v>38</v>
      </c>
      <c r="C423" s="2">
        <v>0</v>
      </c>
    </row>
    <row r="424" spans="1:3">
      <c r="A424" s="3">
        <f>A2+8</f>
        <v>45756</v>
      </c>
      <c r="B424" s="6">
        <v>39</v>
      </c>
      <c r="C424" s="2">
        <v>0</v>
      </c>
    </row>
    <row r="425" spans="1:3">
      <c r="A425" s="3">
        <f>A2+8</f>
        <v>45756</v>
      </c>
      <c r="B425" s="6">
        <v>40</v>
      </c>
      <c r="C425" s="2">
        <v>0</v>
      </c>
    </row>
    <row r="426" spans="1:3">
      <c r="A426" s="3">
        <f>A2+8</f>
        <v>45756</v>
      </c>
      <c r="B426" s="6">
        <v>41</v>
      </c>
      <c r="C426" s="2">
        <v>0</v>
      </c>
    </row>
    <row r="427" spans="1:3">
      <c r="A427" s="3">
        <f>A2+8</f>
        <v>45756</v>
      </c>
      <c r="B427" s="6">
        <v>42</v>
      </c>
      <c r="C427" s="2">
        <v>0</v>
      </c>
    </row>
    <row r="428" spans="1:3">
      <c r="A428" s="3">
        <f>A2+8</f>
        <v>45756</v>
      </c>
      <c r="B428" s="6">
        <v>43</v>
      </c>
      <c r="C428" s="2">
        <v>0</v>
      </c>
    </row>
    <row r="429" spans="1:3">
      <c r="A429" s="3">
        <f>A2+8</f>
        <v>45756</v>
      </c>
      <c r="B429" s="6">
        <v>44</v>
      </c>
      <c r="C429" s="2">
        <v>0</v>
      </c>
    </row>
    <row r="430" spans="1:3">
      <c r="A430" s="3">
        <f>A2+8</f>
        <v>45756</v>
      </c>
      <c r="B430" s="6">
        <v>45</v>
      </c>
      <c r="C430" s="2">
        <v>0</v>
      </c>
    </row>
    <row r="431" spans="1:3">
      <c r="A431" s="3">
        <f>A2+8</f>
        <v>45756</v>
      </c>
      <c r="B431" s="6">
        <v>46</v>
      </c>
      <c r="C431" s="2">
        <v>0</v>
      </c>
    </row>
    <row r="432" spans="1:3">
      <c r="A432" s="3">
        <f>A2+8</f>
        <v>45756</v>
      </c>
      <c r="B432" s="6">
        <v>47</v>
      </c>
      <c r="C432" s="2">
        <v>0</v>
      </c>
    </row>
    <row r="433" spans="1:3">
      <c r="A433" s="3">
        <f>A2+8</f>
        <v>45756</v>
      </c>
      <c r="B433" s="6">
        <v>48</v>
      </c>
      <c r="C433" s="2">
        <v>0</v>
      </c>
    </row>
    <row r="434" spans="1:3">
      <c r="A434" s="3">
        <f>A2+9</f>
        <v>45757</v>
      </c>
      <c r="B434" s="6">
        <v>1</v>
      </c>
      <c r="C434" s="2">
        <v>0</v>
      </c>
    </row>
    <row r="435" spans="1:3">
      <c r="A435" s="3">
        <f>A2+9</f>
        <v>45757</v>
      </c>
      <c r="B435" s="6">
        <v>2</v>
      </c>
      <c r="C435" s="2">
        <v>0</v>
      </c>
    </row>
    <row r="436" spans="1:3">
      <c r="A436" s="3">
        <f>A2+9</f>
        <v>45757</v>
      </c>
      <c r="B436" s="6">
        <v>3</v>
      </c>
      <c r="C436" s="2">
        <v>0</v>
      </c>
    </row>
    <row r="437" spans="1:3">
      <c r="A437" s="3">
        <f>A2+9</f>
        <v>45757</v>
      </c>
      <c r="B437" s="6">
        <v>4</v>
      </c>
      <c r="C437" s="2">
        <v>0</v>
      </c>
    </row>
    <row r="438" spans="1:3">
      <c r="A438" s="3">
        <f>A2+9</f>
        <v>45757</v>
      </c>
      <c r="B438" s="6">
        <v>5</v>
      </c>
      <c r="C438" s="2">
        <v>0</v>
      </c>
    </row>
    <row r="439" spans="1:3">
      <c r="A439" s="3">
        <f>A2+9</f>
        <v>45757</v>
      </c>
      <c r="B439" s="6">
        <v>6</v>
      </c>
      <c r="C439" s="2">
        <v>0</v>
      </c>
    </row>
    <row r="440" spans="1:3">
      <c r="A440" s="3">
        <f>A2+9</f>
        <v>45757</v>
      </c>
      <c r="B440" s="6">
        <v>7</v>
      </c>
      <c r="C440" s="2">
        <v>0</v>
      </c>
    </row>
    <row r="441" spans="1:3">
      <c r="A441" s="3">
        <f>A2+9</f>
        <v>45757</v>
      </c>
      <c r="B441" s="6">
        <v>8</v>
      </c>
      <c r="C441" s="2">
        <v>0</v>
      </c>
    </row>
    <row r="442" spans="1:3">
      <c r="A442" s="3">
        <f>A2+9</f>
        <v>45757</v>
      </c>
      <c r="B442" s="6">
        <v>9</v>
      </c>
      <c r="C442" s="2">
        <v>0</v>
      </c>
    </row>
    <row r="443" spans="1:3">
      <c r="A443" s="3">
        <f>A2+9</f>
        <v>45757</v>
      </c>
      <c r="B443" s="6">
        <v>10</v>
      </c>
      <c r="C443" s="2">
        <v>0</v>
      </c>
    </row>
    <row r="444" spans="1:3">
      <c r="A444" s="3">
        <f>A2+9</f>
        <v>45757</v>
      </c>
      <c r="B444" s="6">
        <v>11</v>
      </c>
      <c r="C444" s="2">
        <v>0</v>
      </c>
    </row>
    <row r="445" spans="1:3">
      <c r="A445" s="3">
        <f>A2+9</f>
        <v>45757</v>
      </c>
      <c r="B445" s="6">
        <v>12</v>
      </c>
      <c r="C445" s="2">
        <v>0</v>
      </c>
    </row>
    <row r="446" spans="1:3">
      <c r="A446" s="3">
        <f>A2+9</f>
        <v>45757</v>
      </c>
      <c r="B446" s="6">
        <v>13</v>
      </c>
      <c r="C446" s="2">
        <v>0</v>
      </c>
    </row>
    <row r="447" spans="1:3">
      <c r="A447" s="3">
        <f>A2+9</f>
        <v>45757</v>
      </c>
      <c r="B447" s="6">
        <v>14</v>
      </c>
      <c r="C447" s="2">
        <v>0</v>
      </c>
    </row>
    <row r="448" spans="1:3">
      <c r="A448" s="3">
        <f>A2+9</f>
        <v>45757</v>
      </c>
      <c r="B448" s="6">
        <v>15</v>
      </c>
      <c r="C448" s="2">
        <v>0</v>
      </c>
    </row>
    <row r="449" spans="1:3">
      <c r="A449" s="3">
        <f>A2+9</f>
        <v>45757</v>
      </c>
      <c r="B449" s="6">
        <v>16</v>
      </c>
      <c r="C449" s="2">
        <v>0</v>
      </c>
    </row>
    <row r="450" spans="1:3">
      <c r="A450" s="3">
        <f>A2+9</f>
        <v>45757</v>
      </c>
      <c r="B450" s="6">
        <v>17</v>
      </c>
      <c r="C450" s="2">
        <v>0</v>
      </c>
    </row>
    <row r="451" spans="1:3">
      <c r="A451" s="3">
        <f>A2+9</f>
        <v>45757</v>
      </c>
      <c r="B451" s="6">
        <v>18</v>
      </c>
      <c r="C451" s="2">
        <v>0</v>
      </c>
    </row>
    <row r="452" spans="1:3">
      <c r="A452" s="3">
        <f>A2+9</f>
        <v>45757</v>
      </c>
      <c r="B452" s="6">
        <v>19</v>
      </c>
      <c r="C452" s="2">
        <v>0</v>
      </c>
    </row>
    <row r="453" spans="1:3">
      <c r="A453" s="3">
        <f>A2+9</f>
        <v>45757</v>
      </c>
      <c r="B453" s="6">
        <v>20</v>
      </c>
      <c r="C453" s="2">
        <v>0</v>
      </c>
    </row>
    <row r="454" spans="1:3">
      <c r="A454" s="3">
        <f>A2+9</f>
        <v>45757</v>
      </c>
      <c r="B454" s="6">
        <v>21</v>
      </c>
      <c r="C454" s="2">
        <v>0</v>
      </c>
    </row>
    <row r="455" spans="1:3">
      <c r="A455" s="3">
        <f>A2+9</f>
        <v>45757</v>
      </c>
      <c r="B455" s="6">
        <v>22</v>
      </c>
      <c r="C455" s="2">
        <v>0</v>
      </c>
    </row>
    <row r="456" spans="1:3">
      <c r="A456" s="3">
        <f>A2+9</f>
        <v>45757</v>
      </c>
      <c r="B456" s="6">
        <v>23</v>
      </c>
      <c r="C456" s="2">
        <v>0</v>
      </c>
    </row>
    <row r="457" spans="1:3">
      <c r="A457" s="3">
        <f>A2+9</f>
        <v>45757</v>
      </c>
      <c r="B457" s="6">
        <v>24</v>
      </c>
      <c r="C457" s="2">
        <v>0</v>
      </c>
    </row>
    <row r="458" spans="1:3">
      <c r="A458" s="3">
        <f>A2+9</f>
        <v>45757</v>
      </c>
      <c r="B458" s="6">
        <v>25</v>
      </c>
      <c r="C458" s="2">
        <v>0</v>
      </c>
    </row>
    <row r="459" spans="1:3">
      <c r="A459" s="3">
        <f>A2+9</f>
        <v>45757</v>
      </c>
      <c r="B459" s="6">
        <v>26</v>
      </c>
      <c r="C459" s="2">
        <v>0</v>
      </c>
    </row>
    <row r="460" spans="1:3">
      <c r="A460" s="3">
        <f>A2+9</f>
        <v>45757</v>
      </c>
      <c r="B460" s="6">
        <v>27</v>
      </c>
      <c r="C460" s="2">
        <v>0</v>
      </c>
    </row>
    <row r="461" spans="1:3">
      <c r="A461" s="3">
        <f>A2+9</f>
        <v>45757</v>
      </c>
      <c r="B461" s="6">
        <v>28</v>
      </c>
      <c r="C461" s="2">
        <v>0</v>
      </c>
    </row>
    <row r="462" spans="1:3">
      <c r="A462" s="3">
        <f>A2+9</f>
        <v>45757</v>
      </c>
      <c r="B462" s="6">
        <v>29</v>
      </c>
      <c r="C462" s="2">
        <v>0</v>
      </c>
    </row>
    <row r="463" spans="1:3">
      <c r="A463" s="3">
        <f>A2+9</f>
        <v>45757</v>
      </c>
      <c r="B463" s="6">
        <v>30</v>
      </c>
      <c r="C463" s="2">
        <v>0</v>
      </c>
    </row>
    <row r="464" spans="1:3">
      <c r="A464" s="3">
        <f>A2+9</f>
        <v>45757</v>
      </c>
      <c r="B464" s="6">
        <v>31</v>
      </c>
      <c r="C464" s="2">
        <v>0</v>
      </c>
    </row>
    <row r="465" spans="1:3">
      <c r="A465" s="3">
        <f>A2+9</f>
        <v>45757</v>
      </c>
      <c r="B465" s="6">
        <v>32</v>
      </c>
      <c r="C465" s="2">
        <v>0</v>
      </c>
    </row>
    <row r="466" spans="1:3">
      <c r="A466" s="3">
        <f>A2+9</f>
        <v>45757</v>
      </c>
      <c r="B466" s="6">
        <v>33</v>
      </c>
      <c r="C466" s="2">
        <v>0</v>
      </c>
    </row>
    <row r="467" spans="1:3">
      <c r="A467" s="3">
        <f>A2+9</f>
        <v>45757</v>
      </c>
      <c r="B467" s="6">
        <v>34</v>
      </c>
      <c r="C467" s="2">
        <v>0</v>
      </c>
    </row>
    <row r="468" spans="1:3">
      <c r="A468" s="3">
        <f>A2+9</f>
        <v>45757</v>
      </c>
      <c r="B468" s="6">
        <v>35</v>
      </c>
      <c r="C468" s="2">
        <v>0</v>
      </c>
    </row>
    <row r="469" spans="1:3">
      <c r="A469" s="3">
        <f>A2+9</f>
        <v>45757</v>
      </c>
      <c r="B469" s="6">
        <v>36</v>
      </c>
      <c r="C469" s="2">
        <v>0</v>
      </c>
    </row>
    <row r="470" spans="1:3">
      <c r="A470" s="3">
        <f>A2+9</f>
        <v>45757</v>
      </c>
      <c r="B470" s="6">
        <v>37</v>
      </c>
      <c r="C470" s="2">
        <v>0</v>
      </c>
    </row>
    <row r="471" spans="1:3">
      <c r="A471" s="3">
        <f>A2+9</f>
        <v>45757</v>
      </c>
      <c r="B471" s="6">
        <v>38</v>
      </c>
      <c r="C471" s="2">
        <v>0</v>
      </c>
    </row>
    <row r="472" spans="1:3">
      <c r="A472" s="3">
        <f>A2+9</f>
        <v>45757</v>
      </c>
      <c r="B472" s="6">
        <v>39</v>
      </c>
      <c r="C472" s="2">
        <v>0</v>
      </c>
    </row>
    <row r="473" spans="1:3">
      <c r="A473" s="3">
        <f>A2+9</f>
        <v>45757</v>
      </c>
      <c r="B473" s="6">
        <v>40</v>
      </c>
      <c r="C473" s="2">
        <v>0</v>
      </c>
    </row>
    <row r="474" spans="1:3">
      <c r="A474" s="3">
        <f>A2+9</f>
        <v>45757</v>
      </c>
      <c r="B474" s="6">
        <v>41</v>
      </c>
      <c r="C474" s="2">
        <v>0</v>
      </c>
    </row>
    <row r="475" spans="1:3">
      <c r="A475" s="3">
        <f>A2+9</f>
        <v>45757</v>
      </c>
      <c r="B475" s="6">
        <v>42</v>
      </c>
      <c r="C475" s="2">
        <v>0</v>
      </c>
    </row>
    <row r="476" spans="1:3">
      <c r="A476" s="3">
        <f>A2+9</f>
        <v>45757</v>
      </c>
      <c r="B476" s="6">
        <v>43</v>
      </c>
      <c r="C476" s="2">
        <v>0</v>
      </c>
    </row>
    <row r="477" spans="1:3">
      <c r="A477" s="3">
        <f>A2+9</f>
        <v>45757</v>
      </c>
      <c r="B477" s="6">
        <v>44</v>
      </c>
      <c r="C477" s="2">
        <v>0</v>
      </c>
    </row>
    <row r="478" spans="1:3">
      <c r="A478" s="3">
        <f>A2+9</f>
        <v>45757</v>
      </c>
      <c r="B478" s="6">
        <v>45</v>
      </c>
      <c r="C478" s="2">
        <v>0</v>
      </c>
    </row>
    <row r="479" spans="1:3">
      <c r="A479" s="3">
        <f>A2+9</f>
        <v>45757</v>
      </c>
      <c r="B479" s="6">
        <v>46</v>
      </c>
      <c r="C479" s="2">
        <v>0</v>
      </c>
    </row>
    <row r="480" spans="1:3">
      <c r="A480" s="3">
        <f>A2+9</f>
        <v>45757</v>
      </c>
      <c r="B480" s="6">
        <v>47</v>
      </c>
      <c r="C480" s="2">
        <v>0</v>
      </c>
    </row>
    <row r="481" spans="1:3">
      <c r="A481" s="3">
        <f>A2+9</f>
        <v>45757</v>
      </c>
      <c r="B481" s="6">
        <v>48</v>
      </c>
      <c r="C481" s="2">
        <v>0</v>
      </c>
    </row>
    <row r="482" spans="1:3">
      <c r="A482" s="3">
        <f>A2+10</f>
        <v>45758</v>
      </c>
      <c r="B482" s="6">
        <v>1</v>
      </c>
      <c r="C482" s="2">
        <v>0</v>
      </c>
    </row>
    <row r="483" spans="1:3">
      <c r="A483" s="3">
        <f>A2+10</f>
        <v>45758</v>
      </c>
      <c r="B483" s="6">
        <v>2</v>
      </c>
      <c r="C483" s="2">
        <v>0</v>
      </c>
    </row>
    <row r="484" spans="1:3">
      <c r="A484" s="3">
        <f>A2+10</f>
        <v>45758</v>
      </c>
      <c r="B484" s="6">
        <v>3</v>
      </c>
      <c r="C484" s="2">
        <v>0</v>
      </c>
    </row>
    <row r="485" spans="1:3">
      <c r="A485" s="3">
        <f>A2+10</f>
        <v>45758</v>
      </c>
      <c r="B485" s="6">
        <v>4</v>
      </c>
      <c r="C485" s="2">
        <v>0</v>
      </c>
    </row>
    <row r="486" spans="1:3">
      <c r="A486" s="3">
        <f>A2+10</f>
        <v>45758</v>
      </c>
      <c r="B486" s="6">
        <v>5</v>
      </c>
      <c r="C486" s="2">
        <v>0</v>
      </c>
    </row>
    <row r="487" spans="1:3">
      <c r="A487" s="3">
        <f>A2+10</f>
        <v>45758</v>
      </c>
      <c r="B487" s="6">
        <v>6</v>
      </c>
      <c r="C487" s="2">
        <v>0</v>
      </c>
    </row>
    <row r="488" spans="1:3">
      <c r="A488" s="3">
        <f>A2+10</f>
        <v>45758</v>
      </c>
      <c r="B488" s="6">
        <v>7</v>
      </c>
      <c r="C488" s="2">
        <v>0</v>
      </c>
    </row>
    <row r="489" spans="1:3">
      <c r="A489" s="3">
        <f>A2+10</f>
        <v>45758</v>
      </c>
      <c r="B489" s="6">
        <v>8</v>
      </c>
      <c r="C489" s="2">
        <v>0</v>
      </c>
    </row>
    <row r="490" spans="1:3">
      <c r="A490" s="3">
        <f>A2+10</f>
        <v>45758</v>
      </c>
      <c r="B490" s="6">
        <v>9</v>
      </c>
      <c r="C490" s="2">
        <v>0</v>
      </c>
    </row>
    <row r="491" spans="1:3">
      <c r="A491" s="3">
        <f>A2+10</f>
        <v>45758</v>
      </c>
      <c r="B491" s="6">
        <v>10</v>
      </c>
      <c r="C491" s="2">
        <v>0</v>
      </c>
    </row>
    <row r="492" spans="1:3">
      <c r="A492" s="3">
        <f>A2+10</f>
        <v>45758</v>
      </c>
      <c r="B492" s="6">
        <v>11</v>
      </c>
      <c r="C492" s="2">
        <v>0</v>
      </c>
    </row>
    <row r="493" spans="1:3">
      <c r="A493" s="3">
        <f>A2+10</f>
        <v>45758</v>
      </c>
      <c r="B493" s="6">
        <v>12</v>
      </c>
      <c r="C493" s="2">
        <v>0</v>
      </c>
    </row>
    <row r="494" spans="1:3">
      <c r="A494" s="3">
        <f>A2+10</f>
        <v>45758</v>
      </c>
      <c r="B494" s="6">
        <v>13</v>
      </c>
      <c r="C494" s="2">
        <v>0</v>
      </c>
    </row>
    <row r="495" spans="1:3">
      <c r="A495" s="3">
        <f>A2+10</f>
        <v>45758</v>
      </c>
      <c r="B495" s="6">
        <v>14</v>
      </c>
      <c r="C495" s="2">
        <v>0</v>
      </c>
    </row>
    <row r="496" spans="1:3">
      <c r="A496" s="3">
        <f>A2+10</f>
        <v>45758</v>
      </c>
      <c r="B496" s="6">
        <v>15</v>
      </c>
      <c r="C496" s="2">
        <v>0</v>
      </c>
    </row>
    <row r="497" spans="1:3">
      <c r="A497" s="3">
        <f>A2+10</f>
        <v>45758</v>
      </c>
      <c r="B497" s="6">
        <v>16</v>
      </c>
      <c r="C497" s="2">
        <v>0</v>
      </c>
    </row>
    <row r="498" spans="1:3">
      <c r="A498" s="3">
        <f>A2+10</f>
        <v>45758</v>
      </c>
      <c r="B498" s="6">
        <v>17</v>
      </c>
      <c r="C498" s="2">
        <v>0</v>
      </c>
    </row>
    <row r="499" spans="1:3">
      <c r="A499" s="3">
        <f>A2+10</f>
        <v>45758</v>
      </c>
      <c r="B499" s="6">
        <v>18</v>
      </c>
      <c r="C499" s="2">
        <v>0</v>
      </c>
    </row>
    <row r="500" spans="1:3">
      <c r="A500" s="3">
        <f>A2+10</f>
        <v>45758</v>
      </c>
      <c r="B500" s="6">
        <v>19</v>
      </c>
      <c r="C500" s="2">
        <v>0</v>
      </c>
    </row>
    <row r="501" spans="1:3">
      <c r="A501" s="3">
        <f>A2+10</f>
        <v>45758</v>
      </c>
      <c r="B501" s="6">
        <v>20</v>
      </c>
      <c r="C501" s="2">
        <v>0</v>
      </c>
    </row>
    <row r="502" spans="1:3">
      <c r="A502" s="3">
        <f>A2+10</f>
        <v>45758</v>
      </c>
      <c r="B502" s="6">
        <v>21</v>
      </c>
      <c r="C502" s="2">
        <v>0</v>
      </c>
    </row>
    <row r="503" spans="1:3">
      <c r="A503" s="3">
        <f>A2+10</f>
        <v>45758</v>
      </c>
      <c r="B503" s="6">
        <v>22</v>
      </c>
      <c r="C503" s="2">
        <v>0</v>
      </c>
    </row>
    <row r="504" spans="1:3">
      <c r="A504" s="3">
        <f>A2+10</f>
        <v>45758</v>
      </c>
      <c r="B504" s="6">
        <v>23</v>
      </c>
      <c r="C504" s="2">
        <v>0</v>
      </c>
    </row>
    <row r="505" spans="1:3">
      <c r="A505" s="3">
        <f>A2+10</f>
        <v>45758</v>
      </c>
      <c r="B505" s="6">
        <v>24</v>
      </c>
      <c r="C505" s="2">
        <v>0</v>
      </c>
    </row>
    <row r="506" spans="1:3">
      <c r="A506" s="3">
        <f>A2+10</f>
        <v>45758</v>
      </c>
      <c r="B506" s="6">
        <v>25</v>
      </c>
      <c r="C506" s="2">
        <v>0</v>
      </c>
    </row>
    <row r="507" spans="1:3">
      <c r="A507" s="3">
        <f>A2+10</f>
        <v>45758</v>
      </c>
      <c r="B507" s="6">
        <v>26</v>
      </c>
      <c r="C507" s="2">
        <v>0</v>
      </c>
    </row>
    <row r="508" spans="1:3">
      <c r="A508" s="3">
        <f>A2+10</f>
        <v>45758</v>
      </c>
      <c r="B508" s="6">
        <v>27</v>
      </c>
      <c r="C508" s="2">
        <v>0</v>
      </c>
    </row>
    <row r="509" spans="1:3">
      <c r="A509" s="3">
        <f>A2+10</f>
        <v>45758</v>
      </c>
      <c r="B509" s="6">
        <v>28</v>
      </c>
      <c r="C509" s="2">
        <v>0</v>
      </c>
    </row>
    <row r="510" spans="1:3">
      <c r="A510" s="3">
        <f>A2+10</f>
        <v>45758</v>
      </c>
      <c r="B510" s="6">
        <v>29</v>
      </c>
      <c r="C510" s="2">
        <v>0</v>
      </c>
    </row>
    <row r="511" spans="1:3">
      <c r="A511" s="3">
        <f>A2+10</f>
        <v>45758</v>
      </c>
      <c r="B511" s="6">
        <v>30</v>
      </c>
      <c r="C511" s="2">
        <v>0</v>
      </c>
    </row>
    <row r="512" spans="1:3">
      <c r="A512" s="3">
        <f>A2+10</f>
        <v>45758</v>
      </c>
      <c r="B512" s="6">
        <v>31</v>
      </c>
      <c r="C512" s="2">
        <v>0</v>
      </c>
    </row>
    <row r="513" spans="1:3">
      <c r="A513" s="3">
        <f>A2+10</f>
        <v>45758</v>
      </c>
      <c r="B513" s="6">
        <v>32</v>
      </c>
      <c r="C513" s="2">
        <v>0</v>
      </c>
    </row>
    <row r="514" spans="1:3">
      <c r="A514" s="3">
        <f>A2+10</f>
        <v>45758</v>
      </c>
      <c r="B514" s="6">
        <v>33</v>
      </c>
      <c r="C514" s="2">
        <v>0</v>
      </c>
    </row>
    <row r="515" spans="1:3">
      <c r="A515" s="3">
        <f>A2+10</f>
        <v>45758</v>
      </c>
      <c r="B515" s="6">
        <v>34</v>
      </c>
      <c r="C515" s="2">
        <v>0</v>
      </c>
    </row>
    <row r="516" spans="1:3">
      <c r="A516" s="3">
        <f>A2+10</f>
        <v>45758</v>
      </c>
      <c r="B516" s="6">
        <v>35</v>
      </c>
      <c r="C516" s="2">
        <v>0</v>
      </c>
    </row>
    <row r="517" spans="1:3">
      <c r="A517" s="3">
        <f>A2+10</f>
        <v>45758</v>
      </c>
      <c r="B517" s="6">
        <v>36</v>
      </c>
      <c r="C517" s="2">
        <v>0</v>
      </c>
    </row>
    <row r="518" spans="1:3">
      <c r="A518" s="3">
        <f>A2+10</f>
        <v>45758</v>
      </c>
      <c r="B518" s="6">
        <v>37</v>
      </c>
      <c r="C518" s="2">
        <v>0</v>
      </c>
    </row>
    <row r="519" spans="1:3">
      <c r="A519" s="3">
        <f>A2+10</f>
        <v>45758</v>
      </c>
      <c r="B519" s="6">
        <v>38</v>
      </c>
      <c r="C519" s="2">
        <v>0</v>
      </c>
    </row>
    <row r="520" spans="1:3">
      <c r="A520" s="3">
        <f>A2+10</f>
        <v>45758</v>
      </c>
      <c r="B520" s="6">
        <v>39</v>
      </c>
      <c r="C520" s="2">
        <v>0</v>
      </c>
    </row>
    <row r="521" spans="1:3">
      <c r="A521" s="3">
        <f>A2+10</f>
        <v>45758</v>
      </c>
      <c r="B521" s="6">
        <v>40</v>
      </c>
      <c r="C521" s="2">
        <v>0</v>
      </c>
    </row>
    <row r="522" spans="1:3">
      <c r="A522" s="3">
        <f>A2+10</f>
        <v>45758</v>
      </c>
      <c r="B522" s="6">
        <v>41</v>
      </c>
      <c r="C522" s="2">
        <v>0</v>
      </c>
    </row>
    <row r="523" spans="1:3">
      <c r="A523" s="3">
        <f>A2+10</f>
        <v>45758</v>
      </c>
      <c r="B523" s="6">
        <v>42</v>
      </c>
      <c r="C523" s="2">
        <v>0</v>
      </c>
    </row>
    <row r="524" spans="1:3">
      <c r="A524" s="3">
        <f>A2+10</f>
        <v>45758</v>
      </c>
      <c r="B524" s="6">
        <v>43</v>
      </c>
      <c r="C524" s="2">
        <v>0</v>
      </c>
    </row>
    <row r="525" spans="1:3">
      <c r="A525" s="3">
        <f>A2+10</f>
        <v>45758</v>
      </c>
      <c r="B525" s="6">
        <v>44</v>
      </c>
      <c r="C525" s="2">
        <v>0</v>
      </c>
    </row>
    <row r="526" spans="1:3">
      <c r="A526" s="3">
        <f>A2+10</f>
        <v>45758</v>
      </c>
      <c r="B526" s="6">
        <v>45</v>
      </c>
      <c r="C526" s="2">
        <v>0</v>
      </c>
    </row>
    <row r="527" spans="1:3">
      <c r="A527" s="3">
        <f>A2+10</f>
        <v>45758</v>
      </c>
      <c r="B527" s="6">
        <v>46</v>
      </c>
      <c r="C527" s="2">
        <v>0</v>
      </c>
    </row>
    <row r="528" spans="1:3">
      <c r="A528" s="3">
        <f>A2+10</f>
        <v>45758</v>
      </c>
      <c r="B528" s="6">
        <v>47</v>
      </c>
      <c r="C528" s="2">
        <v>0</v>
      </c>
    </row>
    <row r="529" spans="1:3">
      <c r="A529" s="3">
        <f>A2+10</f>
        <v>45758</v>
      </c>
      <c r="B529" s="6">
        <v>48</v>
      </c>
      <c r="C529" s="2">
        <v>0</v>
      </c>
    </row>
    <row r="530" spans="1:3">
      <c r="A530" s="3">
        <f>A2+11</f>
        <v>45759</v>
      </c>
      <c r="B530" s="6">
        <v>1</v>
      </c>
      <c r="C530" s="2">
        <v>0</v>
      </c>
    </row>
    <row r="531" spans="1:3">
      <c r="A531" s="3">
        <f>A2+11</f>
        <v>45759</v>
      </c>
      <c r="B531" s="6">
        <v>2</v>
      </c>
      <c r="C531" s="2">
        <v>0</v>
      </c>
    </row>
    <row r="532" spans="1:3">
      <c r="A532" s="3">
        <f>A2+11</f>
        <v>45759</v>
      </c>
      <c r="B532" s="6">
        <v>3</v>
      </c>
      <c r="C532" s="2">
        <v>0</v>
      </c>
    </row>
    <row r="533" spans="1:3">
      <c r="A533" s="3">
        <f>A2+11</f>
        <v>45759</v>
      </c>
      <c r="B533" s="6">
        <v>4</v>
      </c>
      <c r="C533" s="2">
        <v>0</v>
      </c>
    </row>
    <row r="534" spans="1:3">
      <c r="A534" s="3">
        <f>A2+11</f>
        <v>45759</v>
      </c>
      <c r="B534" s="6">
        <v>5</v>
      </c>
      <c r="C534" s="2">
        <v>0</v>
      </c>
    </row>
    <row r="535" spans="1:3">
      <c r="A535" s="3">
        <f>A2+11</f>
        <v>45759</v>
      </c>
      <c r="B535" s="6">
        <v>6</v>
      </c>
      <c r="C535" s="2">
        <v>0</v>
      </c>
    </row>
    <row r="536" spans="1:3">
      <c r="A536" s="3">
        <f>A2+11</f>
        <v>45759</v>
      </c>
      <c r="B536" s="6">
        <v>7</v>
      </c>
      <c r="C536" s="2">
        <v>0</v>
      </c>
    </row>
    <row r="537" spans="1:3">
      <c r="A537" s="3">
        <f>A2+11</f>
        <v>45759</v>
      </c>
      <c r="B537" s="6">
        <v>8</v>
      </c>
      <c r="C537" s="2">
        <v>0</v>
      </c>
    </row>
    <row r="538" spans="1:3">
      <c r="A538" s="3">
        <f>A2+11</f>
        <v>45759</v>
      </c>
      <c r="B538" s="6">
        <v>9</v>
      </c>
      <c r="C538" s="2">
        <v>0</v>
      </c>
    </row>
    <row r="539" spans="1:3">
      <c r="A539" s="3">
        <f>A2+11</f>
        <v>45759</v>
      </c>
      <c r="B539" s="6">
        <v>10</v>
      </c>
      <c r="C539" s="2">
        <v>0</v>
      </c>
    </row>
    <row r="540" spans="1:3">
      <c r="A540" s="3">
        <f>A2+11</f>
        <v>45759</v>
      </c>
      <c r="B540" s="6">
        <v>11</v>
      </c>
      <c r="C540" s="2">
        <v>0</v>
      </c>
    </row>
    <row r="541" spans="1:3">
      <c r="A541" s="3">
        <f>A2+11</f>
        <v>45759</v>
      </c>
      <c r="B541" s="6">
        <v>12</v>
      </c>
      <c r="C541" s="2">
        <v>0</v>
      </c>
    </row>
    <row r="542" spans="1:3">
      <c r="A542" s="3">
        <f>A2+11</f>
        <v>45759</v>
      </c>
      <c r="B542" s="6">
        <v>13</v>
      </c>
      <c r="C542" s="2">
        <v>0</v>
      </c>
    </row>
    <row r="543" spans="1:3">
      <c r="A543" s="3">
        <f>A2+11</f>
        <v>45759</v>
      </c>
      <c r="B543" s="6">
        <v>14</v>
      </c>
      <c r="C543" s="2">
        <v>0</v>
      </c>
    </row>
    <row r="544" spans="1:3">
      <c r="A544" s="3">
        <f>A2+11</f>
        <v>45759</v>
      </c>
      <c r="B544" s="6">
        <v>15</v>
      </c>
      <c r="C544" s="2">
        <v>0</v>
      </c>
    </row>
    <row r="545" spans="1:3">
      <c r="A545" s="3">
        <f>A2+11</f>
        <v>45759</v>
      </c>
      <c r="B545" s="6">
        <v>16</v>
      </c>
      <c r="C545" s="2">
        <v>0</v>
      </c>
    </row>
    <row r="546" spans="1:3">
      <c r="A546" s="3">
        <f>A2+11</f>
        <v>45759</v>
      </c>
      <c r="B546" s="6">
        <v>17</v>
      </c>
      <c r="C546" s="2">
        <v>0</v>
      </c>
    </row>
    <row r="547" spans="1:3">
      <c r="A547" s="3">
        <f>A2+11</f>
        <v>45759</v>
      </c>
      <c r="B547" s="6">
        <v>18</v>
      </c>
      <c r="C547" s="2">
        <v>0</v>
      </c>
    </row>
    <row r="548" spans="1:3">
      <c r="A548" s="3">
        <f>A2+11</f>
        <v>45759</v>
      </c>
      <c r="B548" s="6">
        <v>19</v>
      </c>
      <c r="C548" s="2">
        <v>0</v>
      </c>
    </row>
    <row r="549" spans="1:3">
      <c r="A549" s="3">
        <f>A2+11</f>
        <v>45759</v>
      </c>
      <c r="B549" s="6">
        <v>20</v>
      </c>
      <c r="C549" s="2">
        <v>0</v>
      </c>
    </row>
    <row r="550" spans="1:3">
      <c r="A550" s="3">
        <f>A2+11</f>
        <v>45759</v>
      </c>
      <c r="B550" s="6">
        <v>21</v>
      </c>
      <c r="C550" s="2">
        <v>0</v>
      </c>
    </row>
    <row r="551" spans="1:3">
      <c r="A551" s="3">
        <f>A2+11</f>
        <v>45759</v>
      </c>
      <c r="B551" s="6">
        <v>22</v>
      </c>
      <c r="C551" s="2">
        <v>0</v>
      </c>
    </row>
    <row r="552" spans="1:3">
      <c r="A552" s="3">
        <f>A2+11</f>
        <v>45759</v>
      </c>
      <c r="B552" s="6">
        <v>23</v>
      </c>
      <c r="C552" s="2">
        <v>0</v>
      </c>
    </row>
    <row r="553" spans="1:3">
      <c r="A553" s="3">
        <f>A2+11</f>
        <v>45759</v>
      </c>
      <c r="B553" s="6">
        <v>24</v>
      </c>
      <c r="C553" s="2">
        <v>0</v>
      </c>
    </row>
    <row r="554" spans="1:3">
      <c r="A554" s="3">
        <f>A2+11</f>
        <v>45759</v>
      </c>
      <c r="B554" s="6">
        <v>25</v>
      </c>
      <c r="C554" s="2">
        <v>0</v>
      </c>
    </row>
    <row r="555" spans="1:3">
      <c r="A555" s="3">
        <f>A2+11</f>
        <v>45759</v>
      </c>
      <c r="B555" s="6">
        <v>26</v>
      </c>
      <c r="C555" s="2">
        <v>0</v>
      </c>
    </row>
    <row r="556" spans="1:3">
      <c r="A556" s="3">
        <f>A2+11</f>
        <v>45759</v>
      </c>
      <c r="B556" s="6">
        <v>27</v>
      </c>
      <c r="C556" s="2">
        <v>0</v>
      </c>
    </row>
    <row r="557" spans="1:3">
      <c r="A557" s="3">
        <f>A2+11</f>
        <v>45759</v>
      </c>
      <c r="B557" s="6">
        <v>28</v>
      </c>
      <c r="C557" s="2">
        <v>0</v>
      </c>
    </row>
    <row r="558" spans="1:3">
      <c r="A558" s="3">
        <f>A2+11</f>
        <v>45759</v>
      </c>
      <c r="B558" s="6">
        <v>29</v>
      </c>
      <c r="C558" s="2">
        <v>0</v>
      </c>
    </row>
    <row r="559" spans="1:3">
      <c r="A559" s="3">
        <f>A2+11</f>
        <v>45759</v>
      </c>
      <c r="B559" s="6">
        <v>30</v>
      </c>
      <c r="C559" s="2">
        <v>0</v>
      </c>
    </row>
    <row r="560" spans="1:3">
      <c r="A560" s="3">
        <f>A2+11</f>
        <v>45759</v>
      </c>
      <c r="B560" s="6">
        <v>31</v>
      </c>
      <c r="C560" s="2">
        <v>0</v>
      </c>
    </row>
    <row r="561" spans="1:3">
      <c r="A561" s="3">
        <f>A2+11</f>
        <v>45759</v>
      </c>
      <c r="B561" s="6">
        <v>32</v>
      </c>
      <c r="C561" s="2">
        <v>0</v>
      </c>
    </row>
    <row r="562" spans="1:3">
      <c r="A562" s="3">
        <f>A2+11</f>
        <v>45759</v>
      </c>
      <c r="B562" s="6">
        <v>33</v>
      </c>
      <c r="C562" s="2">
        <v>0</v>
      </c>
    </row>
    <row r="563" spans="1:3">
      <c r="A563" s="3">
        <f>A2+11</f>
        <v>45759</v>
      </c>
      <c r="B563" s="6">
        <v>34</v>
      </c>
      <c r="C563" s="2">
        <v>0</v>
      </c>
    </row>
    <row r="564" spans="1:3">
      <c r="A564" s="3">
        <f>A2+11</f>
        <v>45759</v>
      </c>
      <c r="B564" s="6">
        <v>35</v>
      </c>
      <c r="C564" s="2">
        <v>0</v>
      </c>
    </row>
    <row r="565" spans="1:3">
      <c r="A565" s="3">
        <f>A2+11</f>
        <v>45759</v>
      </c>
      <c r="B565" s="6">
        <v>36</v>
      </c>
      <c r="C565" s="2">
        <v>0</v>
      </c>
    </row>
    <row r="566" spans="1:3">
      <c r="A566" s="3">
        <f>A2+11</f>
        <v>45759</v>
      </c>
      <c r="B566" s="6">
        <v>37</v>
      </c>
      <c r="C566" s="2">
        <v>0</v>
      </c>
    </row>
    <row r="567" spans="1:3">
      <c r="A567" s="3">
        <f>A2+11</f>
        <v>45759</v>
      </c>
      <c r="B567" s="6">
        <v>38</v>
      </c>
      <c r="C567" s="2">
        <v>0</v>
      </c>
    </row>
    <row r="568" spans="1:3">
      <c r="A568" s="3">
        <f>A2+11</f>
        <v>45759</v>
      </c>
      <c r="B568" s="6">
        <v>39</v>
      </c>
      <c r="C568" s="2">
        <v>0</v>
      </c>
    </row>
    <row r="569" spans="1:3">
      <c r="A569" s="3">
        <f>A2+11</f>
        <v>45759</v>
      </c>
      <c r="B569" s="6">
        <v>40</v>
      </c>
      <c r="C569" s="2">
        <v>0</v>
      </c>
    </row>
    <row r="570" spans="1:3">
      <c r="A570" s="3">
        <f>A2+11</f>
        <v>45759</v>
      </c>
      <c r="B570" s="6">
        <v>41</v>
      </c>
      <c r="C570" s="2">
        <v>0</v>
      </c>
    </row>
    <row r="571" spans="1:3">
      <c r="A571" s="3">
        <f>A2+11</f>
        <v>45759</v>
      </c>
      <c r="B571" s="6">
        <v>42</v>
      </c>
      <c r="C571" s="2">
        <v>0</v>
      </c>
    </row>
    <row r="572" spans="1:3">
      <c r="A572" s="3">
        <f>A2+11</f>
        <v>45759</v>
      </c>
      <c r="B572" s="6">
        <v>43</v>
      </c>
      <c r="C572" s="2">
        <v>0</v>
      </c>
    </row>
    <row r="573" spans="1:3">
      <c r="A573" s="3">
        <f>A2+11</f>
        <v>45759</v>
      </c>
      <c r="B573" s="6">
        <v>44</v>
      </c>
      <c r="C573" s="2">
        <v>0</v>
      </c>
    </row>
    <row r="574" spans="1:3">
      <c r="A574" s="3">
        <f>A2+11</f>
        <v>45759</v>
      </c>
      <c r="B574" s="6">
        <v>45</v>
      </c>
      <c r="C574" s="2">
        <v>0</v>
      </c>
    </row>
    <row r="575" spans="1:3">
      <c r="A575" s="3">
        <f>A2+11</f>
        <v>45759</v>
      </c>
      <c r="B575" s="6">
        <v>46</v>
      </c>
      <c r="C575" s="2">
        <v>0</v>
      </c>
    </row>
    <row r="576" spans="1:3">
      <c r="A576" s="3">
        <f>A2+11</f>
        <v>45759</v>
      </c>
      <c r="B576" s="6">
        <v>47</v>
      </c>
      <c r="C576" s="2">
        <v>0</v>
      </c>
    </row>
    <row r="577" spans="1:3">
      <c r="A577" s="3">
        <f>A2+11</f>
        <v>45759</v>
      </c>
      <c r="B577" s="6">
        <v>48</v>
      </c>
      <c r="C577" s="2">
        <v>0</v>
      </c>
    </row>
    <row r="578" spans="1:3">
      <c r="A578" s="3">
        <f>A2+12</f>
        <v>45760</v>
      </c>
      <c r="B578" s="6">
        <v>1</v>
      </c>
      <c r="C578" s="2">
        <v>0</v>
      </c>
    </row>
    <row r="579" spans="1:3">
      <c r="A579" s="3">
        <f>A2+12</f>
        <v>45760</v>
      </c>
      <c r="B579" s="6">
        <v>2</v>
      </c>
      <c r="C579" s="2">
        <v>0</v>
      </c>
    </row>
    <row r="580" spans="1:3">
      <c r="A580" s="3">
        <f>A2+12</f>
        <v>45760</v>
      </c>
      <c r="B580" s="6">
        <v>3</v>
      </c>
      <c r="C580" s="2">
        <v>0</v>
      </c>
    </row>
    <row r="581" spans="1:3">
      <c r="A581" s="3">
        <f>A2+12</f>
        <v>45760</v>
      </c>
      <c r="B581" s="6">
        <v>4</v>
      </c>
      <c r="C581" s="2">
        <v>0</v>
      </c>
    </row>
    <row r="582" spans="1:3">
      <c r="A582" s="3">
        <f>A2+12</f>
        <v>45760</v>
      </c>
      <c r="B582" s="6">
        <v>5</v>
      </c>
      <c r="C582" s="2">
        <v>0</v>
      </c>
    </row>
    <row r="583" spans="1:3">
      <c r="A583" s="3">
        <f>A2+12</f>
        <v>45760</v>
      </c>
      <c r="B583" s="6">
        <v>6</v>
      </c>
      <c r="C583" s="2">
        <v>0</v>
      </c>
    </row>
    <row r="584" spans="1:3">
      <c r="A584" s="3">
        <f>A2+12</f>
        <v>45760</v>
      </c>
      <c r="B584" s="6">
        <v>7</v>
      </c>
      <c r="C584" s="2">
        <v>0</v>
      </c>
    </row>
    <row r="585" spans="1:3">
      <c r="A585" s="3">
        <f>A2+12</f>
        <v>45760</v>
      </c>
      <c r="B585" s="6">
        <v>8</v>
      </c>
      <c r="C585" s="2">
        <v>0</v>
      </c>
    </row>
    <row r="586" spans="1:3">
      <c r="A586" s="3">
        <f>A2+12</f>
        <v>45760</v>
      </c>
      <c r="B586" s="6">
        <v>9</v>
      </c>
      <c r="C586" s="2">
        <v>0</v>
      </c>
    </row>
    <row r="587" spans="1:3">
      <c r="A587" s="3">
        <f>A2+12</f>
        <v>45760</v>
      </c>
      <c r="B587" s="6">
        <v>10</v>
      </c>
      <c r="C587" s="2">
        <v>0</v>
      </c>
    </row>
    <row r="588" spans="1:3">
      <c r="A588" s="3">
        <f>A2+12</f>
        <v>45760</v>
      </c>
      <c r="B588" s="6">
        <v>11</v>
      </c>
      <c r="C588" s="2">
        <v>0</v>
      </c>
    </row>
    <row r="589" spans="1:3">
      <c r="A589" s="3">
        <f>A2+12</f>
        <v>45760</v>
      </c>
      <c r="B589" s="6">
        <v>12</v>
      </c>
      <c r="C589" s="2">
        <v>0</v>
      </c>
    </row>
    <row r="590" spans="1:3">
      <c r="A590" s="3">
        <f>A2+12</f>
        <v>45760</v>
      </c>
      <c r="B590" s="6">
        <v>13</v>
      </c>
      <c r="C590" s="2">
        <v>0</v>
      </c>
    </row>
    <row r="591" spans="1:3">
      <c r="A591" s="3">
        <f>A2+12</f>
        <v>45760</v>
      </c>
      <c r="B591" s="6">
        <v>14</v>
      </c>
      <c r="C591" s="2">
        <v>0</v>
      </c>
    </row>
    <row r="592" spans="1:3">
      <c r="A592" s="3">
        <f>A2+12</f>
        <v>45760</v>
      </c>
      <c r="B592" s="6">
        <v>15</v>
      </c>
      <c r="C592" s="2">
        <v>0</v>
      </c>
    </row>
    <row r="593" spans="1:3">
      <c r="A593" s="3">
        <f>A2+12</f>
        <v>45760</v>
      </c>
      <c r="B593" s="6">
        <v>16</v>
      </c>
      <c r="C593" s="2">
        <v>0</v>
      </c>
    </row>
    <row r="594" spans="1:3">
      <c r="A594" s="3">
        <f>A2+12</f>
        <v>45760</v>
      </c>
      <c r="B594" s="6">
        <v>17</v>
      </c>
      <c r="C594" s="2">
        <v>0</v>
      </c>
    </row>
    <row r="595" spans="1:3">
      <c r="A595" s="3">
        <f>A2+12</f>
        <v>45760</v>
      </c>
      <c r="B595" s="6">
        <v>18</v>
      </c>
      <c r="C595" s="2">
        <v>0</v>
      </c>
    </row>
    <row r="596" spans="1:3">
      <c r="A596" s="3">
        <f>A2+12</f>
        <v>45760</v>
      </c>
      <c r="B596" s="6">
        <v>19</v>
      </c>
      <c r="C596" s="2">
        <v>0</v>
      </c>
    </row>
    <row r="597" spans="1:3">
      <c r="A597" s="3">
        <f>A2+12</f>
        <v>45760</v>
      </c>
      <c r="B597" s="6">
        <v>20</v>
      </c>
      <c r="C597" s="2">
        <v>0</v>
      </c>
    </row>
    <row r="598" spans="1:3">
      <c r="A598" s="3">
        <f>A2+12</f>
        <v>45760</v>
      </c>
      <c r="B598" s="6">
        <v>21</v>
      </c>
      <c r="C598" s="2">
        <v>0</v>
      </c>
    </row>
    <row r="599" spans="1:3">
      <c r="A599" s="3">
        <f>A2+12</f>
        <v>45760</v>
      </c>
      <c r="B599" s="6">
        <v>22</v>
      </c>
      <c r="C599" s="2">
        <v>0</v>
      </c>
    </row>
    <row r="600" spans="1:3">
      <c r="A600" s="3">
        <f>A2+12</f>
        <v>45760</v>
      </c>
      <c r="B600" s="6">
        <v>23</v>
      </c>
      <c r="C600" s="2">
        <v>0</v>
      </c>
    </row>
    <row r="601" spans="1:3">
      <c r="A601" s="3">
        <f>A2+12</f>
        <v>45760</v>
      </c>
      <c r="B601" s="6">
        <v>24</v>
      </c>
      <c r="C601" s="2">
        <v>0</v>
      </c>
    </row>
    <row r="602" spans="1:3">
      <c r="A602" s="3">
        <f>A2+12</f>
        <v>45760</v>
      </c>
      <c r="B602" s="6">
        <v>25</v>
      </c>
      <c r="C602" s="2">
        <v>0</v>
      </c>
    </row>
    <row r="603" spans="1:3">
      <c r="A603" s="3">
        <f>A2+12</f>
        <v>45760</v>
      </c>
      <c r="B603" s="6">
        <v>26</v>
      </c>
      <c r="C603" s="2">
        <v>0</v>
      </c>
    </row>
    <row r="604" spans="1:3">
      <c r="A604" s="3">
        <f>A2+12</f>
        <v>45760</v>
      </c>
      <c r="B604" s="6">
        <v>27</v>
      </c>
      <c r="C604" s="2">
        <v>0</v>
      </c>
    </row>
    <row r="605" spans="1:3">
      <c r="A605" s="3">
        <f>A2+12</f>
        <v>45760</v>
      </c>
      <c r="B605" s="6">
        <v>28</v>
      </c>
      <c r="C605" s="2">
        <v>0</v>
      </c>
    </row>
    <row r="606" spans="1:3">
      <c r="A606" s="3">
        <f>A2+12</f>
        <v>45760</v>
      </c>
      <c r="B606" s="6">
        <v>29</v>
      </c>
      <c r="C606" s="2">
        <v>0</v>
      </c>
    </row>
    <row r="607" spans="1:3">
      <c r="A607" s="3">
        <f>A2+12</f>
        <v>45760</v>
      </c>
      <c r="B607" s="6">
        <v>30</v>
      </c>
      <c r="C607" s="2">
        <v>0</v>
      </c>
    </row>
    <row r="608" spans="1:3">
      <c r="A608" s="3">
        <f>A2+12</f>
        <v>45760</v>
      </c>
      <c r="B608" s="6">
        <v>31</v>
      </c>
      <c r="C608" s="2">
        <v>0</v>
      </c>
    </row>
    <row r="609" spans="1:3">
      <c r="A609" s="3">
        <f>A2+12</f>
        <v>45760</v>
      </c>
      <c r="B609" s="6">
        <v>32</v>
      </c>
      <c r="C609" s="2">
        <v>0</v>
      </c>
    </row>
    <row r="610" spans="1:3">
      <c r="A610" s="3">
        <f>A2+12</f>
        <v>45760</v>
      </c>
      <c r="B610" s="6">
        <v>33</v>
      </c>
      <c r="C610" s="2">
        <v>0</v>
      </c>
    </row>
    <row r="611" spans="1:3">
      <c r="A611" s="3">
        <f>A2+12</f>
        <v>45760</v>
      </c>
      <c r="B611" s="6">
        <v>34</v>
      </c>
      <c r="C611" s="2">
        <v>0</v>
      </c>
    </row>
    <row r="612" spans="1:3">
      <c r="A612" s="3">
        <f>A2+12</f>
        <v>45760</v>
      </c>
      <c r="B612" s="6">
        <v>35</v>
      </c>
      <c r="C612" s="2">
        <v>0</v>
      </c>
    </row>
    <row r="613" spans="1:3">
      <c r="A613" s="3">
        <f>A2+12</f>
        <v>45760</v>
      </c>
      <c r="B613" s="6">
        <v>36</v>
      </c>
      <c r="C613" s="2">
        <v>0</v>
      </c>
    </row>
    <row r="614" spans="1:3">
      <c r="A614" s="3">
        <f>A2+12</f>
        <v>45760</v>
      </c>
      <c r="B614" s="6">
        <v>37</v>
      </c>
      <c r="C614" s="2">
        <v>0</v>
      </c>
    </row>
    <row r="615" spans="1:3">
      <c r="A615" s="3">
        <f>A2+12</f>
        <v>45760</v>
      </c>
      <c r="B615" s="6">
        <v>38</v>
      </c>
      <c r="C615" s="2">
        <v>0</v>
      </c>
    </row>
    <row r="616" spans="1:3">
      <c r="A616" s="3">
        <f>A2+12</f>
        <v>45760</v>
      </c>
      <c r="B616" s="6">
        <v>39</v>
      </c>
      <c r="C616" s="2">
        <v>0</v>
      </c>
    </row>
    <row r="617" spans="1:3">
      <c r="A617" s="3">
        <f>A2+12</f>
        <v>45760</v>
      </c>
      <c r="B617" s="6">
        <v>40</v>
      </c>
      <c r="C617" s="2">
        <v>0</v>
      </c>
    </row>
    <row r="618" spans="1:3">
      <c r="A618" s="3">
        <f>A2+12</f>
        <v>45760</v>
      </c>
      <c r="B618" s="6">
        <v>41</v>
      </c>
      <c r="C618" s="2">
        <v>0</v>
      </c>
    </row>
    <row r="619" spans="1:3">
      <c r="A619" s="3">
        <f>A2+12</f>
        <v>45760</v>
      </c>
      <c r="B619" s="6">
        <v>42</v>
      </c>
      <c r="C619" s="2">
        <v>0</v>
      </c>
    </row>
    <row r="620" spans="1:3">
      <c r="A620" s="3">
        <f>A2+12</f>
        <v>45760</v>
      </c>
      <c r="B620" s="6">
        <v>43</v>
      </c>
      <c r="C620" s="2">
        <v>0</v>
      </c>
    </row>
    <row r="621" spans="1:3">
      <c r="A621" s="3">
        <f>A2+12</f>
        <v>45760</v>
      </c>
      <c r="B621" s="6">
        <v>44</v>
      </c>
      <c r="C621" s="2">
        <v>0</v>
      </c>
    </row>
    <row r="622" spans="1:3">
      <c r="A622" s="3">
        <f>A2+12</f>
        <v>45760</v>
      </c>
      <c r="B622" s="6">
        <v>45</v>
      </c>
      <c r="C622" s="2">
        <v>0</v>
      </c>
    </row>
    <row r="623" spans="1:3">
      <c r="A623" s="3">
        <f>A2+12</f>
        <v>45760</v>
      </c>
      <c r="B623" s="6">
        <v>46</v>
      </c>
      <c r="C623" s="2">
        <v>0</v>
      </c>
    </row>
    <row r="624" spans="1:3">
      <c r="A624" s="3">
        <f>A2+12</f>
        <v>45760</v>
      </c>
      <c r="B624" s="6">
        <v>47</v>
      </c>
      <c r="C624" s="2">
        <v>0</v>
      </c>
    </row>
    <row r="625" spans="1:3">
      <c r="A625" s="3">
        <f>A2+12</f>
        <v>45760</v>
      </c>
      <c r="B625" s="6">
        <v>48</v>
      </c>
      <c r="C625" s="2">
        <v>0</v>
      </c>
    </row>
    <row r="626" spans="1:3">
      <c r="A626" s="3">
        <f>A2+13</f>
        <v>45761</v>
      </c>
      <c r="B626" s="6">
        <v>1</v>
      </c>
      <c r="C626" s="2">
        <v>0</v>
      </c>
    </row>
    <row r="627" spans="1:3">
      <c r="A627" s="3">
        <f>A2+13</f>
        <v>45761</v>
      </c>
      <c r="B627" s="6">
        <v>2</v>
      </c>
      <c r="C627" s="2">
        <v>0</v>
      </c>
    </row>
    <row r="628" spans="1:3">
      <c r="A628" s="3">
        <f>A2+13</f>
        <v>45761</v>
      </c>
      <c r="B628" s="6">
        <v>3</v>
      </c>
      <c r="C628" s="2">
        <v>0</v>
      </c>
    </row>
    <row r="629" spans="1:3">
      <c r="A629" s="3">
        <f>A2+13</f>
        <v>45761</v>
      </c>
      <c r="B629" s="6">
        <v>4</v>
      </c>
      <c r="C629" s="2">
        <v>0</v>
      </c>
    </row>
    <row r="630" spans="1:3">
      <c r="A630" s="3">
        <f>A2+13</f>
        <v>45761</v>
      </c>
      <c r="B630" s="6">
        <v>5</v>
      </c>
      <c r="C630" s="2">
        <v>0</v>
      </c>
    </row>
    <row r="631" spans="1:3">
      <c r="A631" s="3">
        <f>A2+13</f>
        <v>45761</v>
      </c>
      <c r="B631" s="6">
        <v>6</v>
      </c>
      <c r="C631" s="2">
        <v>0</v>
      </c>
    </row>
    <row r="632" spans="1:3">
      <c r="A632" s="3">
        <f>A2+13</f>
        <v>45761</v>
      </c>
      <c r="B632" s="6">
        <v>7</v>
      </c>
      <c r="C632" s="2">
        <v>0</v>
      </c>
    </row>
    <row r="633" spans="1:3">
      <c r="A633" s="3">
        <f>A2+13</f>
        <v>45761</v>
      </c>
      <c r="B633" s="6">
        <v>8</v>
      </c>
      <c r="C633" s="2">
        <v>0</v>
      </c>
    </row>
    <row r="634" spans="1:3">
      <c r="A634" s="3">
        <f>A2+13</f>
        <v>45761</v>
      </c>
      <c r="B634" s="6">
        <v>9</v>
      </c>
      <c r="C634" s="2">
        <v>0</v>
      </c>
    </row>
    <row r="635" spans="1:3">
      <c r="A635" s="3">
        <f>A2+13</f>
        <v>45761</v>
      </c>
      <c r="B635" s="6">
        <v>10</v>
      </c>
      <c r="C635" s="2">
        <v>0</v>
      </c>
    </row>
    <row r="636" spans="1:3">
      <c r="A636" s="3">
        <f>A2+13</f>
        <v>45761</v>
      </c>
      <c r="B636" s="6">
        <v>11</v>
      </c>
      <c r="C636" s="2">
        <v>0</v>
      </c>
    </row>
    <row r="637" spans="1:3">
      <c r="A637" s="3">
        <f>A2+13</f>
        <v>45761</v>
      </c>
      <c r="B637" s="6">
        <v>12</v>
      </c>
      <c r="C637" s="2">
        <v>0</v>
      </c>
    </row>
    <row r="638" spans="1:3">
      <c r="A638" s="3">
        <f>A2+13</f>
        <v>45761</v>
      </c>
      <c r="B638" s="6">
        <v>13</v>
      </c>
      <c r="C638" s="2">
        <v>0</v>
      </c>
    </row>
    <row r="639" spans="1:3">
      <c r="A639" s="3">
        <f>A2+13</f>
        <v>45761</v>
      </c>
      <c r="B639" s="6">
        <v>14</v>
      </c>
      <c r="C639" s="2">
        <v>0</v>
      </c>
    </row>
    <row r="640" spans="1:3">
      <c r="A640" s="3">
        <f>A2+13</f>
        <v>45761</v>
      </c>
      <c r="B640" s="6">
        <v>15</v>
      </c>
      <c r="C640" s="2">
        <v>0</v>
      </c>
    </row>
    <row r="641" spans="1:3">
      <c r="A641" s="3">
        <f>A2+13</f>
        <v>45761</v>
      </c>
      <c r="B641" s="6">
        <v>16</v>
      </c>
      <c r="C641" s="2">
        <v>0</v>
      </c>
    </row>
    <row r="642" spans="1:3">
      <c r="A642" s="3">
        <f>A2+13</f>
        <v>45761</v>
      </c>
      <c r="B642" s="6">
        <v>17</v>
      </c>
      <c r="C642" s="2">
        <v>0</v>
      </c>
    </row>
    <row r="643" spans="1:3">
      <c r="A643" s="3">
        <f>A2+13</f>
        <v>45761</v>
      </c>
      <c r="B643" s="6">
        <v>18</v>
      </c>
      <c r="C643" s="2">
        <v>0</v>
      </c>
    </row>
    <row r="644" spans="1:3">
      <c r="A644" s="3">
        <f>A2+13</f>
        <v>45761</v>
      </c>
      <c r="B644" s="6">
        <v>19</v>
      </c>
      <c r="C644" s="2">
        <v>0</v>
      </c>
    </row>
    <row r="645" spans="1:3">
      <c r="A645" s="3">
        <f>A2+13</f>
        <v>45761</v>
      </c>
      <c r="B645" s="6">
        <v>20</v>
      </c>
      <c r="C645" s="2">
        <v>0</v>
      </c>
    </row>
    <row r="646" spans="1:3">
      <c r="A646" s="3">
        <f>A2+13</f>
        <v>45761</v>
      </c>
      <c r="B646" s="6">
        <v>21</v>
      </c>
      <c r="C646" s="2">
        <v>0</v>
      </c>
    </row>
    <row r="647" spans="1:3">
      <c r="A647" s="3">
        <f>A2+13</f>
        <v>45761</v>
      </c>
      <c r="B647" s="6">
        <v>22</v>
      </c>
      <c r="C647" s="2">
        <v>0</v>
      </c>
    </row>
    <row r="648" spans="1:3">
      <c r="A648" s="3">
        <f>A2+13</f>
        <v>45761</v>
      </c>
      <c r="B648" s="6">
        <v>23</v>
      </c>
      <c r="C648" s="2">
        <v>0</v>
      </c>
    </row>
    <row r="649" spans="1:3">
      <c r="A649" s="3">
        <f>A2+13</f>
        <v>45761</v>
      </c>
      <c r="B649" s="6">
        <v>24</v>
      </c>
      <c r="C649" s="2">
        <v>0</v>
      </c>
    </row>
    <row r="650" spans="1:3">
      <c r="A650" s="3">
        <f>A2+13</f>
        <v>45761</v>
      </c>
      <c r="B650" s="6">
        <v>25</v>
      </c>
      <c r="C650" s="2">
        <v>0</v>
      </c>
    </row>
    <row r="651" spans="1:3">
      <c r="A651" s="3">
        <f>A2+13</f>
        <v>45761</v>
      </c>
      <c r="B651" s="6">
        <v>26</v>
      </c>
      <c r="C651" s="2">
        <v>0</v>
      </c>
    </row>
    <row r="652" spans="1:3">
      <c r="A652" s="3">
        <f>A2+13</f>
        <v>45761</v>
      </c>
      <c r="B652" s="6">
        <v>27</v>
      </c>
      <c r="C652" s="2">
        <v>0</v>
      </c>
    </row>
    <row r="653" spans="1:3">
      <c r="A653" s="3">
        <f>A2+13</f>
        <v>45761</v>
      </c>
      <c r="B653" s="6">
        <v>28</v>
      </c>
      <c r="C653" s="2">
        <v>0</v>
      </c>
    </row>
    <row r="654" spans="1:3">
      <c r="A654" s="3">
        <f>A2+13</f>
        <v>45761</v>
      </c>
      <c r="B654" s="6">
        <v>29</v>
      </c>
      <c r="C654" s="2">
        <v>0</v>
      </c>
    </row>
    <row r="655" spans="1:3">
      <c r="A655" s="3">
        <f>A2+13</f>
        <v>45761</v>
      </c>
      <c r="B655" s="6">
        <v>30</v>
      </c>
      <c r="C655" s="2">
        <v>0</v>
      </c>
    </row>
    <row r="656" spans="1:3">
      <c r="A656" s="3">
        <f>A2+13</f>
        <v>45761</v>
      </c>
      <c r="B656" s="6">
        <v>31</v>
      </c>
      <c r="C656" s="2">
        <v>0</v>
      </c>
    </row>
    <row r="657" spans="1:3">
      <c r="A657" s="3">
        <f>A2+13</f>
        <v>45761</v>
      </c>
      <c r="B657" s="6">
        <v>32</v>
      </c>
      <c r="C657" s="2">
        <v>0</v>
      </c>
    </row>
    <row r="658" spans="1:3">
      <c r="A658" s="3">
        <f>A2+13</f>
        <v>45761</v>
      </c>
      <c r="B658" s="6">
        <v>33</v>
      </c>
      <c r="C658" s="2">
        <v>0</v>
      </c>
    </row>
    <row r="659" spans="1:3">
      <c r="A659" s="3">
        <f>A2+13</f>
        <v>45761</v>
      </c>
      <c r="B659" s="6">
        <v>34</v>
      </c>
      <c r="C659" s="2">
        <v>0</v>
      </c>
    </row>
    <row r="660" spans="1:3">
      <c r="A660" s="3">
        <f>A2+13</f>
        <v>45761</v>
      </c>
      <c r="B660" s="6">
        <v>35</v>
      </c>
      <c r="C660" s="2">
        <v>0</v>
      </c>
    </row>
    <row r="661" spans="1:3">
      <c r="A661" s="3">
        <f>A2+13</f>
        <v>45761</v>
      </c>
      <c r="B661" s="6">
        <v>36</v>
      </c>
      <c r="C661" s="2">
        <v>0</v>
      </c>
    </row>
    <row r="662" spans="1:3">
      <c r="A662" s="3">
        <f>A2+13</f>
        <v>45761</v>
      </c>
      <c r="B662" s="6">
        <v>37</v>
      </c>
      <c r="C662" s="2">
        <v>0</v>
      </c>
    </row>
    <row r="663" spans="1:3">
      <c r="A663" s="3">
        <f>A2+13</f>
        <v>45761</v>
      </c>
      <c r="B663" s="6">
        <v>38</v>
      </c>
      <c r="C663" s="2">
        <v>0</v>
      </c>
    </row>
    <row r="664" spans="1:3">
      <c r="A664" s="3">
        <f>A2+13</f>
        <v>45761</v>
      </c>
      <c r="B664" s="6">
        <v>39</v>
      </c>
      <c r="C664" s="2">
        <v>0</v>
      </c>
    </row>
    <row r="665" spans="1:3">
      <c r="A665" s="3">
        <f>A2+13</f>
        <v>45761</v>
      </c>
      <c r="B665" s="6">
        <v>40</v>
      </c>
      <c r="C665" s="2">
        <v>0</v>
      </c>
    </row>
    <row r="666" spans="1:3">
      <c r="A666" s="3">
        <f>A2+13</f>
        <v>45761</v>
      </c>
      <c r="B666" s="6">
        <v>41</v>
      </c>
      <c r="C666" s="2">
        <v>0</v>
      </c>
    </row>
    <row r="667" spans="1:3">
      <c r="A667" s="3">
        <f>A2+13</f>
        <v>45761</v>
      </c>
      <c r="B667" s="6">
        <v>42</v>
      </c>
      <c r="C667" s="2">
        <v>0</v>
      </c>
    </row>
    <row r="668" spans="1:3">
      <c r="A668" s="3">
        <f>A2+13</f>
        <v>45761</v>
      </c>
      <c r="B668" s="6">
        <v>43</v>
      </c>
      <c r="C668" s="2">
        <v>0</v>
      </c>
    </row>
    <row r="669" spans="1:3">
      <c r="A669" s="3">
        <f>A2+13</f>
        <v>45761</v>
      </c>
      <c r="B669" s="6">
        <v>44</v>
      </c>
      <c r="C669" s="2">
        <v>0</v>
      </c>
    </row>
    <row r="670" spans="1:3">
      <c r="A670" s="3">
        <f>A2+13</f>
        <v>45761</v>
      </c>
      <c r="B670" s="6">
        <v>45</v>
      </c>
      <c r="C670" s="2">
        <v>0</v>
      </c>
    </row>
    <row r="671" spans="1:3">
      <c r="A671" s="3">
        <f>A2+13</f>
        <v>45761</v>
      </c>
      <c r="B671" s="6">
        <v>46</v>
      </c>
      <c r="C671" s="2">
        <v>0</v>
      </c>
    </row>
    <row r="672" spans="1:3">
      <c r="A672" s="3">
        <f>A2+13</f>
        <v>45761</v>
      </c>
      <c r="B672" s="6">
        <v>47</v>
      </c>
      <c r="C672" s="2">
        <v>0</v>
      </c>
    </row>
    <row r="673" spans="1:3">
      <c r="A673" s="3">
        <f>A2+13</f>
        <v>45761</v>
      </c>
      <c r="B673" s="6">
        <v>48</v>
      </c>
      <c r="C673" s="2">
        <v>0</v>
      </c>
    </row>
    <row r="674" spans="1:3">
      <c r="A674" s="3">
        <f>A2+14</f>
        <v>45762</v>
      </c>
      <c r="B674" s="6">
        <v>1</v>
      </c>
      <c r="C674" s="2">
        <v>0</v>
      </c>
    </row>
    <row r="675" spans="1:3">
      <c r="A675" s="3">
        <f>A2+14</f>
        <v>45762</v>
      </c>
      <c r="B675" s="6">
        <v>2</v>
      </c>
      <c r="C675" s="2">
        <v>0</v>
      </c>
    </row>
    <row r="676" spans="1:3">
      <c r="A676" s="3">
        <f>A2+14</f>
        <v>45762</v>
      </c>
      <c r="B676" s="6">
        <v>3</v>
      </c>
      <c r="C676" s="2">
        <v>0</v>
      </c>
    </row>
    <row r="677" spans="1:3">
      <c r="A677" s="3">
        <f>A2+14</f>
        <v>45762</v>
      </c>
      <c r="B677" s="6">
        <v>4</v>
      </c>
      <c r="C677" s="2">
        <v>0</v>
      </c>
    </row>
    <row r="678" spans="1:3">
      <c r="A678" s="3">
        <f>A2+14</f>
        <v>45762</v>
      </c>
      <c r="B678" s="6">
        <v>5</v>
      </c>
      <c r="C678" s="2">
        <v>0</v>
      </c>
    </row>
    <row r="679" spans="1:3">
      <c r="A679" s="3">
        <f>A2+14</f>
        <v>45762</v>
      </c>
      <c r="B679" s="6">
        <v>6</v>
      </c>
      <c r="C679" s="2">
        <v>0</v>
      </c>
    </row>
    <row r="680" spans="1:3">
      <c r="A680" s="3">
        <f>A2+14</f>
        <v>45762</v>
      </c>
      <c r="B680" s="6">
        <v>7</v>
      </c>
      <c r="C680" s="2">
        <v>0</v>
      </c>
    </row>
    <row r="681" spans="1:3">
      <c r="A681" s="3">
        <f>A2+14</f>
        <v>45762</v>
      </c>
      <c r="B681" s="6">
        <v>8</v>
      </c>
      <c r="C681" s="2">
        <v>0</v>
      </c>
    </row>
    <row r="682" spans="1:3">
      <c r="A682" s="3">
        <f>A2+14</f>
        <v>45762</v>
      </c>
      <c r="B682" s="6">
        <v>9</v>
      </c>
      <c r="C682" s="2">
        <v>0</v>
      </c>
    </row>
    <row r="683" spans="1:3">
      <c r="A683" s="3">
        <f>A2+14</f>
        <v>45762</v>
      </c>
      <c r="B683" s="6">
        <v>10</v>
      </c>
      <c r="C683" s="2">
        <v>0</v>
      </c>
    </row>
    <row r="684" spans="1:3">
      <c r="A684" s="3">
        <f>A2+14</f>
        <v>45762</v>
      </c>
      <c r="B684" s="6">
        <v>11</v>
      </c>
      <c r="C684" s="2">
        <v>0</v>
      </c>
    </row>
    <row r="685" spans="1:3">
      <c r="A685" s="3">
        <f>A2+14</f>
        <v>45762</v>
      </c>
      <c r="B685" s="6">
        <v>12</v>
      </c>
      <c r="C685" s="2">
        <v>0</v>
      </c>
    </row>
    <row r="686" spans="1:3">
      <c r="A686" s="3">
        <f>A2+14</f>
        <v>45762</v>
      </c>
      <c r="B686" s="6">
        <v>13</v>
      </c>
      <c r="C686" s="2">
        <v>0</v>
      </c>
    </row>
    <row r="687" spans="1:3">
      <c r="A687" s="3">
        <f>A2+14</f>
        <v>45762</v>
      </c>
      <c r="B687" s="6">
        <v>14</v>
      </c>
      <c r="C687" s="2">
        <v>0</v>
      </c>
    </row>
    <row r="688" spans="1:3">
      <c r="A688" s="3">
        <f>A2+14</f>
        <v>45762</v>
      </c>
      <c r="B688" s="6">
        <v>15</v>
      </c>
      <c r="C688" s="2">
        <v>0</v>
      </c>
    </row>
    <row r="689" spans="1:3">
      <c r="A689" s="3">
        <f>A2+14</f>
        <v>45762</v>
      </c>
      <c r="B689" s="6">
        <v>16</v>
      </c>
      <c r="C689" s="2">
        <v>0</v>
      </c>
    </row>
    <row r="690" spans="1:3">
      <c r="A690" s="3">
        <f>A2+14</f>
        <v>45762</v>
      </c>
      <c r="B690" s="6">
        <v>17</v>
      </c>
      <c r="C690" s="2">
        <v>0</v>
      </c>
    </row>
    <row r="691" spans="1:3">
      <c r="A691" s="3">
        <f>A2+14</f>
        <v>45762</v>
      </c>
      <c r="B691" s="6">
        <v>18</v>
      </c>
      <c r="C691" s="2">
        <v>0</v>
      </c>
    </row>
    <row r="692" spans="1:3">
      <c r="A692" s="3">
        <f>A2+14</f>
        <v>45762</v>
      </c>
      <c r="B692" s="6">
        <v>19</v>
      </c>
      <c r="C692" s="2">
        <v>0</v>
      </c>
    </row>
    <row r="693" spans="1:3">
      <c r="A693" s="3">
        <f>A2+14</f>
        <v>45762</v>
      </c>
      <c r="B693" s="6">
        <v>20</v>
      </c>
      <c r="C693" s="2">
        <v>0</v>
      </c>
    </row>
    <row r="694" spans="1:3">
      <c r="A694" s="3">
        <f>A2+14</f>
        <v>45762</v>
      </c>
      <c r="B694" s="6">
        <v>21</v>
      </c>
      <c r="C694" s="2">
        <v>0</v>
      </c>
    </row>
    <row r="695" spans="1:3">
      <c r="A695" s="3">
        <f>A2+14</f>
        <v>45762</v>
      </c>
      <c r="B695" s="6">
        <v>22</v>
      </c>
      <c r="C695" s="2">
        <v>0</v>
      </c>
    </row>
    <row r="696" spans="1:3">
      <c r="A696" s="3">
        <f>A2+14</f>
        <v>45762</v>
      </c>
      <c r="B696" s="6">
        <v>23</v>
      </c>
      <c r="C696" s="2">
        <v>0</v>
      </c>
    </row>
    <row r="697" spans="1:3">
      <c r="A697" s="3">
        <f>A2+14</f>
        <v>45762</v>
      </c>
      <c r="B697" s="6">
        <v>24</v>
      </c>
      <c r="C697" s="2">
        <v>0</v>
      </c>
    </row>
    <row r="698" spans="1:3">
      <c r="A698" s="3">
        <f>A2+14</f>
        <v>45762</v>
      </c>
      <c r="B698" s="6">
        <v>25</v>
      </c>
      <c r="C698" s="2">
        <v>0</v>
      </c>
    </row>
    <row r="699" spans="1:3">
      <c r="A699" s="3">
        <f>A2+14</f>
        <v>45762</v>
      </c>
      <c r="B699" s="6">
        <v>26</v>
      </c>
      <c r="C699" s="2">
        <v>0</v>
      </c>
    </row>
    <row r="700" spans="1:3">
      <c r="A700" s="3">
        <f>A2+14</f>
        <v>45762</v>
      </c>
      <c r="B700" s="6">
        <v>27</v>
      </c>
      <c r="C700" s="2">
        <v>0</v>
      </c>
    </row>
    <row r="701" spans="1:3">
      <c r="A701" s="3">
        <f>A2+14</f>
        <v>45762</v>
      </c>
      <c r="B701" s="6">
        <v>28</v>
      </c>
      <c r="C701" s="2">
        <v>0</v>
      </c>
    </row>
    <row r="702" spans="1:3">
      <c r="A702" s="3">
        <f>A2+14</f>
        <v>45762</v>
      </c>
      <c r="B702" s="6">
        <v>29</v>
      </c>
      <c r="C702" s="2">
        <v>0</v>
      </c>
    </row>
    <row r="703" spans="1:3">
      <c r="A703" s="3">
        <f>A2+14</f>
        <v>45762</v>
      </c>
      <c r="B703" s="6">
        <v>30</v>
      </c>
      <c r="C703" s="2">
        <v>0</v>
      </c>
    </row>
    <row r="704" spans="1:3">
      <c r="A704" s="3">
        <f>A2+14</f>
        <v>45762</v>
      </c>
      <c r="B704" s="6">
        <v>31</v>
      </c>
      <c r="C704" s="2">
        <v>0</v>
      </c>
    </row>
    <row r="705" spans="1:3">
      <c r="A705" s="3">
        <f>A2+14</f>
        <v>45762</v>
      </c>
      <c r="B705" s="6">
        <v>32</v>
      </c>
      <c r="C705" s="2">
        <v>0</v>
      </c>
    </row>
    <row r="706" spans="1:3">
      <c r="A706" s="3">
        <f>A2+14</f>
        <v>45762</v>
      </c>
      <c r="B706" s="6">
        <v>33</v>
      </c>
      <c r="C706" s="2">
        <v>0</v>
      </c>
    </row>
    <row r="707" spans="1:3">
      <c r="A707" s="3">
        <f>A2+14</f>
        <v>45762</v>
      </c>
      <c r="B707" s="6">
        <v>34</v>
      </c>
      <c r="C707" s="2">
        <v>0</v>
      </c>
    </row>
    <row r="708" spans="1:3">
      <c r="A708" s="3">
        <f>A2+14</f>
        <v>45762</v>
      </c>
      <c r="B708" s="6">
        <v>35</v>
      </c>
      <c r="C708" s="2">
        <v>0</v>
      </c>
    </row>
    <row r="709" spans="1:3">
      <c r="A709" s="3">
        <f>A2+14</f>
        <v>45762</v>
      </c>
      <c r="B709" s="6">
        <v>36</v>
      </c>
      <c r="C709" s="2">
        <v>0</v>
      </c>
    </row>
    <row r="710" spans="1:3">
      <c r="A710" s="3">
        <f>A2+14</f>
        <v>45762</v>
      </c>
      <c r="B710" s="6">
        <v>37</v>
      </c>
      <c r="C710" s="2">
        <v>0</v>
      </c>
    </row>
    <row r="711" spans="1:3">
      <c r="A711" s="3">
        <f>A2+14</f>
        <v>45762</v>
      </c>
      <c r="B711" s="6">
        <v>38</v>
      </c>
      <c r="C711" s="2">
        <v>0</v>
      </c>
    </row>
    <row r="712" spans="1:3">
      <c r="A712" s="3">
        <f>A2+14</f>
        <v>45762</v>
      </c>
      <c r="B712" s="6">
        <v>39</v>
      </c>
      <c r="C712" s="2">
        <v>0</v>
      </c>
    </row>
    <row r="713" spans="1:3">
      <c r="A713" s="3">
        <f>A2+14</f>
        <v>45762</v>
      </c>
      <c r="B713" s="6">
        <v>40</v>
      </c>
      <c r="C713" s="2">
        <v>0</v>
      </c>
    </row>
    <row r="714" spans="1:3">
      <c r="A714" s="3">
        <f>A2+14</f>
        <v>45762</v>
      </c>
      <c r="B714" s="6">
        <v>41</v>
      </c>
      <c r="C714" s="2">
        <v>0</v>
      </c>
    </row>
    <row r="715" spans="1:3">
      <c r="A715" s="3">
        <f>A2+14</f>
        <v>45762</v>
      </c>
      <c r="B715" s="6">
        <v>42</v>
      </c>
      <c r="C715" s="2">
        <v>0</v>
      </c>
    </row>
    <row r="716" spans="1:3">
      <c r="A716" s="3">
        <f>A2+14</f>
        <v>45762</v>
      </c>
      <c r="B716" s="6">
        <v>43</v>
      </c>
      <c r="C716" s="2">
        <v>0</v>
      </c>
    </row>
    <row r="717" spans="1:3">
      <c r="A717" s="3">
        <f>A2+14</f>
        <v>45762</v>
      </c>
      <c r="B717" s="6">
        <v>44</v>
      </c>
      <c r="C717" s="2">
        <v>0</v>
      </c>
    </row>
    <row r="718" spans="1:3">
      <c r="A718" s="3">
        <f>A2+14</f>
        <v>45762</v>
      </c>
      <c r="B718" s="6">
        <v>45</v>
      </c>
      <c r="C718" s="2">
        <v>0</v>
      </c>
    </row>
    <row r="719" spans="1:3">
      <c r="A719" s="3">
        <f>A2+14</f>
        <v>45762</v>
      </c>
      <c r="B719" s="6">
        <v>46</v>
      </c>
      <c r="C719" s="2">
        <v>0</v>
      </c>
    </row>
    <row r="720" spans="1:3">
      <c r="A720" s="3">
        <f>A2+14</f>
        <v>45762</v>
      </c>
      <c r="B720" s="6">
        <v>47</v>
      </c>
      <c r="C720" s="2">
        <v>0</v>
      </c>
    </row>
    <row r="721" spans="1:3">
      <c r="A721" s="3">
        <f>A2+14</f>
        <v>45762</v>
      </c>
      <c r="B721" s="6">
        <v>48</v>
      </c>
      <c r="C721" s="2">
        <v>0</v>
      </c>
    </row>
    <row r="722" spans="1:3">
      <c r="A722" s="3">
        <f>A2+15</f>
        <v>45763</v>
      </c>
      <c r="B722" s="6">
        <v>1</v>
      </c>
      <c r="C722" s="2">
        <v>0</v>
      </c>
    </row>
    <row r="723" spans="1:3">
      <c r="A723" s="3">
        <f>A2+15</f>
        <v>45763</v>
      </c>
      <c r="B723" s="6">
        <v>2</v>
      </c>
      <c r="C723" s="2">
        <v>0</v>
      </c>
    </row>
    <row r="724" spans="1:3">
      <c r="A724" s="3">
        <f>A2+15</f>
        <v>45763</v>
      </c>
      <c r="B724" s="6">
        <v>3</v>
      </c>
      <c r="C724" s="2">
        <v>0</v>
      </c>
    </row>
    <row r="725" spans="1:3">
      <c r="A725" s="3">
        <f>A2+15</f>
        <v>45763</v>
      </c>
      <c r="B725" s="6">
        <v>4</v>
      </c>
      <c r="C725" s="2">
        <v>0</v>
      </c>
    </row>
    <row r="726" spans="1:3">
      <c r="A726" s="3">
        <f>A2+15</f>
        <v>45763</v>
      </c>
      <c r="B726" s="6">
        <v>5</v>
      </c>
      <c r="C726" s="2">
        <v>0</v>
      </c>
    </row>
    <row r="727" spans="1:3">
      <c r="A727" s="3">
        <f>A2+15</f>
        <v>45763</v>
      </c>
      <c r="B727" s="6">
        <v>6</v>
      </c>
      <c r="C727" s="2">
        <v>0</v>
      </c>
    </row>
    <row r="728" spans="1:3">
      <c r="A728" s="3">
        <f>A2+15</f>
        <v>45763</v>
      </c>
      <c r="B728" s="6">
        <v>7</v>
      </c>
      <c r="C728" s="2">
        <v>0</v>
      </c>
    </row>
    <row r="729" spans="1:3">
      <c r="A729" s="3">
        <f>A2+15</f>
        <v>45763</v>
      </c>
      <c r="B729" s="6">
        <v>8</v>
      </c>
      <c r="C729" s="2">
        <v>0</v>
      </c>
    </row>
    <row r="730" spans="1:3">
      <c r="A730" s="3">
        <f>A2+15</f>
        <v>45763</v>
      </c>
      <c r="B730" s="6">
        <v>9</v>
      </c>
      <c r="C730" s="2">
        <v>0</v>
      </c>
    </row>
    <row r="731" spans="1:3">
      <c r="A731" s="3">
        <f>A2+15</f>
        <v>45763</v>
      </c>
      <c r="B731" s="6">
        <v>10</v>
      </c>
      <c r="C731" s="2">
        <v>0</v>
      </c>
    </row>
    <row r="732" spans="1:3">
      <c r="A732" s="3">
        <f>A2+15</f>
        <v>45763</v>
      </c>
      <c r="B732" s="6">
        <v>11</v>
      </c>
      <c r="C732" s="2">
        <v>0</v>
      </c>
    </row>
    <row r="733" spans="1:3">
      <c r="A733" s="3">
        <f>A2+15</f>
        <v>45763</v>
      </c>
      <c r="B733" s="6">
        <v>12</v>
      </c>
      <c r="C733" s="2">
        <v>0</v>
      </c>
    </row>
    <row r="734" spans="1:3">
      <c r="A734" s="3">
        <f>A2+15</f>
        <v>45763</v>
      </c>
      <c r="B734" s="6">
        <v>13</v>
      </c>
      <c r="C734" s="2">
        <v>0</v>
      </c>
    </row>
    <row r="735" spans="1:3">
      <c r="A735" s="3">
        <f>A2+15</f>
        <v>45763</v>
      </c>
      <c r="B735" s="6">
        <v>14</v>
      </c>
      <c r="C735" s="2">
        <v>0</v>
      </c>
    </row>
    <row r="736" spans="1:3">
      <c r="A736" s="3">
        <f>A2+15</f>
        <v>45763</v>
      </c>
      <c r="B736" s="6">
        <v>15</v>
      </c>
      <c r="C736" s="2">
        <v>0</v>
      </c>
    </row>
    <row r="737" spans="1:3">
      <c r="A737" s="3">
        <f>A2+15</f>
        <v>45763</v>
      </c>
      <c r="B737" s="6">
        <v>16</v>
      </c>
      <c r="C737" s="2">
        <v>0</v>
      </c>
    </row>
    <row r="738" spans="1:3">
      <c r="A738" s="3">
        <f>A2+15</f>
        <v>45763</v>
      </c>
      <c r="B738" s="6">
        <v>17</v>
      </c>
      <c r="C738" s="2">
        <v>0</v>
      </c>
    </row>
    <row r="739" spans="1:3">
      <c r="A739" s="3">
        <f>A2+15</f>
        <v>45763</v>
      </c>
      <c r="B739" s="6">
        <v>18</v>
      </c>
      <c r="C739" s="2">
        <v>0</v>
      </c>
    </row>
    <row r="740" spans="1:3">
      <c r="A740" s="3">
        <f>A2+15</f>
        <v>45763</v>
      </c>
      <c r="B740" s="6">
        <v>19</v>
      </c>
      <c r="C740" s="2">
        <v>0</v>
      </c>
    </row>
    <row r="741" spans="1:3">
      <c r="A741" s="3">
        <f>A2+15</f>
        <v>45763</v>
      </c>
      <c r="B741" s="6">
        <v>20</v>
      </c>
      <c r="C741" s="2">
        <v>0</v>
      </c>
    </row>
    <row r="742" spans="1:3">
      <c r="A742" s="3">
        <f>A2+15</f>
        <v>45763</v>
      </c>
      <c r="B742" s="6">
        <v>21</v>
      </c>
      <c r="C742" s="2">
        <v>0</v>
      </c>
    </row>
    <row r="743" spans="1:3">
      <c r="A743" s="3">
        <f>A2+15</f>
        <v>45763</v>
      </c>
      <c r="B743" s="6">
        <v>22</v>
      </c>
      <c r="C743" s="2">
        <v>0</v>
      </c>
    </row>
    <row r="744" spans="1:3">
      <c r="A744" s="3">
        <f>A2+15</f>
        <v>45763</v>
      </c>
      <c r="B744" s="6">
        <v>23</v>
      </c>
      <c r="C744" s="2">
        <v>0</v>
      </c>
    </row>
    <row r="745" spans="1:3">
      <c r="A745" s="3">
        <f>A2+15</f>
        <v>45763</v>
      </c>
      <c r="B745" s="6">
        <v>24</v>
      </c>
      <c r="C745" s="2">
        <v>0</v>
      </c>
    </row>
    <row r="746" spans="1:3">
      <c r="A746" s="3">
        <f>A2+15</f>
        <v>45763</v>
      </c>
      <c r="B746" s="6">
        <v>25</v>
      </c>
      <c r="C746" s="2">
        <v>0</v>
      </c>
    </row>
    <row r="747" spans="1:3">
      <c r="A747" s="3">
        <f>A2+15</f>
        <v>45763</v>
      </c>
      <c r="B747" s="6">
        <v>26</v>
      </c>
      <c r="C747" s="2">
        <v>0</v>
      </c>
    </row>
    <row r="748" spans="1:3">
      <c r="A748" s="3">
        <f>A2+15</f>
        <v>45763</v>
      </c>
      <c r="B748" s="6">
        <v>27</v>
      </c>
      <c r="C748" s="2">
        <v>0</v>
      </c>
    </row>
    <row r="749" spans="1:3">
      <c r="A749" s="3">
        <f>A2+15</f>
        <v>45763</v>
      </c>
      <c r="B749" s="6">
        <v>28</v>
      </c>
      <c r="C749" s="2">
        <v>0</v>
      </c>
    </row>
    <row r="750" spans="1:3">
      <c r="A750" s="3">
        <f>A2+15</f>
        <v>45763</v>
      </c>
      <c r="B750" s="6">
        <v>29</v>
      </c>
      <c r="C750" s="2">
        <v>0</v>
      </c>
    </row>
    <row r="751" spans="1:3">
      <c r="A751" s="3">
        <f>A2+15</f>
        <v>45763</v>
      </c>
      <c r="B751" s="6">
        <v>30</v>
      </c>
      <c r="C751" s="2">
        <v>0</v>
      </c>
    </row>
    <row r="752" spans="1:3">
      <c r="A752" s="3">
        <f>A2+15</f>
        <v>45763</v>
      </c>
      <c r="B752" s="6">
        <v>31</v>
      </c>
      <c r="C752" s="2">
        <v>0</v>
      </c>
    </row>
    <row r="753" spans="1:3">
      <c r="A753" s="3">
        <f>A2+15</f>
        <v>45763</v>
      </c>
      <c r="B753" s="6">
        <v>32</v>
      </c>
      <c r="C753" s="2">
        <v>0</v>
      </c>
    </row>
    <row r="754" spans="1:3">
      <c r="A754" s="3">
        <f>A2+15</f>
        <v>45763</v>
      </c>
      <c r="B754" s="6">
        <v>33</v>
      </c>
      <c r="C754" s="2">
        <v>0</v>
      </c>
    </row>
    <row r="755" spans="1:3">
      <c r="A755" s="3">
        <f>A2+15</f>
        <v>45763</v>
      </c>
      <c r="B755" s="6">
        <v>34</v>
      </c>
      <c r="C755" s="2">
        <v>0</v>
      </c>
    </row>
    <row r="756" spans="1:3">
      <c r="A756" s="3">
        <f>A2+15</f>
        <v>45763</v>
      </c>
      <c r="B756" s="6">
        <v>35</v>
      </c>
      <c r="C756" s="2">
        <v>0</v>
      </c>
    </row>
    <row r="757" spans="1:3">
      <c r="A757" s="3">
        <f>A2+15</f>
        <v>45763</v>
      </c>
      <c r="B757" s="6">
        <v>36</v>
      </c>
      <c r="C757" s="2">
        <v>0</v>
      </c>
    </row>
    <row r="758" spans="1:3">
      <c r="A758" s="3">
        <f>A2+15</f>
        <v>45763</v>
      </c>
      <c r="B758" s="6">
        <v>37</v>
      </c>
      <c r="C758" s="2">
        <v>0</v>
      </c>
    </row>
    <row r="759" spans="1:3">
      <c r="A759" s="3">
        <f>A2+15</f>
        <v>45763</v>
      </c>
      <c r="B759" s="6">
        <v>38</v>
      </c>
      <c r="C759" s="2">
        <v>0</v>
      </c>
    </row>
    <row r="760" spans="1:3">
      <c r="A760" s="3">
        <f>A2+15</f>
        <v>45763</v>
      </c>
      <c r="B760" s="6">
        <v>39</v>
      </c>
      <c r="C760" s="2">
        <v>0</v>
      </c>
    </row>
    <row r="761" spans="1:3">
      <c r="A761" s="3">
        <f>A2+15</f>
        <v>45763</v>
      </c>
      <c r="B761" s="6">
        <v>40</v>
      </c>
      <c r="C761" s="2">
        <v>0</v>
      </c>
    </row>
    <row r="762" spans="1:3">
      <c r="A762" s="3">
        <f>A2+15</f>
        <v>45763</v>
      </c>
      <c r="B762" s="6">
        <v>41</v>
      </c>
      <c r="C762" s="2">
        <v>0</v>
      </c>
    </row>
    <row r="763" spans="1:3">
      <c r="A763" s="3">
        <f>A2+15</f>
        <v>45763</v>
      </c>
      <c r="B763" s="6">
        <v>42</v>
      </c>
      <c r="C763" s="2">
        <v>0</v>
      </c>
    </row>
    <row r="764" spans="1:3">
      <c r="A764" s="3">
        <f>A2+15</f>
        <v>45763</v>
      </c>
      <c r="B764" s="6">
        <v>43</v>
      </c>
      <c r="C764" s="2">
        <v>0</v>
      </c>
    </row>
    <row r="765" spans="1:3">
      <c r="A765" s="3">
        <f>A2+15</f>
        <v>45763</v>
      </c>
      <c r="B765" s="6">
        <v>44</v>
      </c>
      <c r="C765" s="2">
        <v>0</v>
      </c>
    </row>
    <row r="766" spans="1:3">
      <c r="A766" s="3">
        <f>A2+15</f>
        <v>45763</v>
      </c>
      <c r="B766" s="6">
        <v>45</v>
      </c>
      <c r="C766" s="2">
        <v>0</v>
      </c>
    </row>
    <row r="767" spans="1:3">
      <c r="A767" s="3">
        <f>A2+15</f>
        <v>45763</v>
      </c>
      <c r="B767" s="6">
        <v>46</v>
      </c>
      <c r="C767" s="2">
        <v>0</v>
      </c>
    </row>
    <row r="768" spans="1:3">
      <c r="A768" s="3">
        <f>A2+15</f>
        <v>45763</v>
      </c>
      <c r="B768" s="6">
        <v>47</v>
      </c>
      <c r="C768" s="2">
        <v>0</v>
      </c>
    </row>
    <row r="769" spans="1:3">
      <c r="A769" s="3">
        <f>A2+15</f>
        <v>45763</v>
      </c>
      <c r="B769" s="6">
        <v>48</v>
      </c>
      <c r="C769" s="2">
        <v>0</v>
      </c>
    </row>
    <row r="770" spans="1:3">
      <c r="A770" s="3">
        <f>A2+16</f>
        <v>45764</v>
      </c>
      <c r="B770" s="6">
        <v>1</v>
      </c>
      <c r="C770" s="2">
        <v>0</v>
      </c>
    </row>
    <row r="771" spans="1:3">
      <c r="A771" s="3">
        <f>A2+16</f>
        <v>45764</v>
      </c>
      <c r="B771" s="6">
        <v>2</v>
      </c>
      <c r="C771" s="2">
        <v>0</v>
      </c>
    </row>
    <row r="772" spans="1:3">
      <c r="A772" s="3">
        <f>A2+16</f>
        <v>45764</v>
      </c>
      <c r="B772" s="6">
        <v>3</v>
      </c>
      <c r="C772" s="2">
        <v>0</v>
      </c>
    </row>
    <row r="773" spans="1:3">
      <c r="A773" s="3">
        <f>A2+16</f>
        <v>45764</v>
      </c>
      <c r="B773" s="6">
        <v>4</v>
      </c>
      <c r="C773" s="2">
        <v>0</v>
      </c>
    </row>
    <row r="774" spans="1:3">
      <c r="A774" s="3">
        <f>A2+16</f>
        <v>45764</v>
      </c>
      <c r="B774" s="6">
        <v>5</v>
      </c>
      <c r="C774" s="2">
        <v>0</v>
      </c>
    </row>
    <row r="775" spans="1:3">
      <c r="A775" s="3">
        <f>A2+16</f>
        <v>45764</v>
      </c>
      <c r="B775" s="6">
        <v>6</v>
      </c>
      <c r="C775" s="2">
        <v>0</v>
      </c>
    </row>
    <row r="776" spans="1:3">
      <c r="A776" s="3">
        <f>A2+16</f>
        <v>45764</v>
      </c>
      <c r="B776" s="6">
        <v>7</v>
      </c>
      <c r="C776" s="2">
        <v>0</v>
      </c>
    </row>
    <row r="777" spans="1:3">
      <c r="A777" s="3">
        <f>A2+16</f>
        <v>45764</v>
      </c>
      <c r="B777" s="6">
        <v>8</v>
      </c>
      <c r="C777" s="2">
        <v>0</v>
      </c>
    </row>
    <row r="778" spans="1:3">
      <c r="A778" s="3">
        <f>A2+16</f>
        <v>45764</v>
      </c>
      <c r="B778" s="6">
        <v>9</v>
      </c>
      <c r="C778" s="2">
        <v>0</v>
      </c>
    </row>
    <row r="779" spans="1:3">
      <c r="A779" s="3">
        <f>A2+16</f>
        <v>45764</v>
      </c>
      <c r="B779" s="6">
        <v>10</v>
      </c>
      <c r="C779" s="2">
        <v>0</v>
      </c>
    </row>
    <row r="780" spans="1:3">
      <c r="A780" s="3">
        <f>A2+16</f>
        <v>45764</v>
      </c>
      <c r="B780" s="6">
        <v>11</v>
      </c>
      <c r="C780" s="2">
        <v>0</v>
      </c>
    </row>
    <row r="781" spans="1:3">
      <c r="A781" s="3">
        <f>A2+16</f>
        <v>45764</v>
      </c>
      <c r="B781" s="6">
        <v>12</v>
      </c>
      <c r="C781" s="2">
        <v>0</v>
      </c>
    </row>
    <row r="782" spans="1:3">
      <c r="A782" s="3">
        <f>A2+16</f>
        <v>45764</v>
      </c>
      <c r="B782" s="6">
        <v>13</v>
      </c>
      <c r="C782" s="2">
        <v>0</v>
      </c>
    </row>
    <row r="783" spans="1:3">
      <c r="A783" s="3">
        <f>A2+16</f>
        <v>45764</v>
      </c>
      <c r="B783" s="6">
        <v>14</v>
      </c>
      <c r="C783" s="2">
        <v>0</v>
      </c>
    </row>
    <row r="784" spans="1:3">
      <c r="A784" s="3">
        <f>A2+16</f>
        <v>45764</v>
      </c>
      <c r="B784" s="6">
        <v>15</v>
      </c>
      <c r="C784" s="2">
        <v>0</v>
      </c>
    </row>
    <row r="785" spans="1:3">
      <c r="A785" s="3">
        <f>A2+16</f>
        <v>45764</v>
      </c>
      <c r="B785" s="6">
        <v>16</v>
      </c>
      <c r="C785" s="2">
        <v>0</v>
      </c>
    </row>
    <row r="786" spans="1:3">
      <c r="A786" s="3">
        <f>A2+16</f>
        <v>45764</v>
      </c>
      <c r="B786" s="6">
        <v>17</v>
      </c>
      <c r="C786" s="2">
        <v>0</v>
      </c>
    </row>
    <row r="787" spans="1:3">
      <c r="A787" s="3">
        <f>A2+16</f>
        <v>45764</v>
      </c>
      <c r="B787" s="6">
        <v>18</v>
      </c>
      <c r="C787" s="2">
        <v>0</v>
      </c>
    </row>
    <row r="788" spans="1:3">
      <c r="A788" s="3">
        <f>A2+16</f>
        <v>45764</v>
      </c>
      <c r="B788" s="6">
        <v>19</v>
      </c>
      <c r="C788" s="2">
        <v>0</v>
      </c>
    </row>
    <row r="789" spans="1:3">
      <c r="A789" s="3">
        <f>A2+16</f>
        <v>45764</v>
      </c>
      <c r="B789" s="6">
        <v>20</v>
      </c>
      <c r="C789" s="2">
        <v>0</v>
      </c>
    </row>
    <row r="790" spans="1:3">
      <c r="A790" s="3">
        <f>A2+16</f>
        <v>45764</v>
      </c>
      <c r="B790" s="6">
        <v>21</v>
      </c>
      <c r="C790" s="2">
        <v>0</v>
      </c>
    </row>
    <row r="791" spans="1:3">
      <c r="A791" s="3">
        <f>A2+16</f>
        <v>45764</v>
      </c>
      <c r="B791" s="6">
        <v>22</v>
      </c>
      <c r="C791" s="2">
        <v>0</v>
      </c>
    </row>
    <row r="792" spans="1:3">
      <c r="A792" s="3">
        <f>A2+16</f>
        <v>45764</v>
      </c>
      <c r="B792" s="6">
        <v>23</v>
      </c>
      <c r="C792" s="2">
        <v>0</v>
      </c>
    </row>
    <row r="793" spans="1:3">
      <c r="A793" s="3">
        <f>A2+16</f>
        <v>45764</v>
      </c>
      <c r="B793" s="6">
        <v>24</v>
      </c>
      <c r="C793" s="2">
        <v>0</v>
      </c>
    </row>
    <row r="794" spans="1:3">
      <c r="A794" s="3">
        <f>A2+16</f>
        <v>45764</v>
      </c>
      <c r="B794" s="6">
        <v>25</v>
      </c>
      <c r="C794" s="2">
        <v>0</v>
      </c>
    </row>
    <row r="795" spans="1:3">
      <c r="A795" s="3">
        <f>A2+16</f>
        <v>45764</v>
      </c>
      <c r="B795" s="6">
        <v>26</v>
      </c>
      <c r="C795" s="2">
        <v>0</v>
      </c>
    </row>
    <row r="796" spans="1:3">
      <c r="A796" s="3">
        <f>A2+16</f>
        <v>45764</v>
      </c>
      <c r="B796" s="6">
        <v>27</v>
      </c>
      <c r="C796" s="2">
        <v>0</v>
      </c>
    </row>
    <row r="797" spans="1:3">
      <c r="A797" s="3">
        <f>A2+16</f>
        <v>45764</v>
      </c>
      <c r="B797" s="6">
        <v>28</v>
      </c>
      <c r="C797" s="2">
        <v>0</v>
      </c>
    </row>
    <row r="798" spans="1:3">
      <c r="A798" s="3">
        <f>A2+16</f>
        <v>45764</v>
      </c>
      <c r="B798" s="6">
        <v>29</v>
      </c>
      <c r="C798" s="2">
        <v>0</v>
      </c>
    </row>
    <row r="799" spans="1:3">
      <c r="A799" s="3">
        <f>A2+16</f>
        <v>45764</v>
      </c>
      <c r="B799" s="6">
        <v>30</v>
      </c>
      <c r="C799" s="2">
        <v>0</v>
      </c>
    </row>
    <row r="800" spans="1:3">
      <c r="A800" s="3">
        <f>A2+16</f>
        <v>45764</v>
      </c>
      <c r="B800" s="6">
        <v>31</v>
      </c>
      <c r="C800" s="2">
        <v>0</v>
      </c>
    </row>
    <row r="801" spans="1:3">
      <c r="A801" s="3">
        <f>A2+16</f>
        <v>45764</v>
      </c>
      <c r="B801" s="6">
        <v>32</v>
      </c>
      <c r="C801" s="2">
        <v>0</v>
      </c>
    </row>
    <row r="802" spans="1:3">
      <c r="A802" s="3">
        <f>A2+16</f>
        <v>45764</v>
      </c>
      <c r="B802" s="6">
        <v>33</v>
      </c>
      <c r="C802" s="2">
        <v>0</v>
      </c>
    </row>
    <row r="803" spans="1:3">
      <c r="A803" s="3">
        <f>A2+16</f>
        <v>45764</v>
      </c>
      <c r="B803" s="6">
        <v>34</v>
      </c>
      <c r="C803" s="2">
        <v>0</v>
      </c>
    </row>
    <row r="804" spans="1:3">
      <c r="A804" s="3">
        <f>A2+16</f>
        <v>45764</v>
      </c>
      <c r="B804" s="6">
        <v>35</v>
      </c>
      <c r="C804" s="2">
        <v>0</v>
      </c>
    </row>
    <row r="805" spans="1:3">
      <c r="A805" s="3">
        <f>A2+16</f>
        <v>45764</v>
      </c>
      <c r="B805" s="6">
        <v>36</v>
      </c>
      <c r="C805" s="2">
        <v>0</v>
      </c>
    </row>
    <row r="806" spans="1:3">
      <c r="A806" s="3">
        <f>A2+16</f>
        <v>45764</v>
      </c>
      <c r="B806" s="6">
        <v>37</v>
      </c>
      <c r="C806" s="2">
        <v>0</v>
      </c>
    </row>
    <row r="807" spans="1:3">
      <c r="A807" s="3">
        <f>A2+16</f>
        <v>45764</v>
      </c>
      <c r="B807" s="6">
        <v>38</v>
      </c>
      <c r="C807" s="2">
        <v>0</v>
      </c>
    </row>
    <row r="808" spans="1:3">
      <c r="A808" s="3">
        <f>A2+16</f>
        <v>45764</v>
      </c>
      <c r="B808" s="6">
        <v>39</v>
      </c>
      <c r="C808" s="2">
        <v>0</v>
      </c>
    </row>
    <row r="809" spans="1:3">
      <c r="A809" s="3">
        <f>A2+16</f>
        <v>45764</v>
      </c>
      <c r="B809" s="6">
        <v>40</v>
      </c>
      <c r="C809" s="2">
        <v>0</v>
      </c>
    </row>
    <row r="810" spans="1:3">
      <c r="A810" s="3">
        <f>A2+16</f>
        <v>45764</v>
      </c>
      <c r="B810" s="6">
        <v>41</v>
      </c>
      <c r="C810" s="2">
        <v>0</v>
      </c>
    </row>
    <row r="811" spans="1:3">
      <c r="A811" s="3">
        <f>A2+16</f>
        <v>45764</v>
      </c>
      <c r="B811" s="6">
        <v>42</v>
      </c>
      <c r="C811" s="2">
        <v>0</v>
      </c>
    </row>
    <row r="812" spans="1:3">
      <c r="A812" s="3">
        <f>A2+16</f>
        <v>45764</v>
      </c>
      <c r="B812" s="6">
        <v>43</v>
      </c>
      <c r="C812" s="2">
        <v>0</v>
      </c>
    </row>
    <row r="813" spans="1:3">
      <c r="A813" s="3">
        <f>A2+16</f>
        <v>45764</v>
      </c>
      <c r="B813" s="6">
        <v>44</v>
      </c>
      <c r="C813" s="2">
        <v>0</v>
      </c>
    </row>
    <row r="814" spans="1:3">
      <c r="A814" s="3">
        <f>A2+16</f>
        <v>45764</v>
      </c>
      <c r="B814" s="6">
        <v>45</v>
      </c>
      <c r="C814" s="2">
        <v>0</v>
      </c>
    </row>
    <row r="815" spans="1:3">
      <c r="A815" s="3">
        <f>A2+16</f>
        <v>45764</v>
      </c>
      <c r="B815" s="6">
        <v>46</v>
      </c>
      <c r="C815" s="2">
        <v>0</v>
      </c>
    </row>
    <row r="816" spans="1:3">
      <c r="A816" s="3">
        <f>A2+16</f>
        <v>45764</v>
      </c>
      <c r="B816" s="6">
        <v>47</v>
      </c>
      <c r="C816" s="2">
        <v>0</v>
      </c>
    </row>
    <row r="817" spans="1:3">
      <c r="A817" s="3">
        <f>A2+16</f>
        <v>45764</v>
      </c>
      <c r="B817" s="6">
        <v>48</v>
      </c>
      <c r="C817" s="2">
        <v>0</v>
      </c>
    </row>
    <row r="818" spans="1:3">
      <c r="A818" s="3">
        <f>A2+17</f>
        <v>45765</v>
      </c>
      <c r="B818" s="6">
        <v>1</v>
      </c>
      <c r="C818" s="2">
        <v>0</v>
      </c>
    </row>
    <row r="819" spans="1:3">
      <c r="A819" s="3">
        <f>A2+17</f>
        <v>45765</v>
      </c>
      <c r="B819" s="6">
        <v>2</v>
      </c>
      <c r="C819" s="2">
        <v>0</v>
      </c>
    </row>
    <row r="820" spans="1:3">
      <c r="A820" s="3">
        <f>A2+17</f>
        <v>45765</v>
      </c>
      <c r="B820" s="6">
        <v>3</v>
      </c>
      <c r="C820" s="2">
        <v>0</v>
      </c>
    </row>
    <row r="821" spans="1:3">
      <c r="A821" s="3">
        <f>A2+17</f>
        <v>45765</v>
      </c>
      <c r="B821" s="6">
        <v>4</v>
      </c>
      <c r="C821" s="2">
        <v>0</v>
      </c>
    </row>
    <row r="822" spans="1:3">
      <c r="A822" s="3">
        <f>A2+17</f>
        <v>45765</v>
      </c>
      <c r="B822" s="6">
        <v>5</v>
      </c>
      <c r="C822" s="2">
        <v>0</v>
      </c>
    </row>
    <row r="823" spans="1:3">
      <c r="A823" s="3">
        <f>A2+17</f>
        <v>45765</v>
      </c>
      <c r="B823" s="6">
        <v>6</v>
      </c>
      <c r="C823" s="2">
        <v>0</v>
      </c>
    </row>
    <row r="824" spans="1:3">
      <c r="A824" s="3">
        <f>A2+17</f>
        <v>45765</v>
      </c>
      <c r="B824" s="6">
        <v>7</v>
      </c>
      <c r="C824" s="2">
        <v>0</v>
      </c>
    </row>
    <row r="825" spans="1:3">
      <c r="A825" s="3">
        <f>A2+17</f>
        <v>45765</v>
      </c>
      <c r="B825" s="6">
        <v>8</v>
      </c>
      <c r="C825" s="2">
        <v>0</v>
      </c>
    </row>
    <row r="826" spans="1:3">
      <c r="A826" s="3">
        <f>A2+17</f>
        <v>45765</v>
      </c>
      <c r="B826" s="6">
        <v>9</v>
      </c>
      <c r="C826" s="2">
        <v>0</v>
      </c>
    </row>
    <row r="827" spans="1:3">
      <c r="A827" s="3">
        <f>A2+17</f>
        <v>45765</v>
      </c>
      <c r="B827" s="6">
        <v>10</v>
      </c>
      <c r="C827" s="2">
        <v>0</v>
      </c>
    </row>
    <row r="828" spans="1:3">
      <c r="A828" s="3">
        <f>A2+17</f>
        <v>45765</v>
      </c>
      <c r="B828" s="6">
        <v>11</v>
      </c>
      <c r="C828" s="2">
        <v>0</v>
      </c>
    </row>
    <row r="829" spans="1:3">
      <c r="A829" s="3">
        <f>A2+17</f>
        <v>45765</v>
      </c>
      <c r="B829" s="6">
        <v>12</v>
      </c>
      <c r="C829" s="2">
        <v>0</v>
      </c>
    </row>
    <row r="830" spans="1:3">
      <c r="A830" s="3">
        <f>A2+17</f>
        <v>45765</v>
      </c>
      <c r="B830" s="6">
        <v>13</v>
      </c>
      <c r="C830" s="2">
        <v>0</v>
      </c>
    </row>
    <row r="831" spans="1:3">
      <c r="A831" s="3">
        <f>A2+17</f>
        <v>45765</v>
      </c>
      <c r="B831" s="6">
        <v>14</v>
      </c>
      <c r="C831" s="2">
        <v>0</v>
      </c>
    </row>
    <row r="832" spans="1:3">
      <c r="A832" s="3">
        <f>A2+17</f>
        <v>45765</v>
      </c>
      <c r="B832" s="6">
        <v>15</v>
      </c>
      <c r="C832" s="2">
        <v>0</v>
      </c>
    </row>
    <row r="833" spans="1:3">
      <c r="A833" s="3">
        <f>A2+17</f>
        <v>45765</v>
      </c>
      <c r="B833" s="6">
        <v>16</v>
      </c>
      <c r="C833" s="2">
        <v>0</v>
      </c>
    </row>
    <row r="834" spans="1:3">
      <c r="A834" s="3">
        <f>A2+17</f>
        <v>45765</v>
      </c>
      <c r="B834" s="6">
        <v>17</v>
      </c>
      <c r="C834" s="2">
        <v>0</v>
      </c>
    </row>
    <row r="835" spans="1:3">
      <c r="A835" s="3">
        <f>A2+17</f>
        <v>45765</v>
      </c>
      <c r="B835" s="6">
        <v>18</v>
      </c>
      <c r="C835" s="2">
        <v>0</v>
      </c>
    </row>
    <row r="836" spans="1:3">
      <c r="A836" s="3">
        <f>A2+17</f>
        <v>45765</v>
      </c>
      <c r="B836" s="6">
        <v>19</v>
      </c>
      <c r="C836" s="2">
        <v>0</v>
      </c>
    </row>
    <row r="837" spans="1:3">
      <c r="A837" s="3">
        <f>A2+17</f>
        <v>45765</v>
      </c>
      <c r="B837" s="6">
        <v>20</v>
      </c>
      <c r="C837" s="2">
        <v>0</v>
      </c>
    </row>
    <row r="838" spans="1:3">
      <c r="A838" s="3">
        <f>A2+17</f>
        <v>45765</v>
      </c>
      <c r="B838" s="6">
        <v>21</v>
      </c>
      <c r="C838" s="2">
        <v>0</v>
      </c>
    </row>
    <row r="839" spans="1:3">
      <c r="A839" s="3">
        <f>A2+17</f>
        <v>45765</v>
      </c>
      <c r="B839" s="6">
        <v>22</v>
      </c>
      <c r="C839" s="2">
        <v>0</v>
      </c>
    </row>
    <row r="840" spans="1:3">
      <c r="A840" s="3">
        <f>A2+17</f>
        <v>45765</v>
      </c>
      <c r="B840" s="6">
        <v>23</v>
      </c>
      <c r="C840" s="2">
        <v>0</v>
      </c>
    </row>
    <row r="841" spans="1:3">
      <c r="A841" s="3">
        <f>A2+17</f>
        <v>45765</v>
      </c>
      <c r="B841" s="6">
        <v>24</v>
      </c>
      <c r="C841" s="2">
        <v>0</v>
      </c>
    </row>
    <row r="842" spans="1:3">
      <c r="A842" s="3">
        <f>A2+17</f>
        <v>45765</v>
      </c>
      <c r="B842" s="6">
        <v>25</v>
      </c>
      <c r="C842" s="2">
        <v>0</v>
      </c>
    </row>
    <row r="843" spans="1:3">
      <c r="A843" s="3">
        <f>A2+17</f>
        <v>45765</v>
      </c>
      <c r="B843" s="6">
        <v>26</v>
      </c>
      <c r="C843" s="2">
        <v>0</v>
      </c>
    </row>
    <row r="844" spans="1:3">
      <c r="A844" s="3">
        <f>A2+17</f>
        <v>45765</v>
      </c>
      <c r="B844" s="6">
        <v>27</v>
      </c>
      <c r="C844" s="2">
        <v>0</v>
      </c>
    </row>
    <row r="845" spans="1:3">
      <c r="A845" s="3">
        <f>A2+17</f>
        <v>45765</v>
      </c>
      <c r="B845" s="6">
        <v>28</v>
      </c>
      <c r="C845" s="2">
        <v>0</v>
      </c>
    </row>
    <row r="846" spans="1:3">
      <c r="A846" s="3">
        <f>A2+17</f>
        <v>45765</v>
      </c>
      <c r="B846" s="6">
        <v>29</v>
      </c>
      <c r="C846" s="2">
        <v>0</v>
      </c>
    </row>
    <row r="847" spans="1:3">
      <c r="A847" s="3">
        <f>A2+17</f>
        <v>45765</v>
      </c>
      <c r="B847" s="6">
        <v>30</v>
      </c>
      <c r="C847" s="2">
        <v>0</v>
      </c>
    </row>
    <row r="848" spans="1:3">
      <c r="A848" s="3">
        <f>A2+17</f>
        <v>45765</v>
      </c>
      <c r="B848" s="6">
        <v>31</v>
      </c>
      <c r="C848" s="2">
        <v>0</v>
      </c>
    </row>
    <row r="849" spans="1:3">
      <c r="A849" s="3">
        <f>A2+17</f>
        <v>45765</v>
      </c>
      <c r="B849" s="6">
        <v>32</v>
      </c>
      <c r="C849" s="2">
        <v>0</v>
      </c>
    </row>
    <row r="850" spans="1:3">
      <c r="A850" s="3">
        <f>A2+17</f>
        <v>45765</v>
      </c>
      <c r="B850" s="6">
        <v>33</v>
      </c>
      <c r="C850" s="2">
        <v>0</v>
      </c>
    </row>
    <row r="851" spans="1:3">
      <c r="A851" s="3">
        <f>A2+17</f>
        <v>45765</v>
      </c>
      <c r="B851" s="6">
        <v>34</v>
      </c>
      <c r="C851" s="2">
        <v>0</v>
      </c>
    </row>
    <row r="852" spans="1:3">
      <c r="A852" s="3">
        <f>A2+17</f>
        <v>45765</v>
      </c>
      <c r="B852" s="6">
        <v>35</v>
      </c>
      <c r="C852" s="2">
        <v>0</v>
      </c>
    </row>
    <row r="853" spans="1:3">
      <c r="A853" s="3">
        <f>A2+17</f>
        <v>45765</v>
      </c>
      <c r="B853" s="6">
        <v>36</v>
      </c>
      <c r="C853" s="2">
        <v>0</v>
      </c>
    </row>
    <row r="854" spans="1:3">
      <c r="A854" s="3">
        <f>A2+17</f>
        <v>45765</v>
      </c>
      <c r="B854" s="6">
        <v>37</v>
      </c>
      <c r="C854" s="2">
        <v>0</v>
      </c>
    </row>
    <row r="855" spans="1:3">
      <c r="A855" s="3">
        <f>A2+17</f>
        <v>45765</v>
      </c>
      <c r="B855" s="6">
        <v>38</v>
      </c>
      <c r="C855" s="2">
        <v>0</v>
      </c>
    </row>
    <row r="856" spans="1:3">
      <c r="A856" s="3">
        <f>A2+17</f>
        <v>45765</v>
      </c>
      <c r="B856" s="6">
        <v>39</v>
      </c>
      <c r="C856" s="2">
        <v>0</v>
      </c>
    </row>
    <row r="857" spans="1:3">
      <c r="A857" s="3">
        <f>A2+17</f>
        <v>45765</v>
      </c>
      <c r="B857" s="6">
        <v>40</v>
      </c>
      <c r="C857" s="2">
        <v>0</v>
      </c>
    </row>
    <row r="858" spans="1:3">
      <c r="A858" s="3">
        <f>A2+17</f>
        <v>45765</v>
      </c>
      <c r="B858" s="6">
        <v>41</v>
      </c>
      <c r="C858" s="2">
        <v>0</v>
      </c>
    </row>
    <row r="859" spans="1:3">
      <c r="A859" s="3">
        <f>A2+17</f>
        <v>45765</v>
      </c>
      <c r="B859" s="6">
        <v>42</v>
      </c>
      <c r="C859" s="2">
        <v>0</v>
      </c>
    </row>
    <row r="860" spans="1:3">
      <c r="A860" s="3">
        <f>A2+17</f>
        <v>45765</v>
      </c>
      <c r="B860" s="6">
        <v>43</v>
      </c>
      <c r="C860" s="2">
        <v>0</v>
      </c>
    </row>
    <row r="861" spans="1:3">
      <c r="A861" s="3">
        <f>A2+17</f>
        <v>45765</v>
      </c>
      <c r="B861" s="6">
        <v>44</v>
      </c>
      <c r="C861" s="2">
        <v>0</v>
      </c>
    </row>
    <row r="862" spans="1:3">
      <c r="A862" s="3">
        <f>A2+17</f>
        <v>45765</v>
      </c>
      <c r="B862" s="6">
        <v>45</v>
      </c>
      <c r="C862" s="2">
        <v>0</v>
      </c>
    </row>
    <row r="863" spans="1:3">
      <c r="A863" s="3">
        <f>A2+17</f>
        <v>45765</v>
      </c>
      <c r="B863" s="6">
        <v>46</v>
      </c>
      <c r="C863" s="2">
        <v>0</v>
      </c>
    </row>
    <row r="864" spans="1:3">
      <c r="A864" s="3">
        <f>A2+17</f>
        <v>45765</v>
      </c>
      <c r="B864" s="6">
        <v>47</v>
      </c>
      <c r="C864" s="2">
        <v>0</v>
      </c>
    </row>
    <row r="865" spans="1:3">
      <c r="A865" s="3">
        <f>A2+17</f>
        <v>45765</v>
      </c>
      <c r="B865" s="6">
        <v>48</v>
      </c>
      <c r="C865" s="2">
        <v>0</v>
      </c>
    </row>
    <row r="866" spans="1:3">
      <c r="A866" s="3">
        <f>A2+18</f>
        <v>45766</v>
      </c>
      <c r="B866" s="6">
        <v>1</v>
      </c>
      <c r="C866" s="2">
        <v>0</v>
      </c>
    </row>
    <row r="867" spans="1:3">
      <c r="A867" s="3">
        <f>A2+18</f>
        <v>45766</v>
      </c>
      <c r="B867" s="6">
        <v>2</v>
      </c>
      <c r="C867" s="2">
        <v>0</v>
      </c>
    </row>
    <row r="868" spans="1:3">
      <c r="A868" s="3">
        <f>A2+18</f>
        <v>45766</v>
      </c>
      <c r="B868" s="6">
        <v>3</v>
      </c>
      <c r="C868" s="2">
        <v>0</v>
      </c>
    </row>
    <row r="869" spans="1:3">
      <c r="A869" s="3">
        <f>A2+18</f>
        <v>45766</v>
      </c>
      <c r="B869" s="6">
        <v>4</v>
      </c>
      <c r="C869" s="2">
        <v>0</v>
      </c>
    </row>
    <row r="870" spans="1:3">
      <c r="A870" s="3">
        <f>A2+18</f>
        <v>45766</v>
      </c>
      <c r="B870" s="6">
        <v>5</v>
      </c>
      <c r="C870" s="2">
        <v>0</v>
      </c>
    </row>
    <row r="871" spans="1:3">
      <c r="A871" s="3">
        <f>A2+18</f>
        <v>45766</v>
      </c>
      <c r="B871" s="6">
        <v>6</v>
      </c>
      <c r="C871" s="2">
        <v>0</v>
      </c>
    </row>
    <row r="872" spans="1:3">
      <c r="A872" s="3">
        <f>A2+18</f>
        <v>45766</v>
      </c>
      <c r="B872" s="6">
        <v>7</v>
      </c>
      <c r="C872" s="2">
        <v>0</v>
      </c>
    </row>
    <row r="873" spans="1:3">
      <c r="A873" s="3">
        <f>A2+18</f>
        <v>45766</v>
      </c>
      <c r="B873" s="6">
        <v>8</v>
      </c>
      <c r="C873" s="2">
        <v>0</v>
      </c>
    </row>
    <row r="874" spans="1:3">
      <c r="A874" s="3">
        <f>A2+18</f>
        <v>45766</v>
      </c>
      <c r="B874" s="6">
        <v>9</v>
      </c>
      <c r="C874" s="2">
        <v>0</v>
      </c>
    </row>
    <row r="875" spans="1:3">
      <c r="A875" s="3">
        <f>A2+18</f>
        <v>45766</v>
      </c>
      <c r="B875" s="6">
        <v>10</v>
      </c>
      <c r="C875" s="2">
        <v>0</v>
      </c>
    </row>
    <row r="876" spans="1:3">
      <c r="A876" s="3">
        <f>A2+18</f>
        <v>45766</v>
      </c>
      <c r="B876" s="6">
        <v>11</v>
      </c>
      <c r="C876" s="2">
        <v>0</v>
      </c>
    </row>
    <row r="877" spans="1:3">
      <c r="A877" s="3">
        <f>A2+18</f>
        <v>45766</v>
      </c>
      <c r="B877" s="6">
        <v>12</v>
      </c>
      <c r="C877" s="2">
        <v>0</v>
      </c>
    </row>
    <row r="878" spans="1:3">
      <c r="A878" s="3">
        <f>A2+18</f>
        <v>45766</v>
      </c>
      <c r="B878" s="6">
        <v>13</v>
      </c>
      <c r="C878" s="2">
        <v>0</v>
      </c>
    </row>
    <row r="879" spans="1:3">
      <c r="A879" s="3">
        <f>A2+18</f>
        <v>45766</v>
      </c>
      <c r="B879" s="6">
        <v>14</v>
      </c>
      <c r="C879" s="2">
        <v>0</v>
      </c>
    </row>
    <row r="880" spans="1:3">
      <c r="A880" s="3">
        <f>A2+18</f>
        <v>45766</v>
      </c>
      <c r="B880" s="6">
        <v>15</v>
      </c>
      <c r="C880" s="2">
        <v>0</v>
      </c>
    </row>
    <row r="881" spans="1:3">
      <c r="A881" s="3">
        <f>A2+18</f>
        <v>45766</v>
      </c>
      <c r="B881" s="6">
        <v>16</v>
      </c>
      <c r="C881" s="2">
        <v>0</v>
      </c>
    </row>
    <row r="882" spans="1:3">
      <c r="A882" s="3">
        <f>A2+18</f>
        <v>45766</v>
      </c>
      <c r="B882" s="6">
        <v>17</v>
      </c>
      <c r="C882" s="2">
        <v>0</v>
      </c>
    </row>
    <row r="883" spans="1:3">
      <c r="A883" s="3">
        <f>A2+18</f>
        <v>45766</v>
      </c>
      <c r="B883" s="6">
        <v>18</v>
      </c>
      <c r="C883" s="2">
        <v>0</v>
      </c>
    </row>
    <row r="884" spans="1:3">
      <c r="A884" s="3">
        <f>A2+18</f>
        <v>45766</v>
      </c>
      <c r="B884" s="6">
        <v>19</v>
      </c>
      <c r="C884" s="2">
        <v>0</v>
      </c>
    </row>
    <row r="885" spans="1:3">
      <c r="A885" s="3">
        <f>A2+18</f>
        <v>45766</v>
      </c>
      <c r="B885" s="6">
        <v>20</v>
      </c>
      <c r="C885" s="2">
        <v>0</v>
      </c>
    </row>
    <row r="886" spans="1:3">
      <c r="A886" s="3">
        <f>A2+18</f>
        <v>45766</v>
      </c>
      <c r="B886" s="6">
        <v>21</v>
      </c>
      <c r="C886" s="2">
        <v>0</v>
      </c>
    </row>
    <row r="887" spans="1:3">
      <c r="A887" s="3">
        <f>A2+18</f>
        <v>45766</v>
      </c>
      <c r="B887" s="6">
        <v>22</v>
      </c>
      <c r="C887" s="2">
        <v>0</v>
      </c>
    </row>
    <row r="888" spans="1:3">
      <c r="A888" s="3">
        <f>A2+18</f>
        <v>45766</v>
      </c>
      <c r="B888" s="6">
        <v>23</v>
      </c>
      <c r="C888" s="2">
        <v>0</v>
      </c>
    </row>
    <row r="889" spans="1:3">
      <c r="A889" s="3">
        <f>A2+18</f>
        <v>45766</v>
      </c>
      <c r="B889" s="6">
        <v>24</v>
      </c>
      <c r="C889" s="2">
        <v>0</v>
      </c>
    </row>
    <row r="890" spans="1:3">
      <c r="A890" s="3">
        <f>A2+18</f>
        <v>45766</v>
      </c>
      <c r="B890" s="6">
        <v>25</v>
      </c>
      <c r="C890" s="2">
        <v>0</v>
      </c>
    </row>
    <row r="891" spans="1:3">
      <c r="A891" s="3">
        <f>A2+18</f>
        <v>45766</v>
      </c>
      <c r="B891" s="6">
        <v>26</v>
      </c>
      <c r="C891" s="2">
        <v>0</v>
      </c>
    </row>
    <row r="892" spans="1:3">
      <c r="A892" s="3">
        <f>A2+18</f>
        <v>45766</v>
      </c>
      <c r="B892" s="6">
        <v>27</v>
      </c>
      <c r="C892" s="2">
        <v>0</v>
      </c>
    </row>
    <row r="893" spans="1:3">
      <c r="A893" s="3">
        <f>A2+18</f>
        <v>45766</v>
      </c>
      <c r="B893" s="6">
        <v>28</v>
      </c>
      <c r="C893" s="2">
        <v>0</v>
      </c>
    </row>
    <row r="894" spans="1:3">
      <c r="A894" s="3">
        <f>A2+18</f>
        <v>45766</v>
      </c>
      <c r="B894" s="6">
        <v>29</v>
      </c>
      <c r="C894" s="2">
        <v>0</v>
      </c>
    </row>
    <row r="895" spans="1:3">
      <c r="A895" s="3">
        <f>A2+18</f>
        <v>45766</v>
      </c>
      <c r="B895" s="6">
        <v>30</v>
      </c>
      <c r="C895" s="2">
        <v>0</v>
      </c>
    </row>
    <row r="896" spans="1:3">
      <c r="A896" s="3">
        <f>A2+18</f>
        <v>45766</v>
      </c>
      <c r="B896" s="6">
        <v>31</v>
      </c>
      <c r="C896" s="2">
        <v>0</v>
      </c>
    </row>
    <row r="897" spans="1:3">
      <c r="A897" s="3">
        <f>A2+18</f>
        <v>45766</v>
      </c>
      <c r="B897" s="6">
        <v>32</v>
      </c>
      <c r="C897" s="2">
        <v>0</v>
      </c>
    </row>
    <row r="898" spans="1:3">
      <c r="A898" s="3">
        <f>A2+18</f>
        <v>45766</v>
      </c>
      <c r="B898" s="6">
        <v>33</v>
      </c>
      <c r="C898" s="2">
        <v>0</v>
      </c>
    </row>
    <row r="899" spans="1:3">
      <c r="A899" s="3">
        <f>A2+18</f>
        <v>45766</v>
      </c>
      <c r="B899" s="6">
        <v>34</v>
      </c>
      <c r="C899" s="2">
        <v>0</v>
      </c>
    </row>
    <row r="900" spans="1:3">
      <c r="A900" s="3">
        <f>A2+18</f>
        <v>45766</v>
      </c>
      <c r="B900" s="6">
        <v>35</v>
      </c>
      <c r="C900" s="2">
        <v>0</v>
      </c>
    </row>
    <row r="901" spans="1:3">
      <c r="A901" s="3">
        <f>A2+18</f>
        <v>45766</v>
      </c>
      <c r="B901" s="6">
        <v>36</v>
      </c>
      <c r="C901" s="2">
        <v>0</v>
      </c>
    </row>
    <row r="902" spans="1:3">
      <c r="A902" s="3">
        <f>A2+18</f>
        <v>45766</v>
      </c>
      <c r="B902" s="6">
        <v>37</v>
      </c>
      <c r="C902" s="2">
        <v>0</v>
      </c>
    </row>
    <row r="903" spans="1:3">
      <c r="A903" s="3">
        <f>A2+18</f>
        <v>45766</v>
      </c>
      <c r="B903" s="6">
        <v>38</v>
      </c>
      <c r="C903" s="2">
        <v>0</v>
      </c>
    </row>
    <row r="904" spans="1:3">
      <c r="A904" s="3">
        <f>A2+18</f>
        <v>45766</v>
      </c>
      <c r="B904" s="6">
        <v>39</v>
      </c>
      <c r="C904" s="2">
        <v>0</v>
      </c>
    </row>
    <row r="905" spans="1:3">
      <c r="A905" s="3">
        <f>A2+18</f>
        <v>45766</v>
      </c>
      <c r="B905" s="6">
        <v>40</v>
      </c>
      <c r="C905" s="2">
        <v>0</v>
      </c>
    </row>
    <row r="906" spans="1:3">
      <c r="A906" s="3">
        <f>A2+18</f>
        <v>45766</v>
      </c>
      <c r="B906" s="6">
        <v>41</v>
      </c>
      <c r="C906" s="2">
        <v>0</v>
      </c>
    </row>
    <row r="907" spans="1:3">
      <c r="A907" s="3">
        <f>A2+18</f>
        <v>45766</v>
      </c>
      <c r="B907" s="6">
        <v>42</v>
      </c>
      <c r="C907" s="2">
        <v>0</v>
      </c>
    </row>
    <row r="908" spans="1:3">
      <c r="A908" s="3">
        <f>A2+18</f>
        <v>45766</v>
      </c>
      <c r="B908" s="6">
        <v>43</v>
      </c>
      <c r="C908" s="2">
        <v>0</v>
      </c>
    </row>
    <row r="909" spans="1:3">
      <c r="A909" s="3">
        <f>A2+18</f>
        <v>45766</v>
      </c>
      <c r="B909" s="6">
        <v>44</v>
      </c>
      <c r="C909" s="2">
        <v>0</v>
      </c>
    </row>
    <row r="910" spans="1:3">
      <c r="A910" s="3">
        <f>A2+18</f>
        <v>45766</v>
      </c>
      <c r="B910" s="6">
        <v>45</v>
      </c>
      <c r="C910" s="2">
        <v>0</v>
      </c>
    </row>
    <row r="911" spans="1:3">
      <c r="A911" s="3">
        <f>A2+18</f>
        <v>45766</v>
      </c>
      <c r="B911" s="6">
        <v>46</v>
      </c>
      <c r="C911" s="2">
        <v>0</v>
      </c>
    </row>
    <row r="912" spans="1:3">
      <c r="A912" s="3">
        <f>A2+18</f>
        <v>45766</v>
      </c>
      <c r="B912" s="6">
        <v>47</v>
      </c>
      <c r="C912" s="2">
        <v>0</v>
      </c>
    </row>
    <row r="913" spans="1:3">
      <c r="A913" s="3">
        <f>A2+18</f>
        <v>45766</v>
      </c>
      <c r="B913" s="6">
        <v>48</v>
      </c>
      <c r="C913" s="2">
        <v>0</v>
      </c>
    </row>
    <row r="914" spans="1:3">
      <c r="A914" s="3">
        <f>A2+19</f>
        <v>45767</v>
      </c>
      <c r="B914" s="6">
        <v>1</v>
      </c>
      <c r="C914" s="2">
        <v>0</v>
      </c>
    </row>
    <row r="915" spans="1:3">
      <c r="A915" s="3">
        <f>A2+19</f>
        <v>45767</v>
      </c>
      <c r="B915" s="6">
        <v>2</v>
      </c>
      <c r="C915" s="2">
        <v>0</v>
      </c>
    </row>
    <row r="916" spans="1:3">
      <c r="A916" s="3">
        <f>A2+19</f>
        <v>45767</v>
      </c>
      <c r="B916" s="6">
        <v>3</v>
      </c>
      <c r="C916" s="2">
        <v>0</v>
      </c>
    </row>
    <row r="917" spans="1:3">
      <c r="A917" s="3">
        <f>A2+19</f>
        <v>45767</v>
      </c>
      <c r="B917" s="6">
        <v>4</v>
      </c>
      <c r="C917" s="2">
        <v>0</v>
      </c>
    </row>
    <row r="918" spans="1:3">
      <c r="A918" s="3">
        <f>A2+19</f>
        <v>45767</v>
      </c>
      <c r="B918" s="6">
        <v>5</v>
      </c>
      <c r="C918" s="2">
        <v>0</v>
      </c>
    </row>
    <row r="919" spans="1:3">
      <c r="A919" s="3">
        <f>A2+19</f>
        <v>45767</v>
      </c>
      <c r="B919" s="6">
        <v>6</v>
      </c>
      <c r="C919" s="2">
        <v>0</v>
      </c>
    </row>
    <row r="920" spans="1:3">
      <c r="A920" s="3">
        <f>A2+19</f>
        <v>45767</v>
      </c>
      <c r="B920" s="6">
        <v>7</v>
      </c>
      <c r="C920" s="2">
        <v>0</v>
      </c>
    </row>
    <row r="921" spans="1:3">
      <c r="A921" s="3">
        <f>A2+19</f>
        <v>45767</v>
      </c>
      <c r="B921" s="6">
        <v>8</v>
      </c>
      <c r="C921" s="2">
        <v>0</v>
      </c>
    </row>
    <row r="922" spans="1:3">
      <c r="A922" s="3">
        <f>A2+19</f>
        <v>45767</v>
      </c>
      <c r="B922" s="6">
        <v>9</v>
      </c>
      <c r="C922" s="2">
        <v>0</v>
      </c>
    </row>
    <row r="923" spans="1:3">
      <c r="A923" s="3">
        <f>A2+19</f>
        <v>45767</v>
      </c>
      <c r="B923" s="6">
        <v>10</v>
      </c>
      <c r="C923" s="2">
        <v>0</v>
      </c>
    </row>
    <row r="924" spans="1:3">
      <c r="A924" s="3">
        <f>A2+19</f>
        <v>45767</v>
      </c>
      <c r="B924" s="6">
        <v>11</v>
      </c>
      <c r="C924" s="2">
        <v>0</v>
      </c>
    </row>
    <row r="925" spans="1:3">
      <c r="A925" s="3">
        <f>A2+19</f>
        <v>45767</v>
      </c>
      <c r="B925" s="6">
        <v>12</v>
      </c>
      <c r="C925" s="2">
        <v>0</v>
      </c>
    </row>
    <row r="926" spans="1:3">
      <c r="A926" s="3">
        <f>A2+19</f>
        <v>45767</v>
      </c>
      <c r="B926" s="6">
        <v>13</v>
      </c>
      <c r="C926" s="2">
        <v>0</v>
      </c>
    </row>
    <row r="927" spans="1:3">
      <c r="A927" s="3">
        <f>A2+19</f>
        <v>45767</v>
      </c>
      <c r="B927" s="6">
        <v>14</v>
      </c>
      <c r="C927" s="2">
        <v>0</v>
      </c>
    </row>
    <row r="928" spans="1:3">
      <c r="A928" s="3">
        <f>A2+19</f>
        <v>45767</v>
      </c>
      <c r="B928" s="6">
        <v>15</v>
      </c>
      <c r="C928" s="2">
        <v>0</v>
      </c>
    </row>
    <row r="929" spans="1:3">
      <c r="A929" s="3">
        <f>A2+19</f>
        <v>45767</v>
      </c>
      <c r="B929" s="6">
        <v>16</v>
      </c>
      <c r="C929" s="2">
        <v>0</v>
      </c>
    </row>
    <row r="930" spans="1:3">
      <c r="A930" s="3">
        <f>A2+19</f>
        <v>45767</v>
      </c>
      <c r="B930" s="6">
        <v>17</v>
      </c>
      <c r="C930" s="2">
        <v>0</v>
      </c>
    </row>
    <row r="931" spans="1:3">
      <c r="A931" s="3">
        <f>A2+19</f>
        <v>45767</v>
      </c>
      <c r="B931" s="6">
        <v>18</v>
      </c>
      <c r="C931" s="2">
        <v>0</v>
      </c>
    </row>
    <row r="932" spans="1:3">
      <c r="A932" s="3">
        <f>A2+19</f>
        <v>45767</v>
      </c>
      <c r="B932" s="6">
        <v>19</v>
      </c>
      <c r="C932" s="2">
        <v>0</v>
      </c>
    </row>
    <row r="933" spans="1:3">
      <c r="A933" s="3">
        <f>A2+19</f>
        <v>45767</v>
      </c>
      <c r="B933" s="6">
        <v>20</v>
      </c>
      <c r="C933" s="2">
        <v>0</v>
      </c>
    </row>
    <row r="934" spans="1:3">
      <c r="A934" s="3">
        <f>A2+19</f>
        <v>45767</v>
      </c>
      <c r="B934" s="6">
        <v>21</v>
      </c>
      <c r="C934" s="2">
        <v>0</v>
      </c>
    </row>
    <row r="935" spans="1:3">
      <c r="A935" s="3">
        <f>A2+19</f>
        <v>45767</v>
      </c>
      <c r="B935" s="6">
        <v>22</v>
      </c>
      <c r="C935" s="2">
        <v>0</v>
      </c>
    </row>
    <row r="936" spans="1:3">
      <c r="A936" s="3">
        <f>A2+19</f>
        <v>45767</v>
      </c>
      <c r="B936" s="6">
        <v>23</v>
      </c>
      <c r="C936" s="2">
        <v>0</v>
      </c>
    </row>
    <row r="937" spans="1:3">
      <c r="A937" s="3">
        <f>A2+19</f>
        <v>45767</v>
      </c>
      <c r="B937" s="6">
        <v>24</v>
      </c>
      <c r="C937" s="2">
        <v>0</v>
      </c>
    </row>
    <row r="938" spans="1:3">
      <c r="A938" s="3">
        <f>A2+19</f>
        <v>45767</v>
      </c>
      <c r="B938" s="6">
        <v>25</v>
      </c>
      <c r="C938" s="2">
        <v>0</v>
      </c>
    </row>
    <row r="939" spans="1:3">
      <c r="A939" s="3">
        <f>A2+19</f>
        <v>45767</v>
      </c>
      <c r="B939" s="6">
        <v>26</v>
      </c>
      <c r="C939" s="2">
        <v>0</v>
      </c>
    </row>
    <row r="940" spans="1:3">
      <c r="A940" s="3">
        <f>A2+19</f>
        <v>45767</v>
      </c>
      <c r="B940" s="6">
        <v>27</v>
      </c>
      <c r="C940" s="2">
        <v>0</v>
      </c>
    </row>
    <row r="941" spans="1:3">
      <c r="A941" s="3">
        <f>A2+19</f>
        <v>45767</v>
      </c>
      <c r="B941" s="6">
        <v>28</v>
      </c>
      <c r="C941" s="2">
        <v>0</v>
      </c>
    </row>
    <row r="942" spans="1:3">
      <c r="A942" s="3">
        <f>A2+19</f>
        <v>45767</v>
      </c>
      <c r="B942" s="6">
        <v>29</v>
      </c>
      <c r="C942" s="2">
        <v>0</v>
      </c>
    </row>
    <row r="943" spans="1:3">
      <c r="A943" s="3">
        <f>A2+19</f>
        <v>45767</v>
      </c>
      <c r="B943" s="6">
        <v>30</v>
      </c>
      <c r="C943" s="2">
        <v>0</v>
      </c>
    </row>
    <row r="944" spans="1:3">
      <c r="A944" s="3">
        <f>A2+19</f>
        <v>45767</v>
      </c>
      <c r="B944" s="6">
        <v>31</v>
      </c>
      <c r="C944" s="2">
        <v>0</v>
      </c>
    </row>
    <row r="945" spans="1:3">
      <c r="A945" s="3">
        <f>A2+19</f>
        <v>45767</v>
      </c>
      <c r="B945" s="6">
        <v>32</v>
      </c>
      <c r="C945" s="2">
        <v>0</v>
      </c>
    </row>
    <row r="946" spans="1:3">
      <c r="A946" s="3">
        <f>A2+19</f>
        <v>45767</v>
      </c>
      <c r="B946" s="6">
        <v>33</v>
      </c>
      <c r="C946" s="2">
        <v>0</v>
      </c>
    </row>
    <row r="947" spans="1:3">
      <c r="A947" s="3">
        <f>A2+19</f>
        <v>45767</v>
      </c>
      <c r="B947" s="6">
        <v>34</v>
      </c>
      <c r="C947" s="2">
        <v>0</v>
      </c>
    </row>
    <row r="948" spans="1:3">
      <c r="A948" s="3">
        <f>A2+19</f>
        <v>45767</v>
      </c>
      <c r="B948" s="6">
        <v>35</v>
      </c>
      <c r="C948" s="2">
        <v>0</v>
      </c>
    </row>
    <row r="949" spans="1:3">
      <c r="A949" s="3">
        <f>A2+19</f>
        <v>45767</v>
      </c>
      <c r="B949" s="6">
        <v>36</v>
      </c>
      <c r="C949" s="2">
        <v>0</v>
      </c>
    </row>
    <row r="950" spans="1:3">
      <c r="A950" s="3">
        <f>A2+19</f>
        <v>45767</v>
      </c>
      <c r="B950" s="6">
        <v>37</v>
      </c>
      <c r="C950" s="2">
        <v>0</v>
      </c>
    </row>
    <row r="951" spans="1:3">
      <c r="A951" s="3">
        <f>A2+19</f>
        <v>45767</v>
      </c>
      <c r="B951" s="6">
        <v>38</v>
      </c>
      <c r="C951" s="2">
        <v>0</v>
      </c>
    </row>
    <row r="952" spans="1:3">
      <c r="A952" s="3">
        <f>A2+19</f>
        <v>45767</v>
      </c>
      <c r="B952" s="6">
        <v>39</v>
      </c>
      <c r="C952" s="2">
        <v>0</v>
      </c>
    </row>
    <row r="953" spans="1:3">
      <c r="A953" s="3">
        <f>A2+19</f>
        <v>45767</v>
      </c>
      <c r="B953" s="6">
        <v>40</v>
      </c>
      <c r="C953" s="2">
        <v>0</v>
      </c>
    </row>
    <row r="954" spans="1:3">
      <c r="A954" s="3">
        <f>A2+19</f>
        <v>45767</v>
      </c>
      <c r="B954" s="6">
        <v>41</v>
      </c>
      <c r="C954" s="2">
        <v>0</v>
      </c>
    </row>
    <row r="955" spans="1:3">
      <c r="A955" s="3">
        <f>A2+19</f>
        <v>45767</v>
      </c>
      <c r="B955" s="6">
        <v>42</v>
      </c>
      <c r="C955" s="2">
        <v>0</v>
      </c>
    </row>
    <row r="956" spans="1:3">
      <c r="A956" s="3">
        <f>A2+19</f>
        <v>45767</v>
      </c>
      <c r="B956" s="6">
        <v>43</v>
      </c>
      <c r="C956" s="2">
        <v>0</v>
      </c>
    </row>
    <row r="957" spans="1:3">
      <c r="A957" s="3">
        <f>A2+19</f>
        <v>45767</v>
      </c>
      <c r="B957" s="6">
        <v>44</v>
      </c>
      <c r="C957" s="2">
        <v>0</v>
      </c>
    </row>
    <row r="958" spans="1:3">
      <c r="A958" s="3">
        <f>A2+19</f>
        <v>45767</v>
      </c>
      <c r="B958" s="6">
        <v>45</v>
      </c>
      <c r="C958" s="2">
        <v>0</v>
      </c>
    </row>
    <row r="959" spans="1:3">
      <c r="A959" s="3">
        <f>A2+19</f>
        <v>45767</v>
      </c>
      <c r="B959" s="6">
        <v>46</v>
      </c>
      <c r="C959" s="2">
        <v>0</v>
      </c>
    </row>
    <row r="960" spans="1:3">
      <c r="A960" s="3">
        <f>A2+19</f>
        <v>45767</v>
      </c>
      <c r="B960" s="6">
        <v>47</v>
      </c>
      <c r="C960" s="2">
        <v>0</v>
      </c>
    </row>
    <row r="961" spans="1:3">
      <c r="A961" s="3">
        <f>A2+19</f>
        <v>45767</v>
      </c>
      <c r="B961" s="6">
        <v>48</v>
      </c>
      <c r="C961" s="2">
        <v>0</v>
      </c>
    </row>
    <row r="962" spans="1:3">
      <c r="A962" s="3">
        <f>A2+20</f>
        <v>45768</v>
      </c>
      <c r="B962" s="6">
        <v>1</v>
      </c>
      <c r="C962" s="2">
        <v>0</v>
      </c>
    </row>
    <row r="963" spans="1:3">
      <c r="A963" s="3">
        <f>A2+20</f>
        <v>45768</v>
      </c>
      <c r="B963" s="6">
        <v>2</v>
      </c>
      <c r="C963" s="2">
        <v>0</v>
      </c>
    </row>
    <row r="964" spans="1:3">
      <c r="A964" s="3">
        <f>A2+20</f>
        <v>45768</v>
      </c>
      <c r="B964" s="6">
        <v>3</v>
      </c>
      <c r="C964" s="2">
        <v>0</v>
      </c>
    </row>
    <row r="965" spans="1:3">
      <c r="A965" s="3">
        <f>A2+20</f>
        <v>45768</v>
      </c>
      <c r="B965" s="6">
        <v>4</v>
      </c>
      <c r="C965" s="2">
        <v>0</v>
      </c>
    </row>
    <row r="966" spans="1:3">
      <c r="A966" s="3">
        <f>A2+20</f>
        <v>45768</v>
      </c>
      <c r="B966" s="6">
        <v>5</v>
      </c>
      <c r="C966" s="2">
        <v>0</v>
      </c>
    </row>
    <row r="967" spans="1:3">
      <c r="A967" s="3">
        <f>A2+20</f>
        <v>45768</v>
      </c>
      <c r="B967" s="6">
        <v>6</v>
      </c>
      <c r="C967" s="2">
        <v>0</v>
      </c>
    </row>
    <row r="968" spans="1:3">
      <c r="A968" s="3">
        <f>A2+20</f>
        <v>45768</v>
      </c>
      <c r="B968" s="6">
        <v>7</v>
      </c>
      <c r="C968" s="2">
        <v>0</v>
      </c>
    </row>
    <row r="969" spans="1:3">
      <c r="A969" s="3">
        <f>A2+20</f>
        <v>45768</v>
      </c>
      <c r="B969" s="6">
        <v>8</v>
      </c>
      <c r="C969" s="2">
        <v>0</v>
      </c>
    </row>
    <row r="970" spans="1:3">
      <c r="A970" s="3">
        <f>A2+20</f>
        <v>45768</v>
      </c>
      <c r="B970" s="6">
        <v>9</v>
      </c>
      <c r="C970" s="2">
        <v>0</v>
      </c>
    </row>
    <row r="971" spans="1:3">
      <c r="A971" s="3">
        <f>A2+20</f>
        <v>45768</v>
      </c>
      <c r="B971" s="6">
        <v>10</v>
      </c>
      <c r="C971" s="2">
        <v>0</v>
      </c>
    </row>
    <row r="972" spans="1:3">
      <c r="A972" s="3">
        <f>A2+20</f>
        <v>45768</v>
      </c>
      <c r="B972" s="6">
        <v>11</v>
      </c>
      <c r="C972" s="2">
        <v>0</v>
      </c>
    </row>
    <row r="973" spans="1:3">
      <c r="A973" s="3">
        <f>A2+20</f>
        <v>45768</v>
      </c>
      <c r="B973" s="6">
        <v>12</v>
      </c>
      <c r="C973" s="2">
        <v>0</v>
      </c>
    </row>
    <row r="974" spans="1:3">
      <c r="A974" s="3">
        <f>A2+20</f>
        <v>45768</v>
      </c>
      <c r="B974" s="6">
        <v>13</v>
      </c>
      <c r="C974" s="2">
        <v>0</v>
      </c>
    </row>
    <row r="975" spans="1:3">
      <c r="A975" s="3">
        <f>A2+20</f>
        <v>45768</v>
      </c>
      <c r="B975" s="6">
        <v>14</v>
      </c>
      <c r="C975" s="2">
        <v>0</v>
      </c>
    </row>
    <row r="976" spans="1:3">
      <c r="A976" s="3">
        <f>A2+20</f>
        <v>45768</v>
      </c>
      <c r="B976" s="6">
        <v>15</v>
      </c>
      <c r="C976" s="2">
        <v>0</v>
      </c>
    </row>
    <row r="977" spans="1:3">
      <c r="A977" s="3">
        <f>A2+20</f>
        <v>45768</v>
      </c>
      <c r="B977" s="6">
        <v>16</v>
      </c>
      <c r="C977" s="2">
        <v>0</v>
      </c>
    </row>
    <row r="978" spans="1:3">
      <c r="A978" s="3">
        <f>A2+20</f>
        <v>45768</v>
      </c>
      <c r="B978" s="6">
        <v>17</v>
      </c>
      <c r="C978" s="2">
        <v>0</v>
      </c>
    </row>
    <row r="979" spans="1:3">
      <c r="A979" s="3">
        <f>A2+20</f>
        <v>45768</v>
      </c>
      <c r="B979" s="6">
        <v>18</v>
      </c>
      <c r="C979" s="2">
        <v>0</v>
      </c>
    </row>
    <row r="980" spans="1:3">
      <c r="A980" s="3">
        <f>A2+20</f>
        <v>45768</v>
      </c>
      <c r="B980" s="6">
        <v>19</v>
      </c>
      <c r="C980" s="2">
        <v>0</v>
      </c>
    </row>
    <row r="981" spans="1:3">
      <c r="A981" s="3">
        <f>A2+20</f>
        <v>45768</v>
      </c>
      <c r="B981" s="6">
        <v>20</v>
      </c>
      <c r="C981" s="2">
        <v>0</v>
      </c>
    </row>
    <row r="982" spans="1:3">
      <c r="A982" s="3">
        <f>A2+20</f>
        <v>45768</v>
      </c>
      <c r="B982" s="6">
        <v>21</v>
      </c>
      <c r="C982" s="2">
        <v>0</v>
      </c>
    </row>
    <row r="983" spans="1:3">
      <c r="A983" s="3">
        <f>A2+20</f>
        <v>45768</v>
      </c>
      <c r="B983" s="6">
        <v>22</v>
      </c>
      <c r="C983" s="2">
        <v>0</v>
      </c>
    </row>
    <row r="984" spans="1:3">
      <c r="A984" s="3">
        <f>A2+20</f>
        <v>45768</v>
      </c>
      <c r="B984" s="6">
        <v>23</v>
      </c>
      <c r="C984" s="2">
        <v>0</v>
      </c>
    </row>
    <row r="985" spans="1:3">
      <c r="A985" s="3">
        <f>A2+20</f>
        <v>45768</v>
      </c>
      <c r="B985" s="6">
        <v>24</v>
      </c>
      <c r="C985" s="2">
        <v>0</v>
      </c>
    </row>
    <row r="986" spans="1:3">
      <c r="A986" s="3">
        <f>A2+20</f>
        <v>45768</v>
      </c>
      <c r="B986" s="6">
        <v>25</v>
      </c>
      <c r="C986" s="2">
        <v>0</v>
      </c>
    </row>
    <row r="987" spans="1:3">
      <c r="A987" s="3">
        <f>A2+20</f>
        <v>45768</v>
      </c>
      <c r="B987" s="6">
        <v>26</v>
      </c>
      <c r="C987" s="2">
        <v>0</v>
      </c>
    </row>
    <row r="988" spans="1:3">
      <c r="A988" s="3">
        <f>A2+20</f>
        <v>45768</v>
      </c>
      <c r="B988" s="6">
        <v>27</v>
      </c>
      <c r="C988" s="2">
        <v>0</v>
      </c>
    </row>
    <row r="989" spans="1:3">
      <c r="A989" s="3">
        <f>A2+20</f>
        <v>45768</v>
      </c>
      <c r="B989" s="6">
        <v>28</v>
      </c>
      <c r="C989" s="2">
        <v>0</v>
      </c>
    </row>
    <row r="990" spans="1:3">
      <c r="A990" s="3">
        <f>A2+20</f>
        <v>45768</v>
      </c>
      <c r="B990" s="6">
        <v>29</v>
      </c>
      <c r="C990" s="2">
        <v>0</v>
      </c>
    </row>
    <row r="991" spans="1:3">
      <c r="A991" s="3">
        <f>A2+20</f>
        <v>45768</v>
      </c>
      <c r="B991" s="6">
        <v>30</v>
      </c>
      <c r="C991" s="2">
        <v>0</v>
      </c>
    </row>
    <row r="992" spans="1:3">
      <c r="A992" s="3">
        <f>A2+20</f>
        <v>45768</v>
      </c>
      <c r="B992" s="6">
        <v>31</v>
      </c>
      <c r="C992" s="2">
        <v>0</v>
      </c>
    </row>
    <row r="993" spans="1:3">
      <c r="A993" s="3">
        <f>A2+20</f>
        <v>45768</v>
      </c>
      <c r="B993" s="6">
        <v>32</v>
      </c>
      <c r="C993" s="2">
        <v>0</v>
      </c>
    </row>
    <row r="994" spans="1:3">
      <c r="A994" s="3">
        <f>A2+20</f>
        <v>45768</v>
      </c>
      <c r="B994" s="6">
        <v>33</v>
      </c>
      <c r="C994" s="2">
        <v>0</v>
      </c>
    </row>
    <row r="995" spans="1:3">
      <c r="A995" s="3">
        <f>A2+20</f>
        <v>45768</v>
      </c>
      <c r="B995" s="6">
        <v>34</v>
      </c>
      <c r="C995" s="2">
        <v>0</v>
      </c>
    </row>
    <row r="996" spans="1:3">
      <c r="A996" s="3">
        <f>A2+20</f>
        <v>45768</v>
      </c>
      <c r="B996" s="6">
        <v>35</v>
      </c>
      <c r="C996" s="2">
        <v>0</v>
      </c>
    </row>
    <row r="997" spans="1:3">
      <c r="A997" s="3">
        <f>A2+20</f>
        <v>45768</v>
      </c>
      <c r="B997" s="6">
        <v>36</v>
      </c>
      <c r="C997" s="2">
        <v>0</v>
      </c>
    </row>
    <row r="998" spans="1:3">
      <c r="A998" s="3">
        <f>A2+20</f>
        <v>45768</v>
      </c>
      <c r="B998" s="6">
        <v>37</v>
      </c>
      <c r="C998" s="2">
        <v>0</v>
      </c>
    </row>
    <row r="999" spans="1:3">
      <c r="A999" s="3">
        <f>A2+20</f>
        <v>45768</v>
      </c>
      <c r="B999" s="6">
        <v>38</v>
      </c>
      <c r="C999" s="2">
        <v>0</v>
      </c>
    </row>
    <row r="1000" spans="1:3">
      <c r="A1000" s="3">
        <f>A2+20</f>
        <v>45768</v>
      </c>
      <c r="B1000" s="6">
        <v>39</v>
      </c>
      <c r="C1000" s="2">
        <v>0</v>
      </c>
    </row>
    <row r="1001" spans="1:3">
      <c r="A1001" s="3">
        <f>A2+20</f>
        <v>45768</v>
      </c>
      <c r="B1001" s="6">
        <v>40</v>
      </c>
      <c r="C1001" s="2">
        <v>0</v>
      </c>
    </row>
    <row r="1002" spans="1:3">
      <c r="A1002" s="3">
        <f>A2+20</f>
        <v>45768</v>
      </c>
      <c r="B1002" s="6">
        <v>41</v>
      </c>
      <c r="C1002" s="2">
        <v>0</v>
      </c>
    </row>
    <row r="1003" spans="1:3">
      <c r="A1003" s="3">
        <f>A2+20</f>
        <v>45768</v>
      </c>
      <c r="B1003" s="6">
        <v>42</v>
      </c>
      <c r="C1003" s="2">
        <v>0</v>
      </c>
    </row>
    <row r="1004" spans="1:3">
      <c r="A1004" s="3">
        <f>A2+20</f>
        <v>45768</v>
      </c>
      <c r="B1004" s="6">
        <v>43</v>
      </c>
      <c r="C1004" s="2">
        <v>0</v>
      </c>
    </row>
    <row r="1005" spans="1:3">
      <c r="A1005" s="3">
        <f>A2+20</f>
        <v>45768</v>
      </c>
      <c r="B1005" s="6">
        <v>44</v>
      </c>
      <c r="C1005" s="2">
        <v>0</v>
      </c>
    </row>
    <row r="1006" spans="1:3">
      <c r="A1006" s="3">
        <f>A2+20</f>
        <v>45768</v>
      </c>
      <c r="B1006" s="6">
        <v>45</v>
      </c>
      <c r="C1006" s="2">
        <v>0</v>
      </c>
    </row>
    <row r="1007" spans="1:3">
      <c r="A1007" s="3">
        <f>A2+20</f>
        <v>45768</v>
      </c>
      <c r="B1007" s="6">
        <v>46</v>
      </c>
      <c r="C1007" s="2">
        <v>0</v>
      </c>
    </row>
    <row r="1008" spans="1:3">
      <c r="A1008" s="3">
        <f>A2+20</f>
        <v>45768</v>
      </c>
      <c r="B1008" s="6">
        <v>47</v>
      </c>
      <c r="C1008" s="2">
        <v>0</v>
      </c>
    </row>
    <row r="1009" spans="1:3">
      <c r="A1009" s="3">
        <f>A2+20</f>
        <v>45768</v>
      </c>
      <c r="B1009" s="6">
        <v>48</v>
      </c>
      <c r="C1009" s="2">
        <v>0</v>
      </c>
    </row>
    <row r="1010" spans="1:3">
      <c r="A1010" s="3">
        <f>A2+21</f>
        <v>45769</v>
      </c>
      <c r="B1010" s="6">
        <v>1</v>
      </c>
      <c r="C1010" s="2">
        <v>0</v>
      </c>
    </row>
    <row r="1011" spans="1:3">
      <c r="A1011" s="3">
        <f>A2+21</f>
        <v>45769</v>
      </c>
      <c r="B1011" s="6">
        <v>2</v>
      </c>
      <c r="C1011" s="2">
        <v>0</v>
      </c>
    </row>
    <row r="1012" spans="1:3">
      <c r="A1012" s="3">
        <f>A2+21</f>
        <v>45769</v>
      </c>
      <c r="B1012" s="6">
        <v>3</v>
      </c>
      <c r="C1012" s="2">
        <v>0</v>
      </c>
    </row>
    <row r="1013" spans="1:3">
      <c r="A1013" s="3">
        <f>A2+21</f>
        <v>45769</v>
      </c>
      <c r="B1013" s="6">
        <v>4</v>
      </c>
      <c r="C1013" s="2">
        <v>0</v>
      </c>
    </row>
    <row r="1014" spans="1:3">
      <c r="A1014" s="3">
        <f>A2+21</f>
        <v>45769</v>
      </c>
      <c r="B1014" s="6">
        <v>5</v>
      </c>
      <c r="C1014" s="2">
        <v>0</v>
      </c>
    </row>
    <row r="1015" spans="1:3">
      <c r="A1015" s="3">
        <f>A2+21</f>
        <v>45769</v>
      </c>
      <c r="B1015" s="6">
        <v>6</v>
      </c>
      <c r="C1015" s="2">
        <v>0</v>
      </c>
    </row>
    <row r="1016" spans="1:3">
      <c r="A1016" s="3">
        <f>A2+21</f>
        <v>45769</v>
      </c>
      <c r="B1016" s="6">
        <v>7</v>
      </c>
      <c r="C1016" s="2">
        <v>0</v>
      </c>
    </row>
    <row r="1017" spans="1:3">
      <c r="A1017" s="3">
        <f>A2+21</f>
        <v>45769</v>
      </c>
      <c r="B1017" s="6">
        <v>8</v>
      </c>
      <c r="C1017" s="2">
        <v>0</v>
      </c>
    </row>
    <row r="1018" spans="1:3">
      <c r="A1018" s="3">
        <f>A2+21</f>
        <v>45769</v>
      </c>
      <c r="B1018" s="6">
        <v>9</v>
      </c>
      <c r="C1018" s="2">
        <v>0</v>
      </c>
    </row>
    <row r="1019" spans="1:3">
      <c r="A1019" s="3">
        <f>A2+21</f>
        <v>45769</v>
      </c>
      <c r="B1019" s="6">
        <v>10</v>
      </c>
      <c r="C1019" s="2">
        <v>0</v>
      </c>
    </row>
    <row r="1020" spans="1:3">
      <c r="A1020" s="3">
        <f>A2+21</f>
        <v>45769</v>
      </c>
      <c r="B1020" s="6">
        <v>11</v>
      </c>
      <c r="C1020" s="2">
        <v>0</v>
      </c>
    </row>
    <row r="1021" spans="1:3">
      <c r="A1021" s="3">
        <f>A2+21</f>
        <v>45769</v>
      </c>
      <c r="B1021" s="6">
        <v>12</v>
      </c>
      <c r="C1021" s="2">
        <v>0</v>
      </c>
    </row>
    <row r="1022" spans="1:3">
      <c r="A1022" s="3">
        <f>A2+21</f>
        <v>45769</v>
      </c>
      <c r="B1022" s="6">
        <v>13</v>
      </c>
      <c r="C1022" s="2">
        <v>0</v>
      </c>
    </row>
    <row r="1023" spans="1:3">
      <c r="A1023" s="3">
        <f>A2+21</f>
        <v>45769</v>
      </c>
      <c r="B1023" s="6">
        <v>14</v>
      </c>
      <c r="C1023" s="2">
        <v>0</v>
      </c>
    </row>
    <row r="1024" spans="1:3">
      <c r="A1024" s="3">
        <f>A2+21</f>
        <v>45769</v>
      </c>
      <c r="B1024" s="6">
        <v>15</v>
      </c>
      <c r="C1024" s="2">
        <v>0</v>
      </c>
    </row>
    <row r="1025" spans="1:3">
      <c r="A1025" s="3">
        <f>A2+21</f>
        <v>45769</v>
      </c>
      <c r="B1025" s="6">
        <v>16</v>
      </c>
      <c r="C1025" s="2">
        <v>0</v>
      </c>
    </row>
    <row r="1026" spans="1:3">
      <c r="A1026" s="3">
        <f>A2+21</f>
        <v>45769</v>
      </c>
      <c r="B1026" s="6">
        <v>17</v>
      </c>
      <c r="C1026" s="2">
        <v>0</v>
      </c>
    </row>
    <row r="1027" spans="1:3">
      <c r="A1027" s="3">
        <f>A2+21</f>
        <v>45769</v>
      </c>
      <c r="B1027" s="6">
        <v>18</v>
      </c>
      <c r="C1027" s="2">
        <v>0</v>
      </c>
    </row>
    <row r="1028" spans="1:3">
      <c r="A1028" s="3">
        <f>A2+21</f>
        <v>45769</v>
      </c>
      <c r="B1028" s="6">
        <v>19</v>
      </c>
      <c r="C1028" s="2">
        <v>0</v>
      </c>
    </row>
    <row r="1029" spans="1:3">
      <c r="A1029" s="3">
        <f>A2+21</f>
        <v>45769</v>
      </c>
      <c r="B1029" s="6">
        <v>20</v>
      </c>
      <c r="C1029" s="2">
        <v>0</v>
      </c>
    </row>
    <row r="1030" spans="1:3">
      <c r="A1030" s="3">
        <f>A2+21</f>
        <v>45769</v>
      </c>
      <c r="B1030" s="6">
        <v>21</v>
      </c>
      <c r="C1030" s="2">
        <v>0</v>
      </c>
    </row>
    <row r="1031" spans="1:3">
      <c r="A1031" s="3">
        <f>A2+21</f>
        <v>45769</v>
      </c>
      <c r="B1031" s="6">
        <v>22</v>
      </c>
      <c r="C1031" s="2">
        <v>0</v>
      </c>
    </row>
    <row r="1032" spans="1:3">
      <c r="A1032" s="3">
        <f>A2+21</f>
        <v>45769</v>
      </c>
      <c r="B1032" s="6">
        <v>23</v>
      </c>
      <c r="C1032" s="2">
        <v>0</v>
      </c>
    </row>
    <row r="1033" spans="1:3">
      <c r="A1033" s="3">
        <f>A2+21</f>
        <v>45769</v>
      </c>
      <c r="B1033" s="6">
        <v>24</v>
      </c>
      <c r="C1033" s="2">
        <v>0</v>
      </c>
    </row>
    <row r="1034" spans="1:3">
      <c r="A1034" s="3">
        <f>A2+21</f>
        <v>45769</v>
      </c>
      <c r="B1034" s="6">
        <v>25</v>
      </c>
      <c r="C1034" s="2">
        <v>0</v>
      </c>
    </row>
    <row r="1035" spans="1:3">
      <c r="A1035" s="3">
        <f>A2+21</f>
        <v>45769</v>
      </c>
      <c r="B1035" s="6">
        <v>26</v>
      </c>
      <c r="C1035" s="2">
        <v>0</v>
      </c>
    </row>
    <row r="1036" spans="1:3">
      <c r="A1036" s="3">
        <f>A2+21</f>
        <v>45769</v>
      </c>
      <c r="B1036" s="6">
        <v>27</v>
      </c>
      <c r="C1036" s="2">
        <v>0</v>
      </c>
    </row>
    <row r="1037" spans="1:3">
      <c r="A1037" s="3">
        <f>A2+21</f>
        <v>45769</v>
      </c>
      <c r="B1037" s="6">
        <v>28</v>
      </c>
      <c r="C1037" s="2">
        <v>0</v>
      </c>
    </row>
    <row r="1038" spans="1:3">
      <c r="A1038" s="3">
        <f>A2+21</f>
        <v>45769</v>
      </c>
      <c r="B1038" s="6">
        <v>29</v>
      </c>
      <c r="C1038" s="2">
        <v>0</v>
      </c>
    </row>
    <row r="1039" spans="1:3">
      <c r="A1039" s="3">
        <f>A2+21</f>
        <v>45769</v>
      </c>
      <c r="B1039" s="6">
        <v>30</v>
      </c>
      <c r="C1039" s="2">
        <v>0</v>
      </c>
    </row>
    <row r="1040" spans="1:3">
      <c r="A1040" s="3">
        <f>A2+21</f>
        <v>45769</v>
      </c>
      <c r="B1040" s="6">
        <v>31</v>
      </c>
      <c r="C1040" s="2">
        <v>0</v>
      </c>
    </row>
    <row r="1041" spans="1:3">
      <c r="A1041" s="3">
        <f>A2+21</f>
        <v>45769</v>
      </c>
      <c r="B1041" s="6">
        <v>32</v>
      </c>
      <c r="C1041" s="2">
        <v>0</v>
      </c>
    </row>
    <row r="1042" spans="1:3">
      <c r="A1042" s="3">
        <f>A2+21</f>
        <v>45769</v>
      </c>
      <c r="B1042" s="6">
        <v>33</v>
      </c>
      <c r="C1042" s="2">
        <v>0</v>
      </c>
    </row>
    <row r="1043" spans="1:3">
      <c r="A1043" s="3">
        <f>A2+21</f>
        <v>45769</v>
      </c>
      <c r="B1043" s="6">
        <v>34</v>
      </c>
      <c r="C1043" s="2">
        <v>0</v>
      </c>
    </row>
    <row r="1044" spans="1:3">
      <c r="A1044" s="3">
        <f>A2+21</f>
        <v>45769</v>
      </c>
      <c r="B1044" s="6">
        <v>35</v>
      </c>
      <c r="C1044" s="2">
        <v>0</v>
      </c>
    </row>
    <row r="1045" spans="1:3">
      <c r="A1045" s="3">
        <f>A2+21</f>
        <v>45769</v>
      </c>
      <c r="B1045" s="6">
        <v>36</v>
      </c>
      <c r="C1045" s="2">
        <v>0</v>
      </c>
    </row>
    <row r="1046" spans="1:3">
      <c r="A1046" s="3">
        <f>A2+21</f>
        <v>45769</v>
      </c>
      <c r="B1046" s="6">
        <v>37</v>
      </c>
      <c r="C1046" s="2">
        <v>0</v>
      </c>
    </row>
    <row r="1047" spans="1:3">
      <c r="A1047" s="3">
        <f>A2+21</f>
        <v>45769</v>
      </c>
      <c r="B1047" s="6">
        <v>38</v>
      </c>
      <c r="C1047" s="2">
        <v>0</v>
      </c>
    </row>
    <row r="1048" spans="1:3">
      <c r="A1048" s="3">
        <f>A2+21</f>
        <v>45769</v>
      </c>
      <c r="B1048" s="6">
        <v>39</v>
      </c>
      <c r="C1048" s="2">
        <v>0</v>
      </c>
    </row>
    <row r="1049" spans="1:3">
      <c r="A1049" s="3">
        <f>A2+21</f>
        <v>45769</v>
      </c>
      <c r="B1049" s="6">
        <v>40</v>
      </c>
      <c r="C1049" s="2">
        <v>0</v>
      </c>
    </row>
    <row r="1050" spans="1:3">
      <c r="A1050" s="3">
        <f>A2+21</f>
        <v>45769</v>
      </c>
      <c r="B1050" s="6">
        <v>41</v>
      </c>
      <c r="C1050" s="2">
        <v>0</v>
      </c>
    </row>
    <row r="1051" spans="1:3">
      <c r="A1051" s="3">
        <f>A2+21</f>
        <v>45769</v>
      </c>
      <c r="B1051" s="6">
        <v>42</v>
      </c>
      <c r="C1051" s="2">
        <v>0</v>
      </c>
    </row>
    <row r="1052" spans="1:3">
      <c r="A1052" s="3">
        <f>A2+21</f>
        <v>45769</v>
      </c>
      <c r="B1052" s="6">
        <v>43</v>
      </c>
      <c r="C1052" s="2">
        <v>0</v>
      </c>
    </row>
    <row r="1053" spans="1:3">
      <c r="A1053" s="3">
        <f>A2+21</f>
        <v>45769</v>
      </c>
      <c r="B1053" s="6">
        <v>44</v>
      </c>
      <c r="C1053" s="2">
        <v>0</v>
      </c>
    </row>
    <row r="1054" spans="1:3">
      <c r="A1054" s="3">
        <f>A2+21</f>
        <v>45769</v>
      </c>
      <c r="B1054" s="6">
        <v>45</v>
      </c>
      <c r="C1054" s="2">
        <v>0</v>
      </c>
    </row>
    <row r="1055" spans="1:3">
      <c r="A1055" s="3">
        <f>A2+21</f>
        <v>45769</v>
      </c>
      <c r="B1055" s="6">
        <v>46</v>
      </c>
      <c r="C1055" s="2">
        <v>0</v>
      </c>
    </row>
    <row r="1056" spans="1:3">
      <c r="A1056" s="3">
        <f>A2+21</f>
        <v>45769</v>
      </c>
      <c r="B1056" s="6">
        <v>47</v>
      </c>
      <c r="C1056" s="2">
        <v>0</v>
      </c>
    </row>
    <row r="1057" spans="1:3">
      <c r="A1057" s="3">
        <f>A2+21</f>
        <v>45769</v>
      </c>
      <c r="B1057" s="6">
        <v>48</v>
      </c>
      <c r="C1057" s="2">
        <v>0</v>
      </c>
    </row>
    <row r="1058" spans="1:3">
      <c r="A1058" s="3">
        <f>A2+22</f>
        <v>45770</v>
      </c>
      <c r="B1058" s="6">
        <v>1</v>
      </c>
      <c r="C1058" s="2">
        <v>0</v>
      </c>
    </row>
    <row r="1059" spans="1:3">
      <c r="A1059" s="3">
        <f>A2+22</f>
        <v>45770</v>
      </c>
      <c r="B1059" s="6">
        <v>2</v>
      </c>
      <c r="C1059" s="2">
        <v>0</v>
      </c>
    </row>
    <row r="1060" spans="1:3">
      <c r="A1060" s="3">
        <f>A2+22</f>
        <v>45770</v>
      </c>
      <c r="B1060" s="6">
        <v>3</v>
      </c>
      <c r="C1060" s="2">
        <v>0</v>
      </c>
    </row>
    <row r="1061" spans="1:3">
      <c r="A1061" s="3">
        <f>A2+22</f>
        <v>45770</v>
      </c>
      <c r="B1061" s="6">
        <v>4</v>
      </c>
      <c r="C1061" s="2">
        <v>0</v>
      </c>
    </row>
    <row r="1062" spans="1:3">
      <c r="A1062" s="3">
        <f>A2+22</f>
        <v>45770</v>
      </c>
      <c r="B1062" s="6">
        <v>5</v>
      </c>
      <c r="C1062" s="2">
        <v>0</v>
      </c>
    </row>
    <row r="1063" spans="1:3">
      <c r="A1063" s="3">
        <f>A2+22</f>
        <v>45770</v>
      </c>
      <c r="B1063" s="6">
        <v>6</v>
      </c>
      <c r="C1063" s="2">
        <v>0</v>
      </c>
    </row>
    <row r="1064" spans="1:3">
      <c r="A1064" s="3">
        <f>A2+22</f>
        <v>45770</v>
      </c>
      <c r="B1064" s="6">
        <v>7</v>
      </c>
      <c r="C1064" s="2">
        <v>0</v>
      </c>
    </row>
    <row r="1065" spans="1:3">
      <c r="A1065" s="3">
        <f>A2+22</f>
        <v>45770</v>
      </c>
      <c r="B1065" s="6">
        <v>8</v>
      </c>
      <c r="C1065" s="2">
        <v>0</v>
      </c>
    </row>
    <row r="1066" spans="1:3">
      <c r="A1066" s="3">
        <f>A2+22</f>
        <v>45770</v>
      </c>
      <c r="B1066" s="6">
        <v>9</v>
      </c>
      <c r="C1066" s="2">
        <v>0</v>
      </c>
    </row>
    <row r="1067" spans="1:3">
      <c r="A1067" s="3">
        <f>A2+22</f>
        <v>45770</v>
      </c>
      <c r="B1067" s="6">
        <v>10</v>
      </c>
      <c r="C1067" s="2">
        <v>0</v>
      </c>
    </row>
    <row r="1068" spans="1:3">
      <c r="A1068" s="3">
        <f>A2+22</f>
        <v>45770</v>
      </c>
      <c r="B1068" s="6">
        <v>11</v>
      </c>
      <c r="C1068" s="2">
        <v>0</v>
      </c>
    </row>
    <row r="1069" spans="1:3">
      <c r="A1069" s="3">
        <f>A2+22</f>
        <v>45770</v>
      </c>
      <c r="B1069" s="6">
        <v>12</v>
      </c>
      <c r="C1069" s="2">
        <v>0</v>
      </c>
    </row>
    <row r="1070" spans="1:3">
      <c r="A1070" s="3">
        <f>A2+22</f>
        <v>45770</v>
      </c>
      <c r="B1070" s="6">
        <v>13</v>
      </c>
      <c r="C1070" s="2">
        <v>0</v>
      </c>
    </row>
    <row r="1071" spans="1:3">
      <c r="A1071" s="3">
        <f>A2+22</f>
        <v>45770</v>
      </c>
      <c r="B1071" s="6">
        <v>14</v>
      </c>
      <c r="C1071" s="2">
        <v>0</v>
      </c>
    </row>
    <row r="1072" spans="1:3">
      <c r="A1072" s="3">
        <f>A2+22</f>
        <v>45770</v>
      </c>
      <c r="B1072" s="6">
        <v>15</v>
      </c>
      <c r="C1072" s="2">
        <v>0</v>
      </c>
    </row>
    <row r="1073" spans="1:3">
      <c r="A1073" s="3">
        <f>A2+22</f>
        <v>45770</v>
      </c>
      <c r="B1073" s="6">
        <v>16</v>
      </c>
      <c r="C1073" s="2">
        <v>0</v>
      </c>
    </row>
    <row r="1074" spans="1:3">
      <c r="A1074" s="3">
        <f>A2+22</f>
        <v>45770</v>
      </c>
      <c r="B1074" s="6">
        <v>17</v>
      </c>
      <c r="C1074" s="2">
        <v>0</v>
      </c>
    </row>
    <row r="1075" spans="1:3">
      <c r="A1075" s="3">
        <f>A2+22</f>
        <v>45770</v>
      </c>
      <c r="B1075" s="6">
        <v>18</v>
      </c>
      <c r="C1075" s="2">
        <v>0</v>
      </c>
    </row>
    <row r="1076" spans="1:3">
      <c r="A1076" s="3">
        <f>A2+22</f>
        <v>45770</v>
      </c>
      <c r="B1076" s="6">
        <v>19</v>
      </c>
      <c r="C1076" s="2">
        <v>0</v>
      </c>
    </row>
    <row r="1077" spans="1:3">
      <c r="A1077" s="3">
        <f>A2+22</f>
        <v>45770</v>
      </c>
      <c r="B1077" s="6">
        <v>20</v>
      </c>
      <c r="C1077" s="2">
        <v>0</v>
      </c>
    </row>
    <row r="1078" spans="1:3">
      <c r="A1078" s="3">
        <f>A2+22</f>
        <v>45770</v>
      </c>
      <c r="B1078" s="6">
        <v>21</v>
      </c>
      <c r="C1078" s="2">
        <v>0</v>
      </c>
    </row>
    <row r="1079" spans="1:3">
      <c r="A1079" s="3">
        <f>A2+22</f>
        <v>45770</v>
      </c>
      <c r="B1079" s="6">
        <v>22</v>
      </c>
      <c r="C1079" s="2">
        <v>0</v>
      </c>
    </row>
    <row r="1080" spans="1:3">
      <c r="A1080" s="3">
        <f>A2+22</f>
        <v>45770</v>
      </c>
      <c r="B1080" s="6">
        <v>23</v>
      </c>
      <c r="C1080" s="2">
        <v>0</v>
      </c>
    </row>
    <row r="1081" spans="1:3">
      <c r="A1081" s="3">
        <f>A2+22</f>
        <v>45770</v>
      </c>
      <c r="B1081" s="6">
        <v>24</v>
      </c>
      <c r="C1081" s="2">
        <v>0</v>
      </c>
    </row>
    <row r="1082" spans="1:3">
      <c r="A1082" s="3">
        <f>A2+22</f>
        <v>45770</v>
      </c>
      <c r="B1082" s="6">
        <v>25</v>
      </c>
      <c r="C1082" s="2">
        <v>0</v>
      </c>
    </row>
    <row r="1083" spans="1:3">
      <c r="A1083" s="3">
        <f>A2+22</f>
        <v>45770</v>
      </c>
      <c r="B1083" s="6">
        <v>26</v>
      </c>
      <c r="C1083" s="2">
        <v>0</v>
      </c>
    </row>
    <row r="1084" spans="1:3">
      <c r="A1084" s="3">
        <f>A2+22</f>
        <v>45770</v>
      </c>
      <c r="B1084" s="6">
        <v>27</v>
      </c>
      <c r="C1084" s="2">
        <v>0</v>
      </c>
    </row>
    <row r="1085" spans="1:3">
      <c r="A1085" s="3">
        <f>A2+22</f>
        <v>45770</v>
      </c>
      <c r="B1085" s="6">
        <v>28</v>
      </c>
      <c r="C1085" s="2">
        <v>0</v>
      </c>
    </row>
    <row r="1086" spans="1:3">
      <c r="A1086" s="3">
        <f>A2+22</f>
        <v>45770</v>
      </c>
      <c r="B1086" s="6">
        <v>29</v>
      </c>
      <c r="C1086" s="2">
        <v>0</v>
      </c>
    </row>
    <row r="1087" spans="1:3">
      <c r="A1087" s="3">
        <f>A2+22</f>
        <v>45770</v>
      </c>
      <c r="B1087" s="6">
        <v>30</v>
      </c>
      <c r="C1087" s="2">
        <v>0</v>
      </c>
    </row>
    <row r="1088" spans="1:3">
      <c r="A1088" s="3">
        <f>A2+22</f>
        <v>45770</v>
      </c>
      <c r="B1088" s="6">
        <v>31</v>
      </c>
      <c r="C1088" s="2">
        <v>0</v>
      </c>
    </row>
    <row r="1089" spans="1:3">
      <c r="A1089" s="3">
        <f>A2+22</f>
        <v>45770</v>
      </c>
      <c r="B1089" s="6">
        <v>32</v>
      </c>
      <c r="C1089" s="2">
        <v>0</v>
      </c>
    </row>
    <row r="1090" spans="1:3">
      <c r="A1090" s="3">
        <f>A2+22</f>
        <v>45770</v>
      </c>
      <c r="B1090" s="6">
        <v>33</v>
      </c>
      <c r="C1090" s="2">
        <v>0</v>
      </c>
    </row>
    <row r="1091" spans="1:3">
      <c r="A1091" s="3">
        <f>A2+22</f>
        <v>45770</v>
      </c>
      <c r="B1091" s="6">
        <v>34</v>
      </c>
      <c r="C1091" s="2">
        <v>0</v>
      </c>
    </row>
    <row r="1092" spans="1:3">
      <c r="A1092" s="3">
        <f>A2+22</f>
        <v>45770</v>
      </c>
      <c r="B1092" s="6">
        <v>35</v>
      </c>
      <c r="C1092" s="2">
        <v>0</v>
      </c>
    </row>
    <row r="1093" spans="1:3">
      <c r="A1093" s="3">
        <f>A2+22</f>
        <v>45770</v>
      </c>
      <c r="B1093" s="6">
        <v>36</v>
      </c>
      <c r="C1093" s="2">
        <v>0</v>
      </c>
    </row>
    <row r="1094" spans="1:3">
      <c r="A1094" s="3">
        <f>A2+22</f>
        <v>45770</v>
      </c>
      <c r="B1094" s="6">
        <v>37</v>
      </c>
      <c r="C1094" s="2">
        <v>0</v>
      </c>
    </row>
    <row r="1095" spans="1:3">
      <c r="A1095" s="3">
        <f>A2+22</f>
        <v>45770</v>
      </c>
      <c r="B1095" s="6">
        <v>38</v>
      </c>
      <c r="C1095" s="2">
        <v>0</v>
      </c>
    </row>
    <row r="1096" spans="1:3">
      <c r="A1096" s="3">
        <f>A2+22</f>
        <v>45770</v>
      </c>
      <c r="B1096" s="6">
        <v>39</v>
      </c>
      <c r="C1096" s="2">
        <v>0</v>
      </c>
    </row>
    <row r="1097" spans="1:3">
      <c r="A1097" s="3">
        <f>A2+22</f>
        <v>45770</v>
      </c>
      <c r="B1097" s="6">
        <v>40</v>
      </c>
      <c r="C1097" s="2">
        <v>0</v>
      </c>
    </row>
    <row r="1098" spans="1:3">
      <c r="A1098" s="3">
        <f>A2+22</f>
        <v>45770</v>
      </c>
      <c r="B1098" s="6">
        <v>41</v>
      </c>
      <c r="C1098" s="2">
        <v>0</v>
      </c>
    </row>
    <row r="1099" spans="1:3">
      <c r="A1099" s="3">
        <f>A2+22</f>
        <v>45770</v>
      </c>
      <c r="B1099" s="6">
        <v>42</v>
      </c>
      <c r="C1099" s="2">
        <v>0</v>
      </c>
    </row>
    <row r="1100" spans="1:3">
      <c r="A1100" s="3">
        <f>A2+22</f>
        <v>45770</v>
      </c>
      <c r="B1100" s="6">
        <v>43</v>
      </c>
      <c r="C1100" s="2">
        <v>0</v>
      </c>
    </row>
    <row r="1101" spans="1:3">
      <c r="A1101" s="3">
        <f>A2+22</f>
        <v>45770</v>
      </c>
      <c r="B1101" s="6">
        <v>44</v>
      </c>
      <c r="C1101" s="2">
        <v>0</v>
      </c>
    </row>
    <row r="1102" spans="1:3">
      <c r="A1102" s="3">
        <f>A2+22</f>
        <v>45770</v>
      </c>
      <c r="B1102" s="6">
        <v>45</v>
      </c>
      <c r="C1102" s="2">
        <v>0</v>
      </c>
    </row>
    <row r="1103" spans="1:3">
      <c r="A1103" s="3">
        <f>A2+22</f>
        <v>45770</v>
      </c>
      <c r="B1103" s="6">
        <v>46</v>
      </c>
      <c r="C1103" s="2">
        <v>0</v>
      </c>
    </row>
    <row r="1104" spans="1:3">
      <c r="A1104" s="3">
        <f>A2+22</f>
        <v>45770</v>
      </c>
      <c r="B1104" s="6">
        <v>47</v>
      </c>
      <c r="C1104" s="2">
        <v>0</v>
      </c>
    </row>
    <row r="1105" spans="1:3">
      <c r="A1105" s="3">
        <f>A2+22</f>
        <v>45770</v>
      </c>
      <c r="B1105" s="6">
        <v>48</v>
      </c>
      <c r="C1105" s="2">
        <v>0</v>
      </c>
    </row>
    <row r="1106" spans="1:3">
      <c r="A1106" s="3">
        <f>A2+23</f>
        <v>45771</v>
      </c>
      <c r="B1106" s="6">
        <v>1</v>
      </c>
      <c r="C1106" s="2">
        <v>0</v>
      </c>
    </row>
    <row r="1107" spans="1:3">
      <c r="A1107" s="3">
        <f>A2+23</f>
        <v>45771</v>
      </c>
      <c r="B1107" s="6">
        <v>2</v>
      </c>
      <c r="C1107" s="2">
        <v>0</v>
      </c>
    </row>
    <row r="1108" spans="1:3">
      <c r="A1108" s="3">
        <f>A2+23</f>
        <v>45771</v>
      </c>
      <c r="B1108" s="6">
        <v>3</v>
      </c>
      <c r="C1108" s="2">
        <v>0</v>
      </c>
    </row>
    <row r="1109" spans="1:3">
      <c r="A1109" s="3">
        <f>A2+23</f>
        <v>45771</v>
      </c>
      <c r="B1109" s="6">
        <v>4</v>
      </c>
      <c r="C1109" s="2">
        <v>0</v>
      </c>
    </row>
    <row r="1110" spans="1:3">
      <c r="A1110" s="3">
        <f>A2+23</f>
        <v>45771</v>
      </c>
      <c r="B1110" s="6">
        <v>5</v>
      </c>
      <c r="C1110" s="2">
        <v>0</v>
      </c>
    </row>
    <row r="1111" spans="1:3">
      <c r="A1111" s="3">
        <f>A2+23</f>
        <v>45771</v>
      </c>
      <c r="B1111" s="6">
        <v>6</v>
      </c>
      <c r="C1111" s="2">
        <v>0</v>
      </c>
    </row>
    <row r="1112" spans="1:3">
      <c r="A1112" s="3">
        <f>A2+23</f>
        <v>45771</v>
      </c>
      <c r="B1112" s="6">
        <v>7</v>
      </c>
      <c r="C1112" s="2">
        <v>0</v>
      </c>
    </row>
    <row r="1113" spans="1:3">
      <c r="A1113" s="3">
        <f>A2+23</f>
        <v>45771</v>
      </c>
      <c r="B1113" s="6">
        <v>8</v>
      </c>
      <c r="C1113" s="2">
        <v>0</v>
      </c>
    </row>
    <row r="1114" spans="1:3">
      <c r="A1114" s="3">
        <f>A2+23</f>
        <v>45771</v>
      </c>
      <c r="B1114" s="6">
        <v>9</v>
      </c>
      <c r="C1114" s="2">
        <v>0</v>
      </c>
    </row>
    <row r="1115" spans="1:3">
      <c r="A1115" s="3">
        <f>A2+23</f>
        <v>45771</v>
      </c>
      <c r="B1115" s="6">
        <v>10</v>
      </c>
      <c r="C1115" s="2">
        <v>0</v>
      </c>
    </row>
    <row r="1116" spans="1:3">
      <c r="A1116" s="3">
        <f>A2+23</f>
        <v>45771</v>
      </c>
      <c r="B1116" s="6">
        <v>11</v>
      </c>
      <c r="C1116" s="2">
        <v>0</v>
      </c>
    </row>
    <row r="1117" spans="1:3">
      <c r="A1117" s="3">
        <f>A2+23</f>
        <v>45771</v>
      </c>
      <c r="B1117" s="6">
        <v>12</v>
      </c>
      <c r="C1117" s="2">
        <v>0</v>
      </c>
    </row>
    <row r="1118" spans="1:3">
      <c r="A1118" s="3">
        <f>A2+23</f>
        <v>45771</v>
      </c>
      <c r="B1118" s="6">
        <v>13</v>
      </c>
      <c r="C1118" s="2">
        <v>0</v>
      </c>
    </row>
    <row r="1119" spans="1:3">
      <c r="A1119" s="3">
        <f>A2+23</f>
        <v>45771</v>
      </c>
      <c r="B1119" s="6">
        <v>14</v>
      </c>
      <c r="C1119" s="2">
        <v>0</v>
      </c>
    </row>
    <row r="1120" spans="1:3">
      <c r="A1120" s="3">
        <f>A2+23</f>
        <v>45771</v>
      </c>
      <c r="B1120" s="6">
        <v>15</v>
      </c>
      <c r="C1120" s="2">
        <v>0</v>
      </c>
    </row>
    <row r="1121" spans="1:3">
      <c r="A1121" s="3">
        <f>A2+23</f>
        <v>45771</v>
      </c>
      <c r="B1121" s="6">
        <v>16</v>
      </c>
      <c r="C1121" s="2">
        <v>0</v>
      </c>
    </row>
    <row r="1122" spans="1:3">
      <c r="A1122" s="3">
        <f>A2+23</f>
        <v>45771</v>
      </c>
      <c r="B1122" s="6">
        <v>17</v>
      </c>
      <c r="C1122" s="2">
        <v>0</v>
      </c>
    </row>
    <row r="1123" spans="1:3">
      <c r="A1123" s="3">
        <f>A2+23</f>
        <v>45771</v>
      </c>
      <c r="B1123" s="6">
        <v>18</v>
      </c>
      <c r="C1123" s="2">
        <v>0</v>
      </c>
    </row>
    <row r="1124" spans="1:3">
      <c r="A1124" s="3">
        <f>A2+23</f>
        <v>45771</v>
      </c>
      <c r="B1124" s="6">
        <v>19</v>
      </c>
      <c r="C1124" s="2">
        <v>0</v>
      </c>
    </row>
    <row r="1125" spans="1:3">
      <c r="A1125" s="3">
        <f>A2+23</f>
        <v>45771</v>
      </c>
      <c r="B1125" s="6">
        <v>20</v>
      </c>
      <c r="C1125" s="2">
        <v>0</v>
      </c>
    </row>
    <row r="1126" spans="1:3">
      <c r="A1126" s="3">
        <f>A2+23</f>
        <v>45771</v>
      </c>
      <c r="B1126" s="6">
        <v>21</v>
      </c>
      <c r="C1126" s="2">
        <v>0</v>
      </c>
    </row>
    <row r="1127" spans="1:3">
      <c r="A1127" s="3">
        <f>A2+23</f>
        <v>45771</v>
      </c>
      <c r="B1127" s="6">
        <v>22</v>
      </c>
      <c r="C1127" s="2">
        <v>0</v>
      </c>
    </row>
    <row r="1128" spans="1:3">
      <c r="A1128" s="3">
        <f>A2+23</f>
        <v>45771</v>
      </c>
      <c r="B1128" s="6">
        <v>23</v>
      </c>
      <c r="C1128" s="2">
        <v>0</v>
      </c>
    </row>
    <row r="1129" spans="1:3">
      <c r="A1129" s="3">
        <f>A2+23</f>
        <v>45771</v>
      </c>
      <c r="B1129" s="6">
        <v>24</v>
      </c>
      <c r="C1129" s="2">
        <v>0</v>
      </c>
    </row>
    <row r="1130" spans="1:3">
      <c r="A1130" s="3">
        <f>A2+23</f>
        <v>45771</v>
      </c>
      <c r="B1130" s="6">
        <v>25</v>
      </c>
      <c r="C1130" s="2">
        <v>0</v>
      </c>
    </row>
    <row r="1131" spans="1:3">
      <c r="A1131" s="3">
        <f>A2+23</f>
        <v>45771</v>
      </c>
      <c r="B1131" s="6">
        <v>26</v>
      </c>
      <c r="C1131" s="2">
        <v>0</v>
      </c>
    </row>
    <row r="1132" spans="1:3">
      <c r="A1132" s="3">
        <f>A2+23</f>
        <v>45771</v>
      </c>
      <c r="B1132" s="6">
        <v>27</v>
      </c>
      <c r="C1132" s="2">
        <v>0</v>
      </c>
    </row>
    <row r="1133" spans="1:3">
      <c r="A1133" s="3">
        <f>A2+23</f>
        <v>45771</v>
      </c>
      <c r="B1133" s="6">
        <v>28</v>
      </c>
      <c r="C1133" s="2">
        <v>0</v>
      </c>
    </row>
    <row r="1134" spans="1:3">
      <c r="A1134" s="3">
        <f>A2+23</f>
        <v>45771</v>
      </c>
      <c r="B1134" s="6">
        <v>29</v>
      </c>
      <c r="C1134" s="2">
        <v>0</v>
      </c>
    </row>
    <row r="1135" spans="1:3">
      <c r="A1135" s="3">
        <f>A2+23</f>
        <v>45771</v>
      </c>
      <c r="B1135" s="6">
        <v>30</v>
      </c>
      <c r="C1135" s="2">
        <v>0</v>
      </c>
    </row>
    <row r="1136" spans="1:3">
      <c r="A1136" s="3">
        <f>A2+23</f>
        <v>45771</v>
      </c>
      <c r="B1136" s="6">
        <v>31</v>
      </c>
      <c r="C1136" s="2">
        <v>0</v>
      </c>
    </row>
    <row r="1137" spans="1:3">
      <c r="A1137" s="3">
        <f>A2+23</f>
        <v>45771</v>
      </c>
      <c r="B1137" s="6">
        <v>32</v>
      </c>
      <c r="C1137" s="2">
        <v>0</v>
      </c>
    </row>
    <row r="1138" spans="1:3">
      <c r="A1138" s="3">
        <f>A2+23</f>
        <v>45771</v>
      </c>
      <c r="B1138" s="6">
        <v>33</v>
      </c>
      <c r="C1138" s="2">
        <v>0</v>
      </c>
    </row>
    <row r="1139" spans="1:3">
      <c r="A1139" s="3">
        <f>A2+23</f>
        <v>45771</v>
      </c>
      <c r="B1139" s="6">
        <v>34</v>
      </c>
      <c r="C1139" s="2">
        <v>0</v>
      </c>
    </row>
    <row r="1140" spans="1:3">
      <c r="A1140" s="3">
        <f>A2+23</f>
        <v>45771</v>
      </c>
      <c r="B1140" s="6">
        <v>35</v>
      </c>
      <c r="C1140" s="2">
        <v>0</v>
      </c>
    </row>
    <row r="1141" spans="1:3">
      <c r="A1141" s="3">
        <f>A2+23</f>
        <v>45771</v>
      </c>
      <c r="B1141" s="6">
        <v>36</v>
      </c>
      <c r="C1141" s="2">
        <v>0</v>
      </c>
    </row>
    <row r="1142" spans="1:3">
      <c r="A1142" s="3">
        <f>A2+23</f>
        <v>45771</v>
      </c>
      <c r="B1142" s="6">
        <v>37</v>
      </c>
      <c r="C1142" s="2">
        <v>0</v>
      </c>
    </row>
    <row r="1143" spans="1:3">
      <c r="A1143" s="3">
        <f>A2+23</f>
        <v>45771</v>
      </c>
      <c r="B1143" s="6">
        <v>38</v>
      </c>
      <c r="C1143" s="2">
        <v>0</v>
      </c>
    </row>
    <row r="1144" spans="1:3">
      <c r="A1144" s="3">
        <f>A2+23</f>
        <v>45771</v>
      </c>
      <c r="B1144" s="6">
        <v>39</v>
      </c>
      <c r="C1144" s="2">
        <v>0</v>
      </c>
    </row>
    <row r="1145" spans="1:3">
      <c r="A1145" s="3">
        <f>A2+23</f>
        <v>45771</v>
      </c>
      <c r="B1145" s="6">
        <v>40</v>
      </c>
      <c r="C1145" s="2">
        <v>0</v>
      </c>
    </row>
    <row r="1146" spans="1:3">
      <c r="A1146" s="3">
        <f>A2+23</f>
        <v>45771</v>
      </c>
      <c r="B1146" s="6">
        <v>41</v>
      </c>
      <c r="C1146" s="2">
        <v>0</v>
      </c>
    </row>
    <row r="1147" spans="1:3">
      <c r="A1147" s="3">
        <f>A2+23</f>
        <v>45771</v>
      </c>
      <c r="B1147" s="6">
        <v>42</v>
      </c>
      <c r="C1147" s="2">
        <v>0</v>
      </c>
    </row>
    <row r="1148" spans="1:3">
      <c r="A1148" s="3">
        <f>A2+23</f>
        <v>45771</v>
      </c>
      <c r="B1148" s="6">
        <v>43</v>
      </c>
      <c r="C1148" s="2">
        <v>0</v>
      </c>
    </row>
    <row r="1149" spans="1:3">
      <c r="A1149" s="3">
        <f>A2+23</f>
        <v>45771</v>
      </c>
      <c r="B1149" s="6">
        <v>44</v>
      </c>
      <c r="C1149" s="2">
        <v>0</v>
      </c>
    </row>
    <row r="1150" spans="1:3">
      <c r="A1150" s="3">
        <f>A2+23</f>
        <v>45771</v>
      </c>
      <c r="B1150" s="6">
        <v>45</v>
      </c>
      <c r="C1150" s="2">
        <v>0</v>
      </c>
    </row>
    <row r="1151" spans="1:3">
      <c r="A1151" s="3">
        <f>A2+23</f>
        <v>45771</v>
      </c>
      <c r="B1151" s="6">
        <v>46</v>
      </c>
      <c r="C1151" s="2">
        <v>0</v>
      </c>
    </row>
    <row r="1152" spans="1:3">
      <c r="A1152" s="3">
        <f>A2+23</f>
        <v>45771</v>
      </c>
      <c r="B1152" s="6">
        <v>47</v>
      </c>
      <c r="C1152" s="2">
        <v>0</v>
      </c>
    </row>
    <row r="1153" spans="1:3">
      <c r="A1153" s="3">
        <f>A2+23</f>
        <v>45771</v>
      </c>
      <c r="B1153" s="6">
        <v>48</v>
      </c>
      <c r="C1153" s="2">
        <v>0</v>
      </c>
    </row>
    <row r="1154" spans="1:3">
      <c r="A1154" s="3">
        <f>A2+24</f>
        <v>45772</v>
      </c>
      <c r="B1154" s="6">
        <v>1</v>
      </c>
      <c r="C1154" s="2">
        <v>0</v>
      </c>
    </row>
    <row r="1155" spans="1:3">
      <c r="A1155" s="3">
        <f>A2+24</f>
        <v>45772</v>
      </c>
      <c r="B1155" s="6">
        <v>2</v>
      </c>
      <c r="C1155" s="2">
        <v>0</v>
      </c>
    </row>
    <row r="1156" spans="1:3">
      <c r="A1156" s="3">
        <f>A2+24</f>
        <v>45772</v>
      </c>
      <c r="B1156" s="6">
        <v>3</v>
      </c>
      <c r="C1156" s="2">
        <v>0</v>
      </c>
    </row>
    <row r="1157" spans="1:3">
      <c r="A1157" s="3">
        <f>A2+24</f>
        <v>45772</v>
      </c>
      <c r="B1157" s="6">
        <v>4</v>
      </c>
      <c r="C1157" s="2">
        <v>0</v>
      </c>
    </row>
    <row r="1158" spans="1:3">
      <c r="A1158" s="3">
        <f>A2+24</f>
        <v>45772</v>
      </c>
      <c r="B1158" s="6">
        <v>5</v>
      </c>
      <c r="C1158" s="2">
        <v>0</v>
      </c>
    </row>
    <row r="1159" spans="1:3">
      <c r="A1159" s="3">
        <f>A2+24</f>
        <v>45772</v>
      </c>
      <c r="B1159" s="6">
        <v>6</v>
      </c>
      <c r="C1159" s="2">
        <v>0</v>
      </c>
    </row>
    <row r="1160" spans="1:3">
      <c r="A1160" s="3">
        <f>A2+24</f>
        <v>45772</v>
      </c>
      <c r="B1160" s="6">
        <v>7</v>
      </c>
      <c r="C1160" s="2">
        <v>0</v>
      </c>
    </row>
    <row r="1161" spans="1:3">
      <c r="A1161" s="3">
        <f>A2+24</f>
        <v>45772</v>
      </c>
      <c r="B1161" s="6">
        <v>8</v>
      </c>
      <c r="C1161" s="2">
        <v>0</v>
      </c>
    </row>
    <row r="1162" spans="1:3">
      <c r="A1162" s="3">
        <f>A2+24</f>
        <v>45772</v>
      </c>
      <c r="B1162" s="6">
        <v>9</v>
      </c>
      <c r="C1162" s="2">
        <v>0</v>
      </c>
    </row>
    <row r="1163" spans="1:3">
      <c r="A1163" s="3">
        <f>A2+24</f>
        <v>45772</v>
      </c>
      <c r="B1163" s="6">
        <v>10</v>
      </c>
      <c r="C1163" s="2">
        <v>0</v>
      </c>
    </row>
    <row r="1164" spans="1:3">
      <c r="A1164" s="3">
        <f>A2+24</f>
        <v>45772</v>
      </c>
      <c r="B1164" s="6">
        <v>11</v>
      </c>
      <c r="C1164" s="2">
        <v>0</v>
      </c>
    </row>
    <row r="1165" spans="1:3">
      <c r="A1165" s="3">
        <f>A2+24</f>
        <v>45772</v>
      </c>
      <c r="B1165" s="6">
        <v>12</v>
      </c>
      <c r="C1165" s="2">
        <v>0</v>
      </c>
    </row>
    <row r="1166" spans="1:3">
      <c r="A1166" s="3">
        <f>A2+24</f>
        <v>45772</v>
      </c>
      <c r="B1166" s="6">
        <v>13</v>
      </c>
      <c r="C1166" s="2">
        <v>0</v>
      </c>
    </row>
    <row r="1167" spans="1:3">
      <c r="A1167" s="3">
        <f>A2+24</f>
        <v>45772</v>
      </c>
      <c r="B1167" s="6">
        <v>14</v>
      </c>
      <c r="C1167" s="2">
        <v>0</v>
      </c>
    </row>
    <row r="1168" spans="1:3">
      <c r="A1168" s="3">
        <f>A2+24</f>
        <v>45772</v>
      </c>
      <c r="B1168" s="6">
        <v>15</v>
      </c>
      <c r="C1168" s="2">
        <v>0</v>
      </c>
    </row>
    <row r="1169" spans="1:3">
      <c r="A1169" s="3">
        <f>A2+24</f>
        <v>45772</v>
      </c>
      <c r="B1169" s="6">
        <v>16</v>
      </c>
      <c r="C1169" s="2">
        <v>0</v>
      </c>
    </row>
    <row r="1170" spans="1:3">
      <c r="A1170" s="3">
        <f>A2+24</f>
        <v>45772</v>
      </c>
      <c r="B1170" s="6">
        <v>17</v>
      </c>
      <c r="C1170" s="2">
        <v>0</v>
      </c>
    </row>
    <row r="1171" spans="1:3">
      <c r="A1171" s="3">
        <f>A2+24</f>
        <v>45772</v>
      </c>
      <c r="B1171" s="6">
        <v>18</v>
      </c>
      <c r="C1171" s="2">
        <v>0</v>
      </c>
    </row>
    <row r="1172" spans="1:3">
      <c r="A1172" s="3">
        <f>A2+24</f>
        <v>45772</v>
      </c>
      <c r="B1172" s="6">
        <v>19</v>
      </c>
      <c r="C1172" s="2">
        <v>0</v>
      </c>
    </row>
    <row r="1173" spans="1:3">
      <c r="A1173" s="3">
        <f>A2+24</f>
        <v>45772</v>
      </c>
      <c r="B1173" s="6">
        <v>20</v>
      </c>
      <c r="C1173" s="2">
        <v>0</v>
      </c>
    </row>
    <row r="1174" spans="1:3">
      <c r="A1174" s="3">
        <f>A2+24</f>
        <v>45772</v>
      </c>
      <c r="B1174" s="6">
        <v>21</v>
      </c>
      <c r="C1174" s="2">
        <v>0</v>
      </c>
    </row>
    <row r="1175" spans="1:3">
      <c r="A1175" s="3">
        <f>A2+24</f>
        <v>45772</v>
      </c>
      <c r="B1175" s="6">
        <v>22</v>
      </c>
      <c r="C1175" s="2">
        <v>0</v>
      </c>
    </row>
    <row r="1176" spans="1:3">
      <c r="A1176" s="3">
        <f>A2+24</f>
        <v>45772</v>
      </c>
      <c r="B1176" s="6">
        <v>23</v>
      </c>
      <c r="C1176" s="2">
        <v>0</v>
      </c>
    </row>
    <row r="1177" spans="1:3">
      <c r="A1177" s="3">
        <f>A2+24</f>
        <v>45772</v>
      </c>
      <c r="B1177" s="6">
        <v>24</v>
      </c>
      <c r="C1177" s="2">
        <v>0</v>
      </c>
    </row>
    <row r="1178" spans="1:3">
      <c r="A1178" s="3">
        <f>A2+24</f>
        <v>45772</v>
      </c>
      <c r="B1178" s="6">
        <v>25</v>
      </c>
      <c r="C1178" s="2">
        <v>0</v>
      </c>
    </row>
    <row r="1179" spans="1:3">
      <c r="A1179" s="3">
        <f>A2+24</f>
        <v>45772</v>
      </c>
      <c r="B1179" s="6">
        <v>26</v>
      </c>
      <c r="C1179" s="2">
        <v>0</v>
      </c>
    </row>
    <row r="1180" spans="1:3">
      <c r="A1180" s="3">
        <f>A2+24</f>
        <v>45772</v>
      </c>
      <c r="B1180" s="6">
        <v>27</v>
      </c>
      <c r="C1180" s="2">
        <v>0</v>
      </c>
    </row>
    <row r="1181" spans="1:3">
      <c r="A1181" s="3">
        <f>A2+24</f>
        <v>45772</v>
      </c>
      <c r="B1181" s="6">
        <v>28</v>
      </c>
      <c r="C1181" s="2">
        <v>0</v>
      </c>
    </row>
    <row r="1182" spans="1:3">
      <c r="A1182" s="3">
        <f>A2+24</f>
        <v>45772</v>
      </c>
      <c r="B1182" s="6">
        <v>29</v>
      </c>
      <c r="C1182" s="2">
        <v>0</v>
      </c>
    </row>
    <row r="1183" spans="1:3">
      <c r="A1183" s="3">
        <f>A2+24</f>
        <v>45772</v>
      </c>
      <c r="B1183" s="6">
        <v>30</v>
      </c>
      <c r="C1183" s="2">
        <v>0</v>
      </c>
    </row>
    <row r="1184" spans="1:3">
      <c r="A1184" s="3">
        <f>A2+24</f>
        <v>45772</v>
      </c>
      <c r="B1184" s="6">
        <v>31</v>
      </c>
      <c r="C1184" s="2">
        <v>0</v>
      </c>
    </row>
    <row r="1185" spans="1:3">
      <c r="A1185" s="3">
        <f>A2+24</f>
        <v>45772</v>
      </c>
      <c r="B1185" s="6">
        <v>32</v>
      </c>
      <c r="C1185" s="2">
        <v>0</v>
      </c>
    </row>
    <row r="1186" spans="1:3">
      <c r="A1186" s="3">
        <f>A2+24</f>
        <v>45772</v>
      </c>
      <c r="B1186" s="6">
        <v>33</v>
      </c>
      <c r="C1186" s="2">
        <v>0</v>
      </c>
    </row>
    <row r="1187" spans="1:3">
      <c r="A1187" s="3">
        <f>A2+24</f>
        <v>45772</v>
      </c>
      <c r="B1187" s="6">
        <v>34</v>
      </c>
      <c r="C1187" s="2">
        <v>0</v>
      </c>
    </row>
    <row r="1188" spans="1:3">
      <c r="A1188" s="3">
        <f>A2+24</f>
        <v>45772</v>
      </c>
      <c r="B1188" s="6">
        <v>35</v>
      </c>
      <c r="C1188" s="2">
        <v>0</v>
      </c>
    </row>
    <row r="1189" spans="1:3">
      <c r="A1189" s="3">
        <f>A2+24</f>
        <v>45772</v>
      </c>
      <c r="B1189" s="6">
        <v>36</v>
      </c>
      <c r="C1189" s="2">
        <v>0</v>
      </c>
    </row>
    <row r="1190" spans="1:3">
      <c r="A1190" s="3">
        <f>A2+24</f>
        <v>45772</v>
      </c>
      <c r="B1190" s="6">
        <v>37</v>
      </c>
      <c r="C1190" s="2">
        <v>0</v>
      </c>
    </row>
    <row r="1191" spans="1:3">
      <c r="A1191" s="3">
        <f>A2+24</f>
        <v>45772</v>
      </c>
      <c r="B1191" s="6">
        <v>38</v>
      </c>
      <c r="C1191" s="2">
        <v>0</v>
      </c>
    </row>
    <row r="1192" spans="1:3">
      <c r="A1192" s="3">
        <f>A2+24</f>
        <v>45772</v>
      </c>
      <c r="B1192" s="6">
        <v>39</v>
      </c>
      <c r="C1192" s="2">
        <v>0</v>
      </c>
    </row>
    <row r="1193" spans="1:3">
      <c r="A1193" s="3">
        <f>A2+24</f>
        <v>45772</v>
      </c>
      <c r="B1193" s="6">
        <v>40</v>
      </c>
      <c r="C1193" s="2">
        <v>0</v>
      </c>
    </row>
    <row r="1194" spans="1:3">
      <c r="A1194" s="3">
        <f>A2+24</f>
        <v>45772</v>
      </c>
      <c r="B1194" s="6">
        <v>41</v>
      </c>
      <c r="C1194" s="2">
        <v>0</v>
      </c>
    </row>
    <row r="1195" spans="1:3">
      <c r="A1195" s="3">
        <f>A2+24</f>
        <v>45772</v>
      </c>
      <c r="B1195" s="6">
        <v>42</v>
      </c>
      <c r="C1195" s="2">
        <v>0</v>
      </c>
    </row>
    <row r="1196" spans="1:3">
      <c r="A1196" s="3">
        <f>A2+24</f>
        <v>45772</v>
      </c>
      <c r="B1196" s="6">
        <v>43</v>
      </c>
      <c r="C1196" s="2">
        <v>0</v>
      </c>
    </row>
    <row r="1197" spans="1:3">
      <c r="A1197" s="3">
        <f>A2+24</f>
        <v>45772</v>
      </c>
      <c r="B1197" s="6">
        <v>44</v>
      </c>
      <c r="C1197" s="2">
        <v>0</v>
      </c>
    </row>
    <row r="1198" spans="1:3">
      <c r="A1198" s="3">
        <f>A2+24</f>
        <v>45772</v>
      </c>
      <c r="B1198" s="6">
        <v>45</v>
      </c>
      <c r="C1198" s="2">
        <v>0</v>
      </c>
    </row>
    <row r="1199" spans="1:3">
      <c r="A1199" s="3">
        <f>A2+24</f>
        <v>45772</v>
      </c>
      <c r="B1199" s="6">
        <v>46</v>
      </c>
      <c r="C1199" s="2">
        <v>0</v>
      </c>
    </row>
    <row r="1200" spans="1:3">
      <c r="A1200" s="3">
        <f>A2+24</f>
        <v>45772</v>
      </c>
      <c r="B1200" s="6">
        <v>47</v>
      </c>
      <c r="C1200" s="2">
        <v>0</v>
      </c>
    </row>
    <row r="1201" spans="1:3">
      <c r="A1201" s="3">
        <f>A2+24</f>
        <v>45772</v>
      </c>
      <c r="B1201" s="6">
        <v>48</v>
      </c>
      <c r="C1201" s="2">
        <v>0</v>
      </c>
    </row>
    <row r="1202" spans="1:3">
      <c r="A1202" s="3">
        <f>A2+25</f>
        <v>45773</v>
      </c>
      <c r="B1202" s="6">
        <v>1</v>
      </c>
      <c r="C1202" s="2">
        <v>0</v>
      </c>
    </row>
    <row r="1203" spans="1:3">
      <c r="A1203" s="3">
        <f>A2+25</f>
        <v>45773</v>
      </c>
      <c r="B1203" s="6">
        <v>2</v>
      </c>
      <c r="C1203" s="2">
        <v>0</v>
      </c>
    </row>
    <row r="1204" spans="1:3">
      <c r="A1204" s="3">
        <f>A2+25</f>
        <v>45773</v>
      </c>
      <c r="B1204" s="6">
        <v>3</v>
      </c>
      <c r="C1204" s="2">
        <v>0</v>
      </c>
    </row>
    <row r="1205" spans="1:3">
      <c r="A1205" s="3">
        <f>A2+25</f>
        <v>45773</v>
      </c>
      <c r="B1205" s="6">
        <v>4</v>
      </c>
      <c r="C1205" s="2">
        <v>0</v>
      </c>
    </row>
    <row r="1206" spans="1:3">
      <c r="A1206" s="3">
        <f>A2+25</f>
        <v>45773</v>
      </c>
      <c r="B1206" s="6">
        <v>5</v>
      </c>
      <c r="C1206" s="2">
        <v>0</v>
      </c>
    </row>
    <row r="1207" spans="1:3">
      <c r="A1207" s="3">
        <f>A2+25</f>
        <v>45773</v>
      </c>
      <c r="B1207" s="6">
        <v>6</v>
      </c>
      <c r="C1207" s="2">
        <v>0</v>
      </c>
    </row>
    <row r="1208" spans="1:3">
      <c r="A1208" s="3">
        <f>A2+25</f>
        <v>45773</v>
      </c>
      <c r="B1208" s="6">
        <v>7</v>
      </c>
      <c r="C1208" s="2">
        <v>0</v>
      </c>
    </row>
    <row r="1209" spans="1:3">
      <c r="A1209" s="3">
        <f>A2+25</f>
        <v>45773</v>
      </c>
      <c r="B1209" s="6">
        <v>8</v>
      </c>
      <c r="C1209" s="2">
        <v>0</v>
      </c>
    </row>
    <row r="1210" spans="1:3">
      <c r="A1210" s="3">
        <f>A2+25</f>
        <v>45773</v>
      </c>
      <c r="B1210" s="6">
        <v>9</v>
      </c>
      <c r="C1210" s="2">
        <v>0</v>
      </c>
    </row>
    <row r="1211" spans="1:3">
      <c r="A1211" s="3">
        <f>A2+25</f>
        <v>45773</v>
      </c>
      <c r="B1211" s="6">
        <v>10</v>
      </c>
      <c r="C1211" s="2">
        <v>0</v>
      </c>
    </row>
    <row r="1212" spans="1:3">
      <c r="A1212" s="3">
        <f>A2+25</f>
        <v>45773</v>
      </c>
      <c r="B1212" s="6">
        <v>11</v>
      </c>
      <c r="C1212" s="2">
        <v>0</v>
      </c>
    </row>
    <row r="1213" spans="1:3">
      <c r="A1213" s="3">
        <f>A2+25</f>
        <v>45773</v>
      </c>
      <c r="B1213" s="6">
        <v>12</v>
      </c>
      <c r="C1213" s="2">
        <v>0</v>
      </c>
    </row>
    <row r="1214" spans="1:3">
      <c r="A1214" s="3">
        <f>A2+25</f>
        <v>45773</v>
      </c>
      <c r="B1214" s="6">
        <v>13</v>
      </c>
      <c r="C1214" s="2">
        <v>0</v>
      </c>
    </row>
    <row r="1215" spans="1:3">
      <c r="A1215" s="3">
        <f>A2+25</f>
        <v>45773</v>
      </c>
      <c r="B1215" s="6">
        <v>14</v>
      </c>
      <c r="C1215" s="2">
        <v>0</v>
      </c>
    </row>
    <row r="1216" spans="1:3">
      <c r="A1216" s="3">
        <f>A2+25</f>
        <v>45773</v>
      </c>
      <c r="B1216" s="6">
        <v>15</v>
      </c>
      <c r="C1216" s="2">
        <v>0</v>
      </c>
    </row>
    <row r="1217" spans="1:3">
      <c r="A1217" s="3">
        <f>A2+25</f>
        <v>45773</v>
      </c>
      <c r="B1217" s="6">
        <v>16</v>
      </c>
      <c r="C1217" s="2">
        <v>0</v>
      </c>
    </row>
    <row r="1218" spans="1:3">
      <c r="A1218" s="3">
        <f>A2+25</f>
        <v>45773</v>
      </c>
      <c r="B1218" s="6">
        <v>17</v>
      </c>
      <c r="C1218" s="2">
        <v>0</v>
      </c>
    </row>
    <row r="1219" spans="1:3">
      <c r="A1219" s="3">
        <f>A2+25</f>
        <v>45773</v>
      </c>
      <c r="B1219" s="6">
        <v>18</v>
      </c>
      <c r="C1219" s="2">
        <v>0</v>
      </c>
    </row>
    <row r="1220" spans="1:3">
      <c r="A1220" s="3">
        <f>A2+25</f>
        <v>45773</v>
      </c>
      <c r="B1220" s="6">
        <v>19</v>
      </c>
      <c r="C1220" s="2">
        <v>0</v>
      </c>
    </row>
    <row r="1221" spans="1:3">
      <c r="A1221" s="3">
        <f>A2+25</f>
        <v>45773</v>
      </c>
      <c r="B1221" s="6">
        <v>20</v>
      </c>
      <c r="C1221" s="2">
        <v>0</v>
      </c>
    </row>
    <row r="1222" spans="1:3">
      <c r="A1222" s="3">
        <f>A2+25</f>
        <v>45773</v>
      </c>
      <c r="B1222" s="6">
        <v>21</v>
      </c>
      <c r="C1222" s="2">
        <v>0</v>
      </c>
    </row>
    <row r="1223" spans="1:3">
      <c r="A1223" s="3">
        <f>A2+25</f>
        <v>45773</v>
      </c>
      <c r="B1223" s="6">
        <v>22</v>
      </c>
      <c r="C1223" s="2">
        <v>0</v>
      </c>
    </row>
    <row r="1224" spans="1:3">
      <c r="A1224" s="3">
        <f>A2+25</f>
        <v>45773</v>
      </c>
      <c r="B1224" s="6">
        <v>23</v>
      </c>
      <c r="C1224" s="2">
        <v>0</v>
      </c>
    </row>
    <row r="1225" spans="1:3">
      <c r="A1225" s="3">
        <f>A2+25</f>
        <v>45773</v>
      </c>
      <c r="B1225" s="6">
        <v>24</v>
      </c>
      <c r="C1225" s="2">
        <v>0</v>
      </c>
    </row>
    <row r="1226" spans="1:3">
      <c r="A1226" s="3">
        <f>A2+25</f>
        <v>45773</v>
      </c>
      <c r="B1226" s="6">
        <v>25</v>
      </c>
      <c r="C1226" s="2">
        <v>0</v>
      </c>
    </row>
    <row r="1227" spans="1:3">
      <c r="A1227" s="3">
        <f>A2+25</f>
        <v>45773</v>
      </c>
      <c r="B1227" s="6">
        <v>26</v>
      </c>
      <c r="C1227" s="2">
        <v>0</v>
      </c>
    </row>
    <row r="1228" spans="1:3">
      <c r="A1228" s="3">
        <f>A2+25</f>
        <v>45773</v>
      </c>
      <c r="B1228" s="6">
        <v>27</v>
      </c>
      <c r="C1228" s="2">
        <v>0</v>
      </c>
    </row>
    <row r="1229" spans="1:3">
      <c r="A1229" s="3">
        <f>A2+25</f>
        <v>45773</v>
      </c>
      <c r="B1229" s="6">
        <v>28</v>
      </c>
      <c r="C1229" s="2">
        <v>0</v>
      </c>
    </row>
    <row r="1230" spans="1:3">
      <c r="A1230" s="3">
        <f>A2+25</f>
        <v>45773</v>
      </c>
      <c r="B1230" s="6">
        <v>29</v>
      </c>
      <c r="C1230" s="2">
        <v>0</v>
      </c>
    </row>
    <row r="1231" spans="1:3">
      <c r="A1231" s="3">
        <f>A2+25</f>
        <v>45773</v>
      </c>
      <c r="B1231" s="6">
        <v>30</v>
      </c>
      <c r="C1231" s="2">
        <v>0</v>
      </c>
    </row>
    <row r="1232" spans="1:3">
      <c r="A1232" s="3">
        <f>A2+25</f>
        <v>45773</v>
      </c>
      <c r="B1232" s="6">
        <v>31</v>
      </c>
      <c r="C1232" s="2">
        <v>0</v>
      </c>
    </row>
    <row r="1233" spans="1:3">
      <c r="A1233" s="3">
        <f>A2+25</f>
        <v>45773</v>
      </c>
      <c r="B1233" s="6">
        <v>32</v>
      </c>
      <c r="C1233" s="2">
        <v>0</v>
      </c>
    </row>
    <row r="1234" spans="1:3">
      <c r="A1234" s="3">
        <f>A2+25</f>
        <v>45773</v>
      </c>
      <c r="B1234" s="6">
        <v>33</v>
      </c>
      <c r="C1234" s="2">
        <v>0</v>
      </c>
    </row>
    <row r="1235" spans="1:3">
      <c r="A1235" s="3">
        <f>A2+25</f>
        <v>45773</v>
      </c>
      <c r="B1235" s="6">
        <v>34</v>
      </c>
      <c r="C1235" s="2">
        <v>0</v>
      </c>
    </row>
    <row r="1236" spans="1:3">
      <c r="A1236" s="3">
        <f>A2+25</f>
        <v>45773</v>
      </c>
      <c r="B1236" s="6">
        <v>35</v>
      </c>
      <c r="C1236" s="2">
        <v>0</v>
      </c>
    </row>
    <row r="1237" spans="1:3">
      <c r="A1237" s="3">
        <f>A2+25</f>
        <v>45773</v>
      </c>
      <c r="B1237" s="6">
        <v>36</v>
      </c>
      <c r="C1237" s="2">
        <v>0</v>
      </c>
    </row>
    <row r="1238" spans="1:3">
      <c r="A1238" s="3">
        <f>A2+25</f>
        <v>45773</v>
      </c>
      <c r="B1238" s="6">
        <v>37</v>
      </c>
      <c r="C1238" s="2">
        <v>0</v>
      </c>
    </row>
    <row r="1239" spans="1:3">
      <c r="A1239" s="3">
        <f>A2+25</f>
        <v>45773</v>
      </c>
      <c r="B1239" s="6">
        <v>38</v>
      </c>
      <c r="C1239" s="2">
        <v>0</v>
      </c>
    </row>
    <row r="1240" spans="1:3">
      <c r="A1240" s="3">
        <f>A2+25</f>
        <v>45773</v>
      </c>
      <c r="B1240" s="6">
        <v>39</v>
      </c>
      <c r="C1240" s="2">
        <v>0</v>
      </c>
    </row>
    <row r="1241" spans="1:3">
      <c r="A1241" s="3">
        <f>A2+25</f>
        <v>45773</v>
      </c>
      <c r="B1241" s="6">
        <v>40</v>
      </c>
      <c r="C1241" s="2">
        <v>0</v>
      </c>
    </row>
    <row r="1242" spans="1:3">
      <c r="A1242" s="3">
        <f>A2+25</f>
        <v>45773</v>
      </c>
      <c r="B1242" s="6">
        <v>41</v>
      </c>
      <c r="C1242" s="2">
        <v>0</v>
      </c>
    </row>
    <row r="1243" spans="1:3">
      <c r="A1243" s="3">
        <f>A2+25</f>
        <v>45773</v>
      </c>
      <c r="B1243" s="6">
        <v>42</v>
      </c>
      <c r="C1243" s="2">
        <v>0</v>
      </c>
    </row>
    <row r="1244" spans="1:3">
      <c r="A1244" s="3">
        <f>A2+25</f>
        <v>45773</v>
      </c>
      <c r="B1244" s="6">
        <v>43</v>
      </c>
      <c r="C1244" s="2">
        <v>0</v>
      </c>
    </row>
    <row r="1245" spans="1:3">
      <c r="A1245" s="3">
        <f>A2+25</f>
        <v>45773</v>
      </c>
      <c r="B1245" s="6">
        <v>44</v>
      </c>
      <c r="C1245" s="2">
        <v>0</v>
      </c>
    </row>
    <row r="1246" spans="1:3">
      <c r="A1246" s="3">
        <f>A2+25</f>
        <v>45773</v>
      </c>
      <c r="B1246" s="6">
        <v>45</v>
      </c>
      <c r="C1246" s="2">
        <v>0</v>
      </c>
    </row>
    <row r="1247" spans="1:3">
      <c r="A1247" s="3">
        <f>A2+25</f>
        <v>45773</v>
      </c>
      <c r="B1247" s="6">
        <v>46</v>
      </c>
      <c r="C1247" s="2">
        <v>0</v>
      </c>
    </row>
    <row r="1248" spans="1:3">
      <c r="A1248" s="3">
        <f>A2+25</f>
        <v>45773</v>
      </c>
      <c r="B1248" s="6">
        <v>47</v>
      </c>
      <c r="C1248" s="2">
        <v>0</v>
      </c>
    </row>
    <row r="1249" spans="1:3">
      <c r="A1249" s="3">
        <f>A2+25</f>
        <v>45773</v>
      </c>
      <c r="B1249" s="6">
        <v>48</v>
      </c>
      <c r="C1249" s="2">
        <v>0</v>
      </c>
    </row>
    <row r="1250" spans="1:3">
      <c r="A1250" s="3">
        <f>A2+26</f>
        <v>45774</v>
      </c>
      <c r="B1250" s="6">
        <v>1</v>
      </c>
      <c r="C1250" s="2">
        <v>0</v>
      </c>
    </row>
    <row r="1251" spans="1:3">
      <c r="A1251" s="3">
        <f>A2+26</f>
        <v>45774</v>
      </c>
      <c r="B1251" s="6">
        <v>2</v>
      </c>
      <c r="C1251" s="2">
        <v>0</v>
      </c>
    </row>
    <row r="1252" spans="1:3">
      <c r="A1252" s="3">
        <f>A2+26</f>
        <v>45774</v>
      </c>
      <c r="B1252" s="6">
        <v>3</v>
      </c>
      <c r="C1252" s="2">
        <v>0</v>
      </c>
    </row>
    <row r="1253" spans="1:3">
      <c r="A1253" s="3">
        <f>A2+26</f>
        <v>45774</v>
      </c>
      <c r="B1253" s="6">
        <v>4</v>
      </c>
      <c r="C1253" s="2">
        <v>0</v>
      </c>
    </row>
    <row r="1254" spans="1:3">
      <c r="A1254" s="3">
        <f>A2+26</f>
        <v>45774</v>
      </c>
      <c r="B1254" s="6">
        <v>5</v>
      </c>
      <c r="C1254" s="2">
        <v>0</v>
      </c>
    </row>
    <row r="1255" spans="1:3">
      <c r="A1255" s="3">
        <f>A2+26</f>
        <v>45774</v>
      </c>
      <c r="B1255" s="6">
        <v>6</v>
      </c>
      <c r="C1255" s="2">
        <v>0</v>
      </c>
    </row>
    <row r="1256" spans="1:3">
      <c r="A1256" s="3">
        <f>A2+26</f>
        <v>45774</v>
      </c>
      <c r="B1256" s="6">
        <v>7</v>
      </c>
      <c r="C1256" s="2">
        <v>0</v>
      </c>
    </row>
    <row r="1257" spans="1:3">
      <c r="A1257" s="3">
        <f>A2+26</f>
        <v>45774</v>
      </c>
      <c r="B1257" s="6">
        <v>8</v>
      </c>
      <c r="C1257" s="2">
        <v>0</v>
      </c>
    </row>
    <row r="1258" spans="1:3">
      <c r="A1258" s="3">
        <f>A2+26</f>
        <v>45774</v>
      </c>
      <c r="B1258" s="6">
        <v>9</v>
      </c>
      <c r="C1258" s="2">
        <v>0</v>
      </c>
    </row>
    <row r="1259" spans="1:3">
      <c r="A1259" s="3">
        <f>A2+26</f>
        <v>45774</v>
      </c>
      <c r="B1259" s="6">
        <v>10</v>
      </c>
      <c r="C1259" s="2">
        <v>0</v>
      </c>
    </row>
    <row r="1260" spans="1:3">
      <c r="A1260" s="3">
        <f>A2+26</f>
        <v>45774</v>
      </c>
      <c r="B1260" s="6">
        <v>11</v>
      </c>
      <c r="C1260" s="2">
        <v>0</v>
      </c>
    </row>
    <row r="1261" spans="1:3">
      <c r="A1261" s="3">
        <f>A2+26</f>
        <v>45774</v>
      </c>
      <c r="B1261" s="6">
        <v>12</v>
      </c>
      <c r="C1261" s="2">
        <v>0</v>
      </c>
    </row>
    <row r="1262" spans="1:3">
      <c r="A1262" s="3">
        <f>A2+26</f>
        <v>45774</v>
      </c>
      <c r="B1262" s="6">
        <v>13</v>
      </c>
      <c r="C1262" s="2">
        <v>0</v>
      </c>
    </row>
    <row r="1263" spans="1:3">
      <c r="A1263" s="3">
        <f>A2+26</f>
        <v>45774</v>
      </c>
      <c r="B1263" s="6">
        <v>14</v>
      </c>
      <c r="C1263" s="2">
        <v>0</v>
      </c>
    </row>
    <row r="1264" spans="1:3">
      <c r="A1264" s="3">
        <f>A2+26</f>
        <v>45774</v>
      </c>
      <c r="B1264" s="6">
        <v>15</v>
      </c>
      <c r="C1264" s="2">
        <v>0</v>
      </c>
    </row>
    <row r="1265" spans="1:3">
      <c r="A1265" s="3">
        <f>A2+26</f>
        <v>45774</v>
      </c>
      <c r="B1265" s="6">
        <v>16</v>
      </c>
      <c r="C1265" s="2">
        <v>0</v>
      </c>
    </row>
    <row r="1266" spans="1:3">
      <c r="A1266" s="3">
        <f>A2+26</f>
        <v>45774</v>
      </c>
      <c r="B1266" s="6">
        <v>17</v>
      </c>
      <c r="C1266" s="2">
        <v>0</v>
      </c>
    </row>
    <row r="1267" spans="1:3">
      <c r="A1267" s="3">
        <f>A2+26</f>
        <v>45774</v>
      </c>
      <c r="B1267" s="6">
        <v>18</v>
      </c>
      <c r="C1267" s="2">
        <v>0</v>
      </c>
    </row>
    <row r="1268" spans="1:3">
      <c r="A1268" s="3">
        <f>A2+26</f>
        <v>45774</v>
      </c>
      <c r="B1268" s="6">
        <v>19</v>
      </c>
      <c r="C1268" s="2">
        <v>0</v>
      </c>
    </row>
    <row r="1269" spans="1:3">
      <c r="A1269" s="3">
        <f>A2+26</f>
        <v>45774</v>
      </c>
      <c r="B1269" s="6">
        <v>20</v>
      </c>
      <c r="C1269" s="2">
        <v>0</v>
      </c>
    </row>
    <row r="1270" spans="1:3">
      <c r="A1270" s="3">
        <f>A2+26</f>
        <v>45774</v>
      </c>
      <c r="B1270" s="6">
        <v>21</v>
      </c>
      <c r="C1270" s="2">
        <v>0</v>
      </c>
    </row>
    <row r="1271" spans="1:3">
      <c r="A1271" s="3">
        <f>A2+26</f>
        <v>45774</v>
      </c>
      <c r="B1271" s="6">
        <v>22</v>
      </c>
      <c r="C1271" s="2">
        <v>0</v>
      </c>
    </row>
    <row r="1272" spans="1:3">
      <c r="A1272" s="3">
        <f>A2+26</f>
        <v>45774</v>
      </c>
      <c r="B1272" s="6">
        <v>23</v>
      </c>
      <c r="C1272" s="2">
        <v>0</v>
      </c>
    </row>
    <row r="1273" spans="1:3">
      <c r="A1273" s="3">
        <f>A2+26</f>
        <v>45774</v>
      </c>
      <c r="B1273" s="6">
        <v>24</v>
      </c>
      <c r="C1273" s="2">
        <v>0</v>
      </c>
    </row>
    <row r="1274" spans="1:3">
      <c r="A1274" s="3">
        <f>A2+26</f>
        <v>45774</v>
      </c>
      <c r="B1274" s="6">
        <v>25</v>
      </c>
      <c r="C1274" s="2">
        <v>0</v>
      </c>
    </row>
    <row r="1275" spans="1:3">
      <c r="A1275" s="3">
        <f>A2+26</f>
        <v>45774</v>
      </c>
      <c r="B1275" s="6">
        <v>26</v>
      </c>
      <c r="C1275" s="2">
        <v>0</v>
      </c>
    </row>
    <row r="1276" spans="1:3">
      <c r="A1276" s="3">
        <f>A2+26</f>
        <v>45774</v>
      </c>
      <c r="B1276" s="6">
        <v>27</v>
      </c>
      <c r="C1276" s="2">
        <v>0</v>
      </c>
    </row>
    <row r="1277" spans="1:3">
      <c r="A1277" s="3">
        <f>A2+26</f>
        <v>45774</v>
      </c>
      <c r="B1277" s="6">
        <v>28</v>
      </c>
      <c r="C1277" s="2">
        <v>0</v>
      </c>
    </row>
    <row r="1278" spans="1:3">
      <c r="A1278" s="3">
        <f>A2+26</f>
        <v>45774</v>
      </c>
      <c r="B1278" s="6">
        <v>29</v>
      </c>
      <c r="C1278" s="2">
        <v>0</v>
      </c>
    </row>
    <row r="1279" spans="1:3">
      <c r="A1279" s="3">
        <f>A2+26</f>
        <v>45774</v>
      </c>
      <c r="B1279" s="6">
        <v>30</v>
      </c>
      <c r="C1279" s="2">
        <v>0</v>
      </c>
    </row>
    <row r="1280" spans="1:3">
      <c r="A1280" s="3">
        <f>A2+26</f>
        <v>45774</v>
      </c>
      <c r="B1280" s="6">
        <v>31</v>
      </c>
      <c r="C1280" s="2">
        <v>0</v>
      </c>
    </row>
    <row r="1281" spans="1:3">
      <c r="A1281" s="3">
        <f>A2+26</f>
        <v>45774</v>
      </c>
      <c r="B1281" s="6">
        <v>32</v>
      </c>
      <c r="C1281" s="2">
        <v>0</v>
      </c>
    </row>
    <row r="1282" spans="1:3">
      <c r="A1282" s="3">
        <f>A2+26</f>
        <v>45774</v>
      </c>
      <c r="B1282" s="6">
        <v>33</v>
      </c>
      <c r="C1282" s="2">
        <v>0</v>
      </c>
    </row>
    <row r="1283" spans="1:3">
      <c r="A1283" s="3">
        <f>A2+26</f>
        <v>45774</v>
      </c>
      <c r="B1283" s="6">
        <v>34</v>
      </c>
      <c r="C1283" s="2">
        <v>0</v>
      </c>
    </row>
    <row r="1284" spans="1:3">
      <c r="A1284" s="3">
        <f>A2+26</f>
        <v>45774</v>
      </c>
      <c r="B1284" s="6">
        <v>35</v>
      </c>
      <c r="C1284" s="2">
        <v>0</v>
      </c>
    </row>
    <row r="1285" spans="1:3">
      <c r="A1285" s="3">
        <f>A2+26</f>
        <v>45774</v>
      </c>
      <c r="B1285" s="6">
        <v>36</v>
      </c>
      <c r="C1285" s="2">
        <v>0</v>
      </c>
    </row>
    <row r="1286" spans="1:3">
      <c r="A1286" s="3">
        <f>A2+26</f>
        <v>45774</v>
      </c>
      <c r="B1286" s="6">
        <v>37</v>
      </c>
      <c r="C1286" s="2">
        <v>0</v>
      </c>
    </row>
    <row r="1287" spans="1:3">
      <c r="A1287" s="3">
        <f>A2+26</f>
        <v>45774</v>
      </c>
      <c r="B1287" s="6">
        <v>38</v>
      </c>
      <c r="C1287" s="2">
        <v>0</v>
      </c>
    </row>
    <row r="1288" spans="1:3">
      <c r="A1288" s="3">
        <f>A2+26</f>
        <v>45774</v>
      </c>
      <c r="B1288" s="6">
        <v>39</v>
      </c>
      <c r="C1288" s="2">
        <v>0</v>
      </c>
    </row>
    <row r="1289" spans="1:3">
      <c r="A1289" s="3">
        <f>A2+26</f>
        <v>45774</v>
      </c>
      <c r="B1289" s="6">
        <v>40</v>
      </c>
      <c r="C1289" s="2">
        <v>0</v>
      </c>
    </row>
    <row r="1290" spans="1:3">
      <c r="A1290" s="3">
        <f>A2+26</f>
        <v>45774</v>
      </c>
      <c r="B1290" s="6">
        <v>41</v>
      </c>
      <c r="C1290" s="2">
        <v>0</v>
      </c>
    </row>
    <row r="1291" spans="1:3">
      <c r="A1291" s="3">
        <f>A2+26</f>
        <v>45774</v>
      </c>
      <c r="B1291" s="6">
        <v>42</v>
      </c>
      <c r="C1291" s="2">
        <v>0</v>
      </c>
    </row>
    <row r="1292" spans="1:3">
      <c r="A1292" s="3">
        <f>A2+26</f>
        <v>45774</v>
      </c>
      <c r="B1292" s="6">
        <v>43</v>
      </c>
      <c r="C1292" s="2">
        <v>0</v>
      </c>
    </row>
    <row r="1293" spans="1:3">
      <c r="A1293" s="3">
        <f>A2+26</f>
        <v>45774</v>
      </c>
      <c r="B1293" s="6">
        <v>44</v>
      </c>
      <c r="C1293" s="2">
        <v>0</v>
      </c>
    </row>
    <row r="1294" spans="1:3">
      <c r="A1294" s="3">
        <f>A2+26</f>
        <v>45774</v>
      </c>
      <c r="B1294" s="6">
        <v>45</v>
      </c>
      <c r="C1294" s="2">
        <v>0</v>
      </c>
    </row>
    <row r="1295" spans="1:3">
      <c r="A1295" s="3">
        <f>A2+26</f>
        <v>45774</v>
      </c>
      <c r="B1295" s="6">
        <v>46</v>
      </c>
      <c r="C1295" s="2">
        <v>0</v>
      </c>
    </row>
    <row r="1296" spans="1:3">
      <c r="A1296" s="3">
        <f>A2+26</f>
        <v>45774</v>
      </c>
      <c r="B1296" s="6">
        <v>47</v>
      </c>
      <c r="C1296" s="2">
        <v>0</v>
      </c>
    </row>
    <row r="1297" spans="1:3">
      <c r="A1297" s="3">
        <f>A2+26</f>
        <v>45774</v>
      </c>
      <c r="B1297" s="6">
        <v>48</v>
      </c>
      <c r="C1297" s="2">
        <v>0</v>
      </c>
    </row>
    <row r="1298" spans="1:3">
      <c r="A1298" s="3">
        <f>A2+27</f>
        <v>45775</v>
      </c>
      <c r="B1298" s="6">
        <v>1</v>
      </c>
      <c r="C1298" s="2">
        <v>0</v>
      </c>
    </row>
    <row r="1299" spans="1:3">
      <c r="A1299" s="3">
        <f>A2+27</f>
        <v>45775</v>
      </c>
      <c r="B1299" s="6">
        <v>2</v>
      </c>
      <c r="C1299" s="2">
        <v>0</v>
      </c>
    </row>
    <row r="1300" spans="1:3">
      <c r="A1300" s="3">
        <f>A2+27</f>
        <v>45775</v>
      </c>
      <c r="B1300" s="6">
        <v>3</v>
      </c>
      <c r="C1300" s="2">
        <v>0</v>
      </c>
    </row>
    <row r="1301" spans="1:3">
      <c r="A1301" s="3">
        <f>A2+27</f>
        <v>45775</v>
      </c>
      <c r="B1301" s="6">
        <v>4</v>
      </c>
      <c r="C1301" s="2">
        <v>0</v>
      </c>
    </row>
    <row r="1302" spans="1:3">
      <c r="A1302" s="3">
        <f>A2+27</f>
        <v>45775</v>
      </c>
      <c r="B1302" s="6">
        <v>5</v>
      </c>
      <c r="C1302" s="2">
        <v>0</v>
      </c>
    </row>
    <row r="1303" spans="1:3">
      <c r="A1303" s="3">
        <f>A2+27</f>
        <v>45775</v>
      </c>
      <c r="B1303" s="6">
        <v>6</v>
      </c>
      <c r="C1303" s="2">
        <v>0</v>
      </c>
    </row>
    <row r="1304" spans="1:3">
      <c r="A1304" s="3">
        <f>A2+27</f>
        <v>45775</v>
      </c>
      <c r="B1304" s="6">
        <v>7</v>
      </c>
      <c r="C1304" s="2">
        <v>0</v>
      </c>
    </row>
    <row r="1305" spans="1:3">
      <c r="A1305" s="3">
        <f>A2+27</f>
        <v>45775</v>
      </c>
      <c r="B1305" s="6">
        <v>8</v>
      </c>
      <c r="C1305" s="2">
        <v>0</v>
      </c>
    </row>
    <row r="1306" spans="1:3">
      <c r="A1306" s="3">
        <f>A2+27</f>
        <v>45775</v>
      </c>
      <c r="B1306" s="6">
        <v>9</v>
      </c>
      <c r="C1306" s="2">
        <v>0</v>
      </c>
    </row>
    <row r="1307" spans="1:3">
      <c r="A1307" s="3">
        <f>A2+27</f>
        <v>45775</v>
      </c>
      <c r="B1307" s="6">
        <v>10</v>
      </c>
      <c r="C1307" s="2">
        <v>0</v>
      </c>
    </row>
    <row r="1308" spans="1:3">
      <c r="A1308" s="3">
        <f>A2+27</f>
        <v>45775</v>
      </c>
      <c r="B1308" s="6">
        <v>11</v>
      </c>
      <c r="C1308" s="2">
        <v>0</v>
      </c>
    </row>
    <row r="1309" spans="1:3">
      <c r="A1309" s="3">
        <f>A2+27</f>
        <v>45775</v>
      </c>
      <c r="B1309" s="6">
        <v>12</v>
      </c>
      <c r="C1309" s="2">
        <v>0</v>
      </c>
    </row>
    <row r="1310" spans="1:3">
      <c r="A1310" s="3">
        <f>A2+27</f>
        <v>45775</v>
      </c>
      <c r="B1310" s="6">
        <v>13</v>
      </c>
      <c r="C1310" s="2">
        <v>0</v>
      </c>
    </row>
    <row r="1311" spans="1:3">
      <c r="A1311" s="3">
        <f>A2+27</f>
        <v>45775</v>
      </c>
      <c r="B1311" s="6">
        <v>14</v>
      </c>
      <c r="C1311" s="2">
        <v>0</v>
      </c>
    </row>
    <row r="1312" spans="1:3">
      <c r="A1312" s="3">
        <f>A2+27</f>
        <v>45775</v>
      </c>
      <c r="B1312" s="6">
        <v>15</v>
      </c>
      <c r="C1312" s="2">
        <v>0</v>
      </c>
    </row>
    <row r="1313" spans="1:3">
      <c r="A1313" s="3">
        <f>A2+27</f>
        <v>45775</v>
      </c>
      <c r="B1313" s="6">
        <v>16</v>
      </c>
      <c r="C1313" s="2">
        <v>0</v>
      </c>
    </row>
    <row r="1314" spans="1:3">
      <c r="A1314" s="3">
        <f>A2+27</f>
        <v>45775</v>
      </c>
      <c r="B1314" s="6">
        <v>17</v>
      </c>
      <c r="C1314" s="2">
        <v>0</v>
      </c>
    </row>
    <row r="1315" spans="1:3">
      <c r="A1315" s="3">
        <f>A2+27</f>
        <v>45775</v>
      </c>
      <c r="B1315" s="6">
        <v>18</v>
      </c>
      <c r="C1315" s="2">
        <v>0</v>
      </c>
    </row>
    <row r="1316" spans="1:3">
      <c r="A1316" s="3">
        <f>A2+27</f>
        <v>45775</v>
      </c>
      <c r="B1316" s="6">
        <v>19</v>
      </c>
      <c r="C1316" s="2">
        <v>0</v>
      </c>
    </row>
    <row r="1317" spans="1:3">
      <c r="A1317" s="3">
        <f>A2+27</f>
        <v>45775</v>
      </c>
      <c r="B1317" s="6">
        <v>20</v>
      </c>
      <c r="C1317" s="2">
        <v>0</v>
      </c>
    </row>
    <row r="1318" spans="1:3">
      <c r="A1318" s="3">
        <f>A2+27</f>
        <v>45775</v>
      </c>
      <c r="B1318" s="6">
        <v>21</v>
      </c>
      <c r="C1318" s="2">
        <v>0</v>
      </c>
    </row>
    <row r="1319" spans="1:3">
      <c r="A1319" s="3">
        <f>A2+27</f>
        <v>45775</v>
      </c>
      <c r="B1319" s="6">
        <v>22</v>
      </c>
      <c r="C1319" s="2">
        <v>0</v>
      </c>
    </row>
    <row r="1320" spans="1:3">
      <c r="A1320" s="3">
        <f>A2+27</f>
        <v>45775</v>
      </c>
      <c r="B1320" s="6">
        <v>23</v>
      </c>
      <c r="C1320" s="2">
        <v>0</v>
      </c>
    </row>
    <row r="1321" spans="1:3">
      <c r="A1321" s="3">
        <f>A2+27</f>
        <v>45775</v>
      </c>
      <c r="B1321" s="6">
        <v>24</v>
      </c>
      <c r="C1321" s="2">
        <v>0</v>
      </c>
    </row>
    <row r="1322" spans="1:3">
      <c r="A1322" s="3">
        <f>A2+27</f>
        <v>45775</v>
      </c>
      <c r="B1322" s="6">
        <v>25</v>
      </c>
      <c r="C1322" s="2">
        <v>0</v>
      </c>
    </row>
    <row r="1323" spans="1:3">
      <c r="A1323" s="3">
        <f>A2+27</f>
        <v>45775</v>
      </c>
      <c r="B1323" s="6">
        <v>26</v>
      </c>
      <c r="C1323" s="2">
        <v>0</v>
      </c>
    </row>
    <row r="1324" spans="1:3">
      <c r="A1324" s="3">
        <f>A2+27</f>
        <v>45775</v>
      </c>
      <c r="B1324" s="6">
        <v>27</v>
      </c>
      <c r="C1324" s="2">
        <v>0</v>
      </c>
    </row>
    <row r="1325" spans="1:3">
      <c r="A1325" s="3">
        <f>A2+27</f>
        <v>45775</v>
      </c>
      <c r="B1325" s="6">
        <v>28</v>
      </c>
      <c r="C1325" s="2">
        <v>0</v>
      </c>
    </row>
    <row r="1326" spans="1:3">
      <c r="A1326" s="3">
        <f>A2+27</f>
        <v>45775</v>
      </c>
      <c r="B1326" s="6">
        <v>29</v>
      </c>
      <c r="C1326" s="2">
        <v>0</v>
      </c>
    </row>
    <row r="1327" spans="1:3">
      <c r="A1327" s="3">
        <f>A2+27</f>
        <v>45775</v>
      </c>
      <c r="B1327" s="6">
        <v>30</v>
      </c>
      <c r="C1327" s="2">
        <v>0</v>
      </c>
    </row>
    <row r="1328" spans="1:3">
      <c r="A1328" s="3">
        <f>A2+27</f>
        <v>45775</v>
      </c>
      <c r="B1328" s="6">
        <v>31</v>
      </c>
      <c r="C1328" s="2">
        <v>0</v>
      </c>
    </row>
    <row r="1329" spans="1:3">
      <c r="A1329" s="3">
        <f>A2+27</f>
        <v>45775</v>
      </c>
      <c r="B1329" s="6">
        <v>32</v>
      </c>
      <c r="C1329" s="2">
        <v>0</v>
      </c>
    </row>
    <row r="1330" spans="1:3">
      <c r="A1330" s="3">
        <f>A2+27</f>
        <v>45775</v>
      </c>
      <c r="B1330" s="6">
        <v>33</v>
      </c>
      <c r="C1330" s="2">
        <v>0</v>
      </c>
    </row>
    <row r="1331" spans="1:3">
      <c r="A1331" s="3">
        <f>A2+27</f>
        <v>45775</v>
      </c>
      <c r="B1331" s="6">
        <v>34</v>
      </c>
      <c r="C1331" s="2">
        <v>0</v>
      </c>
    </row>
    <row r="1332" spans="1:3">
      <c r="A1332" s="3">
        <f>A2+27</f>
        <v>45775</v>
      </c>
      <c r="B1332" s="6">
        <v>35</v>
      </c>
      <c r="C1332" s="2">
        <v>0</v>
      </c>
    </row>
    <row r="1333" spans="1:3">
      <c r="A1333" s="3">
        <f>A2+27</f>
        <v>45775</v>
      </c>
      <c r="B1333" s="6">
        <v>36</v>
      </c>
      <c r="C1333" s="2">
        <v>0</v>
      </c>
    </row>
    <row r="1334" spans="1:3">
      <c r="A1334" s="3">
        <f>A2+27</f>
        <v>45775</v>
      </c>
      <c r="B1334" s="6">
        <v>37</v>
      </c>
      <c r="C1334" s="2">
        <v>0</v>
      </c>
    </row>
    <row r="1335" spans="1:3">
      <c r="A1335" s="3">
        <f>A2+27</f>
        <v>45775</v>
      </c>
      <c r="B1335" s="6">
        <v>38</v>
      </c>
      <c r="C1335" s="2">
        <v>0</v>
      </c>
    </row>
    <row r="1336" spans="1:3">
      <c r="A1336" s="3">
        <f>A2+27</f>
        <v>45775</v>
      </c>
      <c r="B1336" s="6">
        <v>39</v>
      </c>
      <c r="C1336" s="2">
        <v>0</v>
      </c>
    </row>
    <row r="1337" spans="1:3">
      <c r="A1337" s="3">
        <f>A2+27</f>
        <v>45775</v>
      </c>
      <c r="B1337" s="6">
        <v>40</v>
      </c>
      <c r="C1337" s="2">
        <v>0</v>
      </c>
    </row>
    <row r="1338" spans="1:3">
      <c r="A1338" s="3">
        <f>A2+27</f>
        <v>45775</v>
      </c>
      <c r="B1338" s="6">
        <v>41</v>
      </c>
      <c r="C1338" s="2">
        <v>0</v>
      </c>
    </row>
    <row r="1339" spans="1:3">
      <c r="A1339" s="3">
        <f>A2+27</f>
        <v>45775</v>
      </c>
      <c r="B1339" s="6">
        <v>42</v>
      </c>
      <c r="C1339" s="2">
        <v>0</v>
      </c>
    </row>
    <row r="1340" spans="1:3">
      <c r="A1340" s="3">
        <f>A2+27</f>
        <v>45775</v>
      </c>
      <c r="B1340" s="6">
        <v>43</v>
      </c>
      <c r="C1340" s="2">
        <v>0</v>
      </c>
    </row>
    <row r="1341" spans="1:3">
      <c r="A1341" s="3">
        <f>A2+27</f>
        <v>45775</v>
      </c>
      <c r="B1341" s="6">
        <v>44</v>
      </c>
      <c r="C1341" s="2">
        <v>0</v>
      </c>
    </row>
    <row r="1342" spans="1:3">
      <c r="A1342" s="3">
        <f>A2+27</f>
        <v>45775</v>
      </c>
      <c r="B1342" s="6">
        <v>45</v>
      </c>
      <c r="C1342" s="2">
        <v>0</v>
      </c>
    </row>
    <row r="1343" spans="1:3">
      <c r="A1343" s="3">
        <f>A2+27</f>
        <v>45775</v>
      </c>
      <c r="B1343" s="6">
        <v>46</v>
      </c>
      <c r="C1343" s="2">
        <v>0</v>
      </c>
    </row>
    <row r="1344" spans="1:3">
      <c r="A1344" s="3">
        <f>A2+27</f>
        <v>45775</v>
      </c>
      <c r="B1344" s="6">
        <v>47</v>
      </c>
      <c r="C1344" s="2">
        <v>0</v>
      </c>
    </row>
    <row r="1345" spans="1:3">
      <c r="A1345" s="3">
        <f>A2+27</f>
        <v>45775</v>
      </c>
      <c r="B1345" s="6">
        <v>48</v>
      </c>
      <c r="C1345" s="2">
        <v>0</v>
      </c>
    </row>
    <row r="1346" spans="1:3">
      <c r="A1346" s="3">
        <f>A2+28</f>
        <v>45776</v>
      </c>
      <c r="B1346" s="6">
        <v>1</v>
      </c>
      <c r="C1346" s="2">
        <v>0</v>
      </c>
    </row>
    <row r="1347" spans="1:3">
      <c r="A1347" s="3">
        <f>A2+28</f>
        <v>45776</v>
      </c>
      <c r="B1347" s="6">
        <v>2</v>
      </c>
      <c r="C1347" s="2">
        <v>0</v>
      </c>
    </row>
    <row r="1348" spans="1:3">
      <c r="A1348" s="3">
        <f>A2+28</f>
        <v>45776</v>
      </c>
      <c r="B1348" s="6">
        <v>3</v>
      </c>
      <c r="C1348" s="2">
        <v>0</v>
      </c>
    </row>
    <row r="1349" spans="1:3">
      <c r="A1349" s="3">
        <f>A2+28</f>
        <v>45776</v>
      </c>
      <c r="B1349" s="6">
        <v>4</v>
      </c>
      <c r="C1349" s="2">
        <v>0</v>
      </c>
    </row>
    <row r="1350" spans="1:3">
      <c r="A1350" s="3">
        <f>A2+28</f>
        <v>45776</v>
      </c>
      <c r="B1350" s="6">
        <v>5</v>
      </c>
      <c r="C1350" s="2">
        <v>0</v>
      </c>
    </row>
    <row r="1351" spans="1:3">
      <c r="A1351" s="3">
        <f>A2+28</f>
        <v>45776</v>
      </c>
      <c r="B1351" s="6">
        <v>6</v>
      </c>
      <c r="C1351" s="2">
        <v>0</v>
      </c>
    </row>
    <row r="1352" spans="1:3">
      <c r="A1352" s="3">
        <f>A2+28</f>
        <v>45776</v>
      </c>
      <c r="B1352" s="6">
        <v>7</v>
      </c>
      <c r="C1352" s="2">
        <v>0</v>
      </c>
    </row>
    <row r="1353" spans="1:3">
      <c r="A1353" s="3">
        <f>A2+28</f>
        <v>45776</v>
      </c>
      <c r="B1353" s="6">
        <v>8</v>
      </c>
      <c r="C1353" s="2">
        <v>0</v>
      </c>
    </row>
    <row r="1354" spans="1:3">
      <c r="A1354" s="3">
        <f>A2+28</f>
        <v>45776</v>
      </c>
      <c r="B1354" s="6">
        <v>9</v>
      </c>
      <c r="C1354" s="2">
        <v>0</v>
      </c>
    </row>
    <row r="1355" spans="1:3">
      <c r="A1355" s="3">
        <f>A2+28</f>
        <v>45776</v>
      </c>
      <c r="B1355" s="6">
        <v>10</v>
      </c>
      <c r="C1355" s="2">
        <v>0</v>
      </c>
    </row>
    <row r="1356" spans="1:3">
      <c r="A1356" s="3">
        <f>A2+28</f>
        <v>45776</v>
      </c>
      <c r="B1356" s="6">
        <v>11</v>
      </c>
      <c r="C1356" s="2">
        <v>0</v>
      </c>
    </row>
    <row r="1357" spans="1:3">
      <c r="A1357" s="3">
        <f>A2+28</f>
        <v>45776</v>
      </c>
      <c r="B1357" s="6">
        <v>12</v>
      </c>
      <c r="C1357" s="2">
        <v>0</v>
      </c>
    </row>
    <row r="1358" spans="1:3">
      <c r="A1358" s="3">
        <f>A2+28</f>
        <v>45776</v>
      </c>
      <c r="B1358" s="6">
        <v>13</v>
      </c>
      <c r="C1358" s="2">
        <v>0</v>
      </c>
    </row>
    <row r="1359" spans="1:3">
      <c r="A1359" s="3">
        <f>A2+28</f>
        <v>45776</v>
      </c>
      <c r="B1359" s="6">
        <v>14</v>
      </c>
      <c r="C1359" s="2">
        <v>0</v>
      </c>
    </row>
    <row r="1360" spans="1:3">
      <c r="A1360" s="3">
        <f>A2+28</f>
        <v>45776</v>
      </c>
      <c r="B1360" s="6">
        <v>15</v>
      </c>
      <c r="C1360" s="2">
        <v>0</v>
      </c>
    </row>
    <row r="1361" spans="1:3">
      <c r="A1361" s="3">
        <f>A2+28</f>
        <v>45776</v>
      </c>
      <c r="B1361" s="6">
        <v>16</v>
      </c>
      <c r="C1361" s="2">
        <v>0</v>
      </c>
    </row>
    <row r="1362" spans="1:3">
      <c r="A1362" s="3">
        <f>A2+28</f>
        <v>45776</v>
      </c>
      <c r="B1362" s="6">
        <v>17</v>
      </c>
      <c r="C1362" s="2">
        <v>0</v>
      </c>
    </row>
    <row r="1363" spans="1:3">
      <c r="A1363" s="3">
        <f>A2+28</f>
        <v>45776</v>
      </c>
      <c r="B1363" s="6">
        <v>18</v>
      </c>
      <c r="C1363" s="2">
        <v>0</v>
      </c>
    </row>
    <row r="1364" spans="1:3">
      <c r="A1364" s="3">
        <f>A2+28</f>
        <v>45776</v>
      </c>
      <c r="B1364" s="6">
        <v>19</v>
      </c>
      <c r="C1364" s="2">
        <v>0</v>
      </c>
    </row>
    <row r="1365" spans="1:3">
      <c r="A1365" s="3">
        <f>A2+28</f>
        <v>45776</v>
      </c>
      <c r="B1365" s="6">
        <v>20</v>
      </c>
      <c r="C1365" s="2">
        <v>0</v>
      </c>
    </row>
    <row r="1366" spans="1:3">
      <c r="A1366" s="3">
        <f>A2+28</f>
        <v>45776</v>
      </c>
      <c r="B1366" s="6">
        <v>21</v>
      </c>
      <c r="C1366" s="2">
        <v>0</v>
      </c>
    </row>
    <row r="1367" spans="1:3">
      <c r="A1367" s="3">
        <f>A2+28</f>
        <v>45776</v>
      </c>
      <c r="B1367" s="6">
        <v>22</v>
      </c>
      <c r="C1367" s="2">
        <v>0</v>
      </c>
    </row>
    <row r="1368" spans="1:3">
      <c r="A1368" s="3">
        <f>A2+28</f>
        <v>45776</v>
      </c>
      <c r="B1368" s="6">
        <v>23</v>
      </c>
      <c r="C1368" s="2">
        <v>0</v>
      </c>
    </row>
    <row r="1369" spans="1:3">
      <c r="A1369" s="3">
        <f>A2+28</f>
        <v>45776</v>
      </c>
      <c r="B1369" s="6">
        <v>24</v>
      </c>
      <c r="C1369" s="2">
        <v>0</v>
      </c>
    </row>
    <row r="1370" spans="1:3">
      <c r="A1370" s="3">
        <f>A2+28</f>
        <v>45776</v>
      </c>
      <c r="B1370" s="6">
        <v>25</v>
      </c>
      <c r="C1370" s="2">
        <v>0</v>
      </c>
    </row>
    <row r="1371" spans="1:3">
      <c r="A1371" s="3">
        <f>A2+28</f>
        <v>45776</v>
      </c>
      <c r="B1371" s="6">
        <v>26</v>
      </c>
      <c r="C1371" s="2">
        <v>0</v>
      </c>
    </row>
    <row r="1372" spans="1:3">
      <c r="A1372" s="3">
        <f>A2+28</f>
        <v>45776</v>
      </c>
      <c r="B1372" s="6">
        <v>27</v>
      </c>
      <c r="C1372" s="2">
        <v>0</v>
      </c>
    </row>
    <row r="1373" spans="1:3">
      <c r="A1373" s="3">
        <f>A2+28</f>
        <v>45776</v>
      </c>
      <c r="B1373" s="6">
        <v>28</v>
      </c>
      <c r="C1373" s="2">
        <v>0</v>
      </c>
    </row>
    <row r="1374" spans="1:3">
      <c r="A1374" s="3">
        <f>A2+28</f>
        <v>45776</v>
      </c>
      <c r="B1374" s="6">
        <v>29</v>
      </c>
      <c r="C1374" s="2">
        <v>0</v>
      </c>
    </row>
    <row r="1375" spans="1:3">
      <c r="A1375" s="3">
        <f>A2+28</f>
        <v>45776</v>
      </c>
      <c r="B1375" s="6">
        <v>30</v>
      </c>
      <c r="C1375" s="2">
        <v>0</v>
      </c>
    </row>
    <row r="1376" spans="1:3">
      <c r="A1376" s="3">
        <f>A2+28</f>
        <v>45776</v>
      </c>
      <c r="B1376" s="6">
        <v>31</v>
      </c>
      <c r="C1376" s="2">
        <v>0</v>
      </c>
    </row>
    <row r="1377" spans="1:3">
      <c r="A1377" s="3">
        <f>A2+28</f>
        <v>45776</v>
      </c>
      <c r="B1377" s="6">
        <v>32</v>
      </c>
      <c r="C1377" s="2">
        <v>0</v>
      </c>
    </row>
    <row r="1378" spans="1:3">
      <c r="A1378" s="3">
        <f>A2+28</f>
        <v>45776</v>
      </c>
      <c r="B1378" s="6">
        <v>33</v>
      </c>
      <c r="C1378" s="2">
        <v>0</v>
      </c>
    </row>
    <row r="1379" spans="1:3">
      <c r="A1379" s="3">
        <f>A2+28</f>
        <v>45776</v>
      </c>
      <c r="B1379" s="6">
        <v>34</v>
      </c>
      <c r="C1379" s="2">
        <v>0</v>
      </c>
    </row>
    <row r="1380" spans="1:3">
      <c r="A1380" s="3">
        <f>A2+28</f>
        <v>45776</v>
      </c>
      <c r="B1380" s="6">
        <v>35</v>
      </c>
      <c r="C1380" s="2">
        <v>0</v>
      </c>
    </row>
    <row r="1381" spans="1:3">
      <c r="A1381" s="3">
        <f>A2+28</f>
        <v>45776</v>
      </c>
      <c r="B1381" s="6">
        <v>36</v>
      </c>
      <c r="C1381" s="2">
        <v>0</v>
      </c>
    </row>
    <row r="1382" spans="1:3">
      <c r="A1382" s="3">
        <f>A2+28</f>
        <v>45776</v>
      </c>
      <c r="B1382" s="6">
        <v>37</v>
      </c>
      <c r="C1382" s="2">
        <v>0</v>
      </c>
    </row>
    <row r="1383" spans="1:3">
      <c r="A1383" s="3">
        <f>A2+28</f>
        <v>45776</v>
      </c>
      <c r="B1383" s="6">
        <v>38</v>
      </c>
      <c r="C1383" s="2">
        <v>0</v>
      </c>
    </row>
    <row r="1384" spans="1:3">
      <c r="A1384" s="3">
        <f>A2+28</f>
        <v>45776</v>
      </c>
      <c r="B1384" s="6">
        <v>39</v>
      </c>
      <c r="C1384" s="2">
        <v>0</v>
      </c>
    </row>
    <row r="1385" spans="1:3">
      <c r="A1385" s="3">
        <f>A2+28</f>
        <v>45776</v>
      </c>
      <c r="B1385" s="6">
        <v>40</v>
      </c>
      <c r="C1385" s="2">
        <v>0</v>
      </c>
    </row>
    <row r="1386" spans="1:3">
      <c r="A1386" s="3">
        <f>A2+28</f>
        <v>45776</v>
      </c>
      <c r="B1386" s="6">
        <v>41</v>
      </c>
      <c r="C1386" s="2">
        <v>0</v>
      </c>
    </row>
    <row r="1387" spans="1:3">
      <c r="A1387" s="3">
        <f>A2+28</f>
        <v>45776</v>
      </c>
      <c r="B1387" s="6">
        <v>42</v>
      </c>
      <c r="C1387" s="2">
        <v>0</v>
      </c>
    </row>
    <row r="1388" spans="1:3">
      <c r="A1388" s="3">
        <f>A2+28</f>
        <v>45776</v>
      </c>
      <c r="B1388" s="6">
        <v>43</v>
      </c>
      <c r="C1388" s="2">
        <v>0</v>
      </c>
    </row>
    <row r="1389" spans="1:3">
      <c r="A1389" s="3">
        <f>A2+28</f>
        <v>45776</v>
      </c>
      <c r="B1389" s="6">
        <v>44</v>
      </c>
      <c r="C1389" s="2">
        <v>0</v>
      </c>
    </row>
    <row r="1390" spans="1:3">
      <c r="A1390" s="3">
        <f>A2+28</f>
        <v>45776</v>
      </c>
      <c r="B1390" s="6">
        <v>45</v>
      </c>
      <c r="C1390" s="2">
        <v>0</v>
      </c>
    </row>
    <row r="1391" spans="1:3">
      <c r="A1391" s="3">
        <f>A2+28</f>
        <v>45776</v>
      </c>
      <c r="B1391" s="6">
        <v>46</v>
      </c>
      <c r="C1391" s="2">
        <v>0</v>
      </c>
    </row>
    <row r="1392" spans="1:3">
      <c r="A1392" s="3">
        <f>A2+28</f>
        <v>45776</v>
      </c>
      <c r="B1392" s="6">
        <v>47</v>
      </c>
      <c r="C1392" s="2">
        <v>0</v>
      </c>
    </row>
    <row r="1393" spans="1:3">
      <c r="A1393" s="3">
        <f>A2+28</f>
        <v>45776</v>
      </c>
      <c r="B1393" s="6">
        <v>48</v>
      </c>
      <c r="C1393" s="2">
        <v>0</v>
      </c>
    </row>
    <row r="1394" spans="1:3">
      <c r="A1394" s="3">
        <f>A2+29</f>
        <v>45777</v>
      </c>
      <c r="B1394" s="6">
        <v>1</v>
      </c>
      <c r="C1394" s="2">
        <v>0</v>
      </c>
    </row>
    <row r="1395" spans="1:3">
      <c r="A1395" s="3">
        <f>A2+29</f>
        <v>45777</v>
      </c>
      <c r="B1395" s="6">
        <v>2</v>
      </c>
      <c r="C1395" s="2">
        <v>0</v>
      </c>
    </row>
    <row r="1396" spans="1:3">
      <c r="A1396" s="3">
        <f>A2+29</f>
        <v>45777</v>
      </c>
      <c r="B1396" s="6">
        <v>3</v>
      </c>
      <c r="C1396" s="2">
        <v>0</v>
      </c>
    </row>
    <row r="1397" spans="1:3">
      <c r="A1397" s="3">
        <f>A2+29</f>
        <v>45777</v>
      </c>
      <c r="B1397" s="6">
        <v>4</v>
      </c>
      <c r="C1397" s="2">
        <v>0</v>
      </c>
    </row>
    <row r="1398" spans="1:3">
      <c r="A1398" s="3">
        <f>A2+29</f>
        <v>45777</v>
      </c>
      <c r="B1398" s="6">
        <v>5</v>
      </c>
      <c r="C1398" s="2">
        <v>0</v>
      </c>
    </row>
    <row r="1399" spans="1:3">
      <c r="A1399" s="3">
        <f>A2+29</f>
        <v>45777</v>
      </c>
      <c r="B1399" s="6">
        <v>6</v>
      </c>
      <c r="C1399" s="2">
        <v>0</v>
      </c>
    </row>
    <row r="1400" spans="1:3">
      <c r="A1400" s="3">
        <f>A2+29</f>
        <v>45777</v>
      </c>
      <c r="B1400" s="6">
        <v>7</v>
      </c>
      <c r="C1400" s="2">
        <v>0</v>
      </c>
    </row>
    <row r="1401" spans="1:3">
      <c r="A1401" s="3">
        <f>A2+29</f>
        <v>45777</v>
      </c>
      <c r="B1401" s="6">
        <v>8</v>
      </c>
      <c r="C1401" s="2">
        <v>0</v>
      </c>
    </row>
    <row r="1402" spans="1:3">
      <c r="A1402" s="3">
        <f>A2+29</f>
        <v>45777</v>
      </c>
      <c r="B1402" s="6">
        <v>9</v>
      </c>
      <c r="C1402" s="2">
        <v>0</v>
      </c>
    </row>
    <row r="1403" spans="1:3">
      <c r="A1403" s="3">
        <f>A2+29</f>
        <v>45777</v>
      </c>
      <c r="B1403" s="6">
        <v>10</v>
      </c>
      <c r="C1403" s="2">
        <v>0</v>
      </c>
    </row>
    <row r="1404" spans="1:3">
      <c r="A1404" s="3">
        <f>A2+29</f>
        <v>45777</v>
      </c>
      <c r="B1404" s="6">
        <v>11</v>
      </c>
      <c r="C1404" s="2">
        <v>0</v>
      </c>
    </row>
    <row r="1405" spans="1:3">
      <c r="A1405" s="3">
        <f>A2+29</f>
        <v>45777</v>
      </c>
      <c r="B1405" s="6">
        <v>12</v>
      </c>
      <c r="C1405" s="2">
        <v>0</v>
      </c>
    </row>
    <row r="1406" spans="1:3">
      <c r="A1406" s="3">
        <f>A2+29</f>
        <v>45777</v>
      </c>
      <c r="B1406" s="6">
        <v>13</v>
      </c>
      <c r="C1406" s="2">
        <v>0</v>
      </c>
    </row>
    <row r="1407" spans="1:3">
      <c r="A1407" s="3">
        <f>A2+29</f>
        <v>45777</v>
      </c>
      <c r="B1407" s="6">
        <v>14</v>
      </c>
      <c r="C1407" s="2">
        <v>0</v>
      </c>
    </row>
    <row r="1408" spans="1:3">
      <c r="A1408" s="3">
        <f>A2+29</f>
        <v>45777</v>
      </c>
      <c r="B1408" s="6">
        <v>15</v>
      </c>
      <c r="C1408" s="2">
        <v>0</v>
      </c>
    </row>
    <row r="1409" spans="1:3">
      <c r="A1409" s="3">
        <f>A2+29</f>
        <v>45777</v>
      </c>
      <c r="B1409" s="6">
        <v>16</v>
      </c>
      <c r="C1409" s="2">
        <v>0</v>
      </c>
    </row>
    <row r="1410" spans="1:3">
      <c r="A1410" s="3">
        <f>A2+29</f>
        <v>45777</v>
      </c>
      <c r="B1410" s="6">
        <v>17</v>
      </c>
      <c r="C1410" s="2">
        <v>0</v>
      </c>
    </row>
    <row r="1411" spans="1:3">
      <c r="A1411" s="3">
        <f>A2+29</f>
        <v>45777</v>
      </c>
      <c r="B1411" s="6">
        <v>18</v>
      </c>
      <c r="C1411" s="2">
        <v>0</v>
      </c>
    </row>
    <row r="1412" spans="1:3">
      <c r="A1412" s="3">
        <f>A2+29</f>
        <v>45777</v>
      </c>
      <c r="B1412" s="6">
        <v>19</v>
      </c>
      <c r="C1412" s="2">
        <v>0</v>
      </c>
    </row>
    <row r="1413" spans="1:3">
      <c r="A1413" s="3">
        <f>A2+29</f>
        <v>45777</v>
      </c>
      <c r="B1413" s="6">
        <v>20</v>
      </c>
      <c r="C1413" s="2">
        <v>0</v>
      </c>
    </row>
    <row r="1414" spans="1:3">
      <c r="A1414" s="3">
        <f>A2+29</f>
        <v>45777</v>
      </c>
      <c r="B1414" s="6">
        <v>21</v>
      </c>
      <c r="C1414" s="2">
        <v>0</v>
      </c>
    </row>
    <row r="1415" spans="1:3">
      <c r="A1415" s="3">
        <f>A2+29</f>
        <v>45777</v>
      </c>
      <c r="B1415" s="6">
        <v>22</v>
      </c>
      <c r="C1415" s="2">
        <v>0</v>
      </c>
    </row>
    <row r="1416" spans="1:3">
      <c r="A1416" s="3">
        <f>A2+29</f>
        <v>45777</v>
      </c>
      <c r="B1416" s="6">
        <v>23</v>
      </c>
      <c r="C1416" s="2">
        <v>0</v>
      </c>
    </row>
    <row r="1417" spans="1:3">
      <c r="A1417" s="3">
        <f>A2+29</f>
        <v>45777</v>
      </c>
      <c r="B1417" s="6">
        <v>24</v>
      </c>
      <c r="C1417" s="2">
        <v>0</v>
      </c>
    </row>
    <row r="1418" spans="1:3">
      <c r="A1418" s="3">
        <f>A2+29</f>
        <v>45777</v>
      </c>
      <c r="B1418" s="6">
        <v>25</v>
      </c>
      <c r="C1418" s="2">
        <v>0</v>
      </c>
    </row>
    <row r="1419" spans="1:3">
      <c r="A1419" s="3">
        <f>A2+29</f>
        <v>45777</v>
      </c>
      <c r="B1419" s="6">
        <v>26</v>
      </c>
      <c r="C1419" s="2">
        <v>0</v>
      </c>
    </row>
    <row r="1420" spans="1:3">
      <c r="A1420" s="3">
        <f>A2+29</f>
        <v>45777</v>
      </c>
      <c r="B1420" s="6">
        <v>27</v>
      </c>
      <c r="C1420" s="2">
        <v>0</v>
      </c>
    </row>
    <row r="1421" spans="1:3">
      <c r="A1421" s="3">
        <f>A2+29</f>
        <v>45777</v>
      </c>
      <c r="B1421" s="6">
        <v>28</v>
      </c>
      <c r="C1421" s="2">
        <v>0</v>
      </c>
    </row>
    <row r="1422" spans="1:3">
      <c r="A1422" s="3">
        <f>A2+29</f>
        <v>45777</v>
      </c>
      <c r="B1422" s="6">
        <v>29</v>
      </c>
      <c r="C1422" s="2">
        <v>0</v>
      </c>
    </row>
    <row r="1423" spans="1:3">
      <c r="A1423" s="3">
        <f>A2+29</f>
        <v>45777</v>
      </c>
      <c r="B1423" s="6">
        <v>30</v>
      </c>
      <c r="C1423" s="2">
        <v>0</v>
      </c>
    </row>
    <row r="1424" spans="1:3">
      <c r="A1424" s="3">
        <f>A2+29</f>
        <v>45777</v>
      </c>
      <c r="B1424" s="6">
        <v>31</v>
      </c>
      <c r="C1424" s="2">
        <v>0</v>
      </c>
    </row>
    <row r="1425" spans="1:3">
      <c r="A1425" s="3">
        <f>A2+29</f>
        <v>45777</v>
      </c>
      <c r="B1425" s="6">
        <v>32</v>
      </c>
      <c r="C1425" s="2">
        <v>0</v>
      </c>
    </row>
    <row r="1426" spans="1:3">
      <c r="A1426" s="3">
        <f>A2+29</f>
        <v>45777</v>
      </c>
      <c r="B1426" s="6">
        <v>33</v>
      </c>
      <c r="C1426" s="2">
        <v>0</v>
      </c>
    </row>
    <row r="1427" spans="1:3">
      <c r="A1427" s="3">
        <f>A2+29</f>
        <v>45777</v>
      </c>
      <c r="B1427" s="6">
        <v>34</v>
      </c>
      <c r="C1427" s="2">
        <v>0</v>
      </c>
    </row>
    <row r="1428" spans="1:3">
      <c r="A1428" s="3">
        <f>A2+29</f>
        <v>45777</v>
      </c>
      <c r="B1428" s="6">
        <v>35</v>
      </c>
      <c r="C1428" s="2">
        <v>0</v>
      </c>
    </row>
    <row r="1429" spans="1:3">
      <c r="A1429" s="3">
        <f>A2+29</f>
        <v>45777</v>
      </c>
      <c r="B1429" s="6">
        <v>36</v>
      </c>
      <c r="C1429" s="2">
        <v>0</v>
      </c>
    </row>
    <row r="1430" spans="1:3">
      <c r="A1430" s="3">
        <f>A2+29</f>
        <v>45777</v>
      </c>
      <c r="B1430" s="6">
        <v>37</v>
      </c>
      <c r="C1430" s="2">
        <v>0</v>
      </c>
    </row>
    <row r="1431" spans="1:3">
      <c r="A1431" s="3">
        <f>A2+29</f>
        <v>45777</v>
      </c>
      <c r="B1431" s="6">
        <v>38</v>
      </c>
      <c r="C1431" s="2">
        <v>0</v>
      </c>
    </row>
    <row r="1432" spans="1:3">
      <c r="A1432" s="3">
        <f>A2+29</f>
        <v>45777</v>
      </c>
      <c r="B1432" s="6">
        <v>39</v>
      </c>
      <c r="C1432" s="2">
        <v>0</v>
      </c>
    </row>
    <row r="1433" spans="1:3">
      <c r="A1433" s="3">
        <f>A2+29</f>
        <v>45777</v>
      </c>
      <c r="B1433" s="6">
        <v>40</v>
      </c>
      <c r="C1433" s="2">
        <v>0</v>
      </c>
    </row>
    <row r="1434" spans="1:3">
      <c r="A1434" s="3">
        <f>A2+29</f>
        <v>45777</v>
      </c>
      <c r="B1434" s="6">
        <v>41</v>
      </c>
      <c r="C1434" s="2">
        <v>0</v>
      </c>
    </row>
    <row r="1435" spans="1:3">
      <c r="A1435" s="3">
        <f>A2+29</f>
        <v>45777</v>
      </c>
      <c r="B1435" s="6">
        <v>42</v>
      </c>
      <c r="C1435" s="2">
        <v>0</v>
      </c>
    </row>
    <row r="1436" spans="1:3">
      <c r="A1436" s="3">
        <f>A2+29</f>
        <v>45777</v>
      </c>
      <c r="B1436" s="6">
        <v>43</v>
      </c>
      <c r="C1436" s="2">
        <v>0</v>
      </c>
    </row>
    <row r="1437" spans="1:3">
      <c r="A1437" s="3">
        <f>A2+29</f>
        <v>45777</v>
      </c>
      <c r="B1437" s="6">
        <v>44</v>
      </c>
      <c r="C1437" s="2">
        <v>0</v>
      </c>
    </row>
    <row r="1438" spans="1:3">
      <c r="A1438" s="3">
        <f>A2+29</f>
        <v>45777</v>
      </c>
      <c r="B1438" s="6">
        <v>45</v>
      </c>
      <c r="C1438" s="2">
        <v>0</v>
      </c>
    </row>
    <row r="1439" spans="1:3">
      <c r="A1439" s="3">
        <f>A2+29</f>
        <v>45777</v>
      </c>
      <c r="B1439" s="6">
        <v>46</v>
      </c>
      <c r="C1439" s="2">
        <v>0</v>
      </c>
    </row>
    <row r="1440" spans="1:3">
      <c r="A1440" s="3">
        <f>A2+29</f>
        <v>45777</v>
      </c>
      <c r="B1440" s="6">
        <v>47</v>
      </c>
      <c r="C1440" s="2">
        <v>0</v>
      </c>
    </row>
    <row r="1441" spans="1:3">
      <c r="A1441" s="3">
        <f>A2+29</f>
        <v>45777</v>
      </c>
      <c r="B1441" s="6">
        <v>48</v>
      </c>
      <c r="C1441" s="2">
        <v>0</v>
      </c>
    </row>
    <row r="1442" spans="1:3">
      <c r="A1442" s="3">
        <f>A2+30</f>
        <v>45778</v>
      </c>
      <c r="B1442" s="6">
        <v>1</v>
      </c>
      <c r="C1442" s="2">
        <v>0</v>
      </c>
    </row>
    <row r="1443" spans="1:3">
      <c r="A1443" s="3">
        <f>A2+30</f>
        <v>45778</v>
      </c>
      <c r="B1443" s="6">
        <v>2</v>
      </c>
      <c r="C1443" s="2">
        <v>0</v>
      </c>
    </row>
    <row r="1444" spans="1:3">
      <c r="A1444" s="3">
        <f>A2+30</f>
        <v>45778</v>
      </c>
      <c r="B1444" s="6">
        <v>3</v>
      </c>
      <c r="C1444" s="2">
        <v>0</v>
      </c>
    </row>
    <row r="1445" spans="1:3">
      <c r="A1445" s="3">
        <f>A2+30</f>
        <v>45778</v>
      </c>
      <c r="B1445" s="6">
        <v>4</v>
      </c>
      <c r="C1445" s="2">
        <v>0</v>
      </c>
    </row>
    <row r="1446" spans="1:3">
      <c r="A1446" s="3">
        <f>A2+30</f>
        <v>45778</v>
      </c>
      <c r="B1446" s="6">
        <v>5</v>
      </c>
      <c r="C1446" s="2">
        <v>0</v>
      </c>
    </row>
    <row r="1447" spans="1:3">
      <c r="A1447" s="3">
        <f>A2+30</f>
        <v>45778</v>
      </c>
      <c r="B1447" s="6">
        <v>6</v>
      </c>
      <c r="C1447" s="2">
        <v>0</v>
      </c>
    </row>
    <row r="1448" spans="1:3">
      <c r="A1448" s="3">
        <f>A2+30</f>
        <v>45778</v>
      </c>
      <c r="B1448" s="6">
        <v>7</v>
      </c>
      <c r="C1448" s="2">
        <v>0</v>
      </c>
    </row>
    <row r="1449" spans="1:3">
      <c r="A1449" s="3">
        <f>A2+30</f>
        <v>45778</v>
      </c>
      <c r="B1449" s="6">
        <v>8</v>
      </c>
      <c r="C1449" s="2">
        <v>0</v>
      </c>
    </row>
    <row r="1450" spans="1:3">
      <c r="A1450" s="3">
        <f>A2+30</f>
        <v>45778</v>
      </c>
      <c r="B1450" s="6">
        <v>9</v>
      </c>
      <c r="C1450" s="2">
        <v>0</v>
      </c>
    </row>
    <row r="1451" spans="1:3">
      <c r="A1451" s="3">
        <f>A2+30</f>
        <v>45778</v>
      </c>
      <c r="B1451" s="6">
        <v>10</v>
      </c>
      <c r="C1451" s="2">
        <v>0</v>
      </c>
    </row>
    <row r="1452" spans="1:3">
      <c r="A1452" s="3">
        <f>A2+30</f>
        <v>45778</v>
      </c>
      <c r="B1452" s="6">
        <v>11</v>
      </c>
      <c r="C1452" s="2">
        <v>0</v>
      </c>
    </row>
    <row r="1453" spans="1:3">
      <c r="A1453" s="3">
        <f>A2+30</f>
        <v>45778</v>
      </c>
      <c r="B1453" s="6">
        <v>12</v>
      </c>
      <c r="C1453" s="2">
        <v>0</v>
      </c>
    </row>
    <row r="1454" spans="1:3">
      <c r="A1454" s="3">
        <f>A2+30</f>
        <v>45778</v>
      </c>
      <c r="B1454" s="6">
        <v>13</v>
      </c>
      <c r="C1454" s="2">
        <v>0</v>
      </c>
    </row>
    <row r="1455" spans="1:3">
      <c r="A1455" s="3">
        <f>A2+30</f>
        <v>45778</v>
      </c>
      <c r="B1455" s="6">
        <v>14</v>
      </c>
      <c r="C1455" s="2">
        <v>0</v>
      </c>
    </row>
    <row r="1456" spans="1:3">
      <c r="A1456" s="3">
        <f>A2+30</f>
        <v>45778</v>
      </c>
      <c r="B1456" s="6">
        <v>15</v>
      </c>
      <c r="C1456" s="2">
        <v>0</v>
      </c>
    </row>
    <row r="1457" spans="1:3">
      <c r="A1457" s="3">
        <f>A2+30</f>
        <v>45778</v>
      </c>
      <c r="B1457" s="6">
        <v>16</v>
      </c>
      <c r="C1457" s="2">
        <v>0</v>
      </c>
    </row>
    <row r="1458" spans="1:3">
      <c r="A1458" s="3">
        <f>A2+30</f>
        <v>45778</v>
      </c>
      <c r="B1458" s="6">
        <v>17</v>
      </c>
      <c r="C1458" s="2">
        <v>0</v>
      </c>
    </row>
    <row r="1459" spans="1:3">
      <c r="A1459" s="3">
        <f>A2+30</f>
        <v>45778</v>
      </c>
      <c r="B1459" s="6">
        <v>18</v>
      </c>
      <c r="C1459" s="2">
        <v>0</v>
      </c>
    </row>
    <row r="1460" spans="1:3">
      <c r="A1460" s="3">
        <f>A2+30</f>
        <v>45778</v>
      </c>
      <c r="B1460" s="6">
        <v>19</v>
      </c>
      <c r="C1460" s="2">
        <v>0</v>
      </c>
    </row>
    <row r="1461" spans="1:3">
      <c r="A1461" s="3">
        <f>A2+30</f>
        <v>45778</v>
      </c>
      <c r="B1461" s="6">
        <v>20</v>
      </c>
      <c r="C1461" s="2">
        <v>0</v>
      </c>
    </row>
    <row r="1462" spans="1:3">
      <c r="A1462" s="3">
        <f>A2+30</f>
        <v>45778</v>
      </c>
      <c r="B1462" s="6">
        <v>21</v>
      </c>
      <c r="C1462" s="2">
        <v>0</v>
      </c>
    </row>
    <row r="1463" spans="1:3">
      <c r="A1463" s="3">
        <f>A2+30</f>
        <v>45778</v>
      </c>
      <c r="B1463" s="6">
        <v>22</v>
      </c>
      <c r="C1463" s="2">
        <v>0</v>
      </c>
    </row>
    <row r="1464" spans="1:3">
      <c r="A1464" s="3">
        <f>A2+30</f>
        <v>45778</v>
      </c>
      <c r="B1464" s="6">
        <v>23</v>
      </c>
      <c r="C1464" s="2">
        <v>0</v>
      </c>
    </row>
    <row r="1465" spans="1:3">
      <c r="A1465" s="3">
        <f>A2+30</f>
        <v>45778</v>
      </c>
      <c r="B1465" s="6">
        <v>24</v>
      </c>
      <c r="C1465" s="2">
        <v>0</v>
      </c>
    </row>
    <row r="1466" spans="1:3">
      <c r="A1466" s="3">
        <f>A2+30</f>
        <v>45778</v>
      </c>
      <c r="B1466" s="6">
        <v>25</v>
      </c>
      <c r="C1466" s="2">
        <v>0</v>
      </c>
    </row>
    <row r="1467" spans="1:3">
      <c r="A1467" s="3">
        <f>A2+30</f>
        <v>45778</v>
      </c>
      <c r="B1467" s="6">
        <v>26</v>
      </c>
      <c r="C1467" s="2">
        <v>0</v>
      </c>
    </row>
    <row r="1468" spans="1:3">
      <c r="A1468" s="3">
        <f>A2+30</f>
        <v>45778</v>
      </c>
      <c r="B1468" s="6">
        <v>27</v>
      </c>
      <c r="C1468" s="2">
        <v>0</v>
      </c>
    </row>
    <row r="1469" spans="1:3">
      <c r="A1469" s="3">
        <f>A2+30</f>
        <v>45778</v>
      </c>
      <c r="B1469" s="6">
        <v>28</v>
      </c>
      <c r="C1469" s="2">
        <v>0</v>
      </c>
    </row>
    <row r="1470" spans="1:3">
      <c r="A1470" s="3">
        <f>A2+30</f>
        <v>45778</v>
      </c>
      <c r="B1470" s="6">
        <v>29</v>
      </c>
      <c r="C1470" s="2">
        <v>0</v>
      </c>
    </row>
    <row r="1471" spans="1:3">
      <c r="A1471" s="3">
        <f>A2+30</f>
        <v>45778</v>
      </c>
      <c r="B1471" s="6">
        <v>30</v>
      </c>
      <c r="C1471" s="2">
        <v>0</v>
      </c>
    </row>
    <row r="1472" spans="1:3">
      <c r="A1472" s="3">
        <f>A2+30</f>
        <v>45778</v>
      </c>
      <c r="B1472" s="6">
        <v>31</v>
      </c>
      <c r="C1472" s="2">
        <v>0</v>
      </c>
    </row>
    <row r="1473" spans="1:3">
      <c r="A1473" s="3">
        <f>A2+30</f>
        <v>45778</v>
      </c>
      <c r="B1473" s="6">
        <v>32</v>
      </c>
      <c r="C1473" s="2">
        <v>0</v>
      </c>
    </row>
    <row r="1474" spans="1:3">
      <c r="A1474" s="3">
        <f>A2+30</f>
        <v>45778</v>
      </c>
      <c r="B1474" s="6">
        <v>33</v>
      </c>
      <c r="C1474" s="2">
        <v>0</v>
      </c>
    </row>
    <row r="1475" spans="1:3">
      <c r="A1475" s="3">
        <f>A2+30</f>
        <v>45778</v>
      </c>
      <c r="B1475" s="6">
        <v>34</v>
      </c>
      <c r="C1475" s="2">
        <v>0</v>
      </c>
    </row>
    <row r="1476" spans="1:3">
      <c r="A1476" s="3">
        <f>A2+30</f>
        <v>45778</v>
      </c>
      <c r="B1476" s="6">
        <v>35</v>
      </c>
      <c r="C1476" s="2">
        <v>0</v>
      </c>
    </row>
    <row r="1477" spans="1:3">
      <c r="A1477" s="3">
        <f>A2+30</f>
        <v>45778</v>
      </c>
      <c r="B1477" s="6">
        <v>36</v>
      </c>
      <c r="C1477" s="2">
        <v>0</v>
      </c>
    </row>
    <row r="1478" spans="1:3">
      <c r="A1478" s="3">
        <f>A2+30</f>
        <v>45778</v>
      </c>
      <c r="B1478" s="6">
        <v>37</v>
      </c>
      <c r="C1478" s="2">
        <v>0</v>
      </c>
    </row>
    <row r="1479" spans="1:3">
      <c r="A1479" s="3">
        <f>A2+30</f>
        <v>45778</v>
      </c>
      <c r="B1479" s="6">
        <v>38</v>
      </c>
      <c r="C1479" s="2">
        <v>0</v>
      </c>
    </row>
    <row r="1480" spans="1:3">
      <c r="A1480" s="3">
        <f>A2+30</f>
        <v>45778</v>
      </c>
      <c r="B1480" s="6">
        <v>39</v>
      </c>
      <c r="C1480" s="2">
        <v>0</v>
      </c>
    </row>
    <row r="1481" spans="1:3">
      <c r="A1481" s="3">
        <f>A2+30</f>
        <v>45778</v>
      </c>
      <c r="B1481" s="6">
        <v>40</v>
      </c>
      <c r="C1481" s="2">
        <v>0</v>
      </c>
    </row>
    <row r="1482" spans="1:3">
      <c r="A1482" s="3">
        <f>A2+30</f>
        <v>45778</v>
      </c>
      <c r="B1482" s="6">
        <v>41</v>
      </c>
      <c r="C1482" s="2">
        <v>0</v>
      </c>
    </row>
    <row r="1483" spans="1:3">
      <c r="A1483" s="3">
        <f>A2+30</f>
        <v>45778</v>
      </c>
      <c r="B1483" s="6">
        <v>42</v>
      </c>
      <c r="C1483" s="2">
        <v>0</v>
      </c>
    </row>
    <row r="1484" spans="1:3">
      <c r="A1484" s="3">
        <f>A2+30</f>
        <v>45778</v>
      </c>
      <c r="B1484" s="6">
        <v>43</v>
      </c>
      <c r="C1484" s="2">
        <v>0</v>
      </c>
    </row>
    <row r="1485" spans="1:3">
      <c r="A1485" s="3">
        <f>A2+30</f>
        <v>45778</v>
      </c>
      <c r="B1485" s="6">
        <v>44</v>
      </c>
      <c r="C1485" s="2">
        <v>0</v>
      </c>
    </row>
    <row r="1486" spans="1:3">
      <c r="A1486" s="3">
        <f>A2+30</f>
        <v>45778</v>
      </c>
      <c r="B1486" s="6">
        <v>45</v>
      </c>
      <c r="C1486" s="2">
        <v>0</v>
      </c>
    </row>
    <row r="1487" spans="1:3">
      <c r="A1487" s="3">
        <f>A2+30</f>
        <v>45778</v>
      </c>
      <c r="B1487" s="6">
        <v>46</v>
      </c>
      <c r="C1487" s="2">
        <v>0</v>
      </c>
    </row>
    <row r="1488" spans="1:3">
      <c r="A1488" s="3">
        <f>A2+30</f>
        <v>45778</v>
      </c>
      <c r="B1488" s="6">
        <v>47</v>
      </c>
      <c r="C1488" s="2">
        <v>0</v>
      </c>
    </row>
    <row r="1489" spans="1:3">
      <c r="A1489" s="3">
        <f>A2+30</f>
        <v>45778</v>
      </c>
      <c r="B1489" s="6">
        <v>48</v>
      </c>
      <c r="C1489" s="2">
        <v>0</v>
      </c>
    </row>
    <row r="1490" spans="1:3">
      <c r="A1490" s="8">
        <f>A2+31</f>
        <v>45779</v>
      </c>
      <c r="B1490" s="5">
        <v>1</v>
      </c>
      <c r="C1490" s="2">
        <v>0</v>
      </c>
    </row>
    <row r="1491" spans="1:3">
      <c r="A1491" s="8">
        <f>A2+31</f>
        <v>45779</v>
      </c>
      <c r="B1491" s="5">
        <v>2</v>
      </c>
      <c r="C1491" s="2">
        <v>0</v>
      </c>
    </row>
    <row r="1492" spans="1:3">
      <c r="A1492" s="8">
        <f>A2+31</f>
        <v>45779</v>
      </c>
      <c r="B1492" s="5">
        <v>3</v>
      </c>
      <c r="C1492" s="2">
        <v>0</v>
      </c>
    </row>
    <row r="1493" spans="1:3">
      <c r="A1493" s="8">
        <f>A2+31</f>
        <v>45779</v>
      </c>
      <c r="B1493" s="5">
        <v>4</v>
      </c>
      <c r="C1493" s="2">
        <v>0</v>
      </c>
    </row>
    <row r="1494" spans="1:3">
      <c r="A1494" s="8">
        <f>A2+31</f>
        <v>45779</v>
      </c>
      <c r="B1494" s="5">
        <v>5</v>
      </c>
      <c r="C1494" s="2">
        <v>0</v>
      </c>
    </row>
    <row r="1495" spans="1:3">
      <c r="A1495" s="8">
        <f>A2+31</f>
        <v>45779</v>
      </c>
      <c r="B1495" s="5">
        <v>6</v>
      </c>
      <c r="C1495" s="2">
        <v>0</v>
      </c>
    </row>
    <row r="1496" spans="1:3">
      <c r="A1496" s="8">
        <f>A2+31</f>
        <v>45779</v>
      </c>
      <c r="B1496" s="5">
        <v>7</v>
      </c>
      <c r="C1496" s="2">
        <v>0</v>
      </c>
    </row>
    <row r="1497" spans="1:3">
      <c r="A1497" s="8">
        <f>A2+31</f>
        <v>45779</v>
      </c>
      <c r="B1497" s="5">
        <v>8</v>
      </c>
      <c r="C1497" s="2">
        <v>0</v>
      </c>
    </row>
    <row r="1498" spans="1:3">
      <c r="A1498" s="8">
        <f>A2+31</f>
        <v>45779</v>
      </c>
      <c r="B1498" s="5">
        <v>9</v>
      </c>
      <c r="C1498" s="2">
        <v>0</v>
      </c>
    </row>
    <row r="1499" spans="1:3">
      <c r="A1499" s="8">
        <f>A2+31</f>
        <v>45779</v>
      </c>
      <c r="B1499" s="5">
        <v>10</v>
      </c>
      <c r="C1499" s="2">
        <v>0</v>
      </c>
    </row>
    <row r="1500" spans="1:3">
      <c r="A1500" s="8">
        <f>A2+31</f>
        <v>45779</v>
      </c>
      <c r="B1500" s="5">
        <v>11</v>
      </c>
      <c r="C1500" s="2">
        <v>0</v>
      </c>
    </row>
    <row r="1501" spans="1:3">
      <c r="A1501" s="8">
        <f>A2+31</f>
        <v>45779</v>
      </c>
      <c r="B1501" s="5">
        <v>12</v>
      </c>
      <c r="C1501" s="2">
        <v>0</v>
      </c>
    </row>
    <row r="1502" spans="1:3">
      <c r="A1502" s="8">
        <f>A2+31</f>
        <v>45779</v>
      </c>
      <c r="B1502" s="5">
        <v>13</v>
      </c>
      <c r="C1502" s="2">
        <v>0</v>
      </c>
    </row>
    <row r="1503" spans="1:3">
      <c r="A1503" s="8">
        <f>A2+31</f>
        <v>45779</v>
      </c>
      <c r="B1503" s="5">
        <v>14</v>
      </c>
      <c r="C1503" s="2">
        <v>0</v>
      </c>
    </row>
    <row r="1504" spans="1:3">
      <c r="A1504" s="8">
        <f>A2+31</f>
        <v>45779</v>
      </c>
      <c r="B1504" s="5">
        <v>15</v>
      </c>
      <c r="C1504" s="2">
        <v>0</v>
      </c>
    </row>
    <row r="1505" spans="1:3">
      <c r="A1505" s="8">
        <f>A2+31</f>
        <v>45779</v>
      </c>
      <c r="B1505" s="5">
        <v>16</v>
      </c>
      <c r="C1505" s="2">
        <v>0</v>
      </c>
    </row>
    <row r="1506" spans="1:3">
      <c r="A1506" s="8">
        <f>A2+31</f>
        <v>45779</v>
      </c>
      <c r="B1506" s="5">
        <v>17</v>
      </c>
      <c r="C1506" s="2">
        <v>0</v>
      </c>
    </row>
    <row r="1507" spans="1:3">
      <c r="A1507" s="8">
        <f>A2+31</f>
        <v>45779</v>
      </c>
      <c r="B1507" s="5">
        <v>18</v>
      </c>
      <c r="C1507" s="2">
        <v>0</v>
      </c>
    </row>
    <row r="1508" spans="1:3">
      <c r="A1508" s="8">
        <f>A2+31</f>
        <v>45779</v>
      </c>
      <c r="B1508" s="5">
        <v>19</v>
      </c>
      <c r="C1508" s="2">
        <v>0</v>
      </c>
    </row>
    <row r="1509" spans="1:3">
      <c r="A1509" s="8">
        <f>A2+31</f>
        <v>45779</v>
      </c>
      <c r="B1509" s="5">
        <v>20</v>
      </c>
      <c r="C1509" s="2">
        <v>0</v>
      </c>
    </row>
    <row r="1510" spans="1:3">
      <c r="A1510" s="8">
        <f>A2+31</f>
        <v>45779</v>
      </c>
      <c r="B1510" s="5">
        <v>21</v>
      </c>
      <c r="C1510" s="2">
        <v>0</v>
      </c>
    </row>
    <row r="1511" spans="1:3">
      <c r="A1511" s="8">
        <f>A2+31</f>
        <v>45779</v>
      </c>
      <c r="B1511" s="5">
        <v>22</v>
      </c>
      <c r="C1511" s="2">
        <v>0</v>
      </c>
    </row>
    <row r="1512" spans="1:3">
      <c r="A1512" s="8">
        <f>A2+31</f>
        <v>45779</v>
      </c>
      <c r="B1512" s="5">
        <v>23</v>
      </c>
      <c r="C1512" s="2">
        <v>0</v>
      </c>
    </row>
    <row r="1513" spans="1:3">
      <c r="A1513" s="8">
        <f>A2+31</f>
        <v>45779</v>
      </c>
      <c r="B1513" s="5">
        <v>24</v>
      </c>
      <c r="C1513" s="2">
        <v>0</v>
      </c>
    </row>
    <row r="1514" spans="1:3">
      <c r="A1514" s="8">
        <f>A2+31</f>
        <v>45779</v>
      </c>
      <c r="B1514" s="5">
        <v>25</v>
      </c>
      <c r="C1514" s="2">
        <v>0</v>
      </c>
    </row>
    <row r="1515" spans="1:3">
      <c r="A1515" s="8">
        <f>A2+31</f>
        <v>45779</v>
      </c>
      <c r="B1515" s="5">
        <v>26</v>
      </c>
      <c r="C1515" s="2">
        <v>0</v>
      </c>
    </row>
    <row r="1516" spans="1:3">
      <c r="A1516" s="8">
        <f>A2+31</f>
        <v>45779</v>
      </c>
      <c r="B1516" s="5">
        <v>27</v>
      </c>
      <c r="C1516" s="2">
        <v>0</v>
      </c>
    </row>
    <row r="1517" spans="1:3">
      <c r="A1517" s="8">
        <f>A2+31</f>
        <v>45779</v>
      </c>
      <c r="B1517" s="5">
        <v>28</v>
      </c>
      <c r="C1517" s="2">
        <v>0</v>
      </c>
    </row>
    <row r="1518" spans="1:3">
      <c r="A1518" s="8">
        <f>A2+31</f>
        <v>45779</v>
      </c>
      <c r="B1518" s="5">
        <v>29</v>
      </c>
      <c r="C1518" s="2">
        <v>0</v>
      </c>
    </row>
    <row r="1519" spans="1:3">
      <c r="A1519" s="8">
        <f>A2+31</f>
        <v>45779</v>
      </c>
      <c r="B1519" s="5">
        <v>30</v>
      </c>
      <c r="C1519" s="2">
        <v>0</v>
      </c>
    </row>
    <row r="1520" spans="1:3">
      <c r="A1520" s="8">
        <f>A2+31</f>
        <v>45779</v>
      </c>
      <c r="B1520" s="5">
        <v>31</v>
      </c>
      <c r="C1520" s="2">
        <v>0</v>
      </c>
    </row>
    <row r="1521" spans="1:3">
      <c r="A1521" s="8">
        <f>A2+31</f>
        <v>45779</v>
      </c>
      <c r="B1521" s="5">
        <v>32</v>
      </c>
      <c r="C1521" s="2">
        <v>0</v>
      </c>
    </row>
    <row r="1522" spans="1:3">
      <c r="A1522" s="8">
        <f>A2+31</f>
        <v>45779</v>
      </c>
      <c r="B1522" s="5">
        <v>33</v>
      </c>
      <c r="C1522" s="2">
        <v>0</v>
      </c>
    </row>
    <row r="1523" spans="1:3">
      <c r="A1523" s="8">
        <f>A2+31</f>
        <v>45779</v>
      </c>
      <c r="B1523" s="5">
        <v>34</v>
      </c>
      <c r="C1523" s="2">
        <v>0</v>
      </c>
    </row>
    <row r="1524" spans="1:3">
      <c r="A1524" s="8">
        <f>A2+31</f>
        <v>45779</v>
      </c>
      <c r="B1524" s="5">
        <v>35</v>
      </c>
      <c r="C1524" s="2">
        <v>0</v>
      </c>
    </row>
    <row r="1525" spans="1:3">
      <c r="A1525" s="8">
        <f>A2+31</f>
        <v>45779</v>
      </c>
      <c r="B1525" s="5">
        <v>36</v>
      </c>
      <c r="C1525" s="2">
        <v>0</v>
      </c>
    </row>
    <row r="1526" spans="1:3">
      <c r="A1526" s="8">
        <f>A2+31</f>
        <v>45779</v>
      </c>
      <c r="B1526" s="5">
        <v>37</v>
      </c>
      <c r="C1526" s="2">
        <v>0</v>
      </c>
    </row>
    <row r="1527" spans="1:3">
      <c r="A1527" s="8">
        <f>A2+31</f>
        <v>45779</v>
      </c>
      <c r="B1527" s="5">
        <v>38</v>
      </c>
      <c r="C1527" s="2">
        <v>0</v>
      </c>
    </row>
    <row r="1528" spans="1:3">
      <c r="A1528" s="8">
        <f>A2+31</f>
        <v>45779</v>
      </c>
      <c r="B1528" s="5">
        <v>39</v>
      </c>
      <c r="C1528" s="2">
        <v>0</v>
      </c>
    </row>
    <row r="1529" spans="1:3">
      <c r="A1529" s="8">
        <f>A2+31</f>
        <v>45779</v>
      </c>
      <c r="B1529" s="5">
        <v>40</v>
      </c>
      <c r="C1529" s="2">
        <v>0</v>
      </c>
    </row>
    <row r="1530" spans="1:3">
      <c r="A1530" s="8">
        <f>A2+31</f>
        <v>45779</v>
      </c>
      <c r="B1530" s="5">
        <v>41</v>
      </c>
      <c r="C1530" s="2">
        <v>0</v>
      </c>
    </row>
    <row r="1531" spans="1:3">
      <c r="A1531" s="8">
        <f>A2+31</f>
        <v>45779</v>
      </c>
      <c r="B1531" s="5">
        <v>42</v>
      </c>
      <c r="C1531" s="2">
        <v>0</v>
      </c>
    </row>
    <row r="1532" spans="1:3">
      <c r="A1532" s="8">
        <f>A2+31</f>
        <v>45779</v>
      </c>
      <c r="B1532" s="5">
        <v>43</v>
      </c>
      <c r="C1532" s="2">
        <v>0</v>
      </c>
    </row>
    <row r="1533" spans="1:3">
      <c r="A1533" s="8">
        <f>A2+31</f>
        <v>45779</v>
      </c>
      <c r="B1533" s="5">
        <v>44</v>
      </c>
      <c r="C1533" s="2">
        <v>0</v>
      </c>
    </row>
    <row r="1534" spans="1:3">
      <c r="A1534" s="8">
        <f>A2+31</f>
        <v>45779</v>
      </c>
      <c r="B1534" s="5">
        <v>45</v>
      </c>
      <c r="C1534" s="2">
        <v>0</v>
      </c>
    </row>
    <row r="1535" spans="1:3">
      <c r="A1535" s="8">
        <f>A2+31</f>
        <v>45779</v>
      </c>
      <c r="B1535" s="5">
        <v>46</v>
      </c>
      <c r="C1535" s="2">
        <v>0</v>
      </c>
    </row>
    <row r="1536" spans="1:3">
      <c r="A1536" s="8">
        <f>A2+31</f>
        <v>45779</v>
      </c>
      <c r="B1536" s="5">
        <v>47</v>
      </c>
      <c r="C1536" s="2">
        <v>0</v>
      </c>
    </row>
    <row r="1537" spans="1:3">
      <c r="A1537" s="8">
        <f>A2+31</f>
        <v>45779</v>
      </c>
      <c r="B1537" s="5">
        <v>48</v>
      </c>
      <c r="C1537" s="2">
        <v>0</v>
      </c>
    </row>
    <row r="1538" spans="1:3">
      <c r="A1538" s="8">
        <f>A2+32</f>
        <v>45780</v>
      </c>
      <c r="B1538" s="5">
        <v>1</v>
      </c>
      <c r="C1538" s="2">
        <v>0</v>
      </c>
    </row>
    <row r="1539" spans="1:3">
      <c r="A1539" s="8">
        <f>A2+32</f>
        <v>45780</v>
      </c>
      <c r="B1539" s="5">
        <v>2</v>
      </c>
      <c r="C1539" s="2">
        <v>0</v>
      </c>
    </row>
    <row r="1540" spans="1:3">
      <c r="A1540" s="8">
        <f>A2+32</f>
        <v>45780</v>
      </c>
      <c r="B1540" s="5">
        <v>3</v>
      </c>
      <c r="C1540" s="2">
        <v>0</v>
      </c>
    </row>
    <row r="1541" spans="1:3">
      <c r="A1541" s="8">
        <f>A2+32</f>
        <v>45780</v>
      </c>
      <c r="B1541" s="5">
        <v>4</v>
      </c>
      <c r="C1541" s="2">
        <v>0</v>
      </c>
    </row>
    <row r="1542" spans="1:3">
      <c r="A1542" s="8">
        <f>A2+32</f>
        <v>45780</v>
      </c>
      <c r="B1542" s="5">
        <v>5</v>
      </c>
      <c r="C1542" s="2">
        <v>0</v>
      </c>
    </row>
    <row r="1543" spans="1:3">
      <c r="A1543" s="8">
        <f>A2+32</f>
        <v>45780</v>
      </c>
      <c r="B1543" s="5">
        <v>6</v>
      </c>
      <c r="C1543" s="2">
        <v>0</v>
      </c>
    </row>
    <row r="1544" spans="1:3">
      <c r="A1544" s="8">
        <f>A2+32</f>
        <v>45780</v>
      </c>
      <c r="B1544" s="5">
        <v>7</v>
      </c>
      <c r="C1544" s="2">
        <v>0</v>
      </c>
    </row>
    <row r="1545" spans="1:3">
      <c r="A1545" s="8">
        <f>A2+32</f>
        <v>45780</v>
      </c>
      <c r="B1545" s="5">
        <v>8</v>
      </c>
      <c r="C1545" s="2">
        <v>0</v>
      </c>
    </row>
    <row r="1546" spans="1:3">
      <c r="A1546" s="8">
        <f>A2+32</f>
        <v>45780</v>
      </c>
      <c r="B1546" s="5">
        <v>9</v>
      </c>
      <c r="C1546" s="2">
        <v>0</v>
      </c>
    </row>
    <row r="1547" spans="1:3">
      <c r="A1547" s="8">
        <f>A2+32</f>
        <v>45780</v>
      </c>
      <c r="B1547" s="5">
        <v>10</v>
      </c>
      <c r="C1547" s="2">
        <v>0</v>
      </c>
    </row>
    <row r="1548" spans="1:3">
      <c r="A1548" s="8">
        <f>A2+32</f>
        <v>45780</v>
      </c>
      <c r="B1548" s="5">
        <v>11</v>
      </c>
      <c r="C1548" s="2">
        <v>0</v>
      </c>
    </row>
    <row r="1549" spans="1:3">
      <c r="A1549" s="8">
        <f>A2+32</f>
        <v>45780</v>
      </c>
      <c r="B1549" s="5">
        <v>12</v>
      </c>
      <c r="C1549" s="2">
        <v>0</v>
      </c>
    </row>
    <row r="1550" spans="1:3">
      <c r="A1550" s="8">
        <f>A2+32</f>
        <v>45780</v>
      </c>
      <c r="B1550" s="5">
        <v>13</v>
      </c>
      <c r="C1550" s="2">
        <v>0</v>
      </c>
    </row>
    <row r="1551" spans="1:3">
      <c r="A1551" s="8">
        <f>A2+32</f>
        <v>45780</v>
      </c>
      <c r="B1551" s="5">
        <v>14</v>
      </c>
      <c r="C1551" s="2">
        <v>0</v>
      </c>
    </row>
    <row r="1552" spans="1:3">
      <c r="A1552" s="8">
        <f>A2+32</f>
        <v>45780</v>
      </c>
      <c r="B1552" s="5">
        <v>15</v>
      </c>
      <c r="C1552" s="2">
        <v>0</v>
      </c>
    </row>
    <row r="1553" spans="1:3">
      <c r="A1553" s="8">
        <f>A2+32</f>
        <v>45780</v>
      </c>
      <c r="B1553" s="5">
        <v>16</v>
      </c>
      <c r="C1553" s="2">
        <v>0</v>
      </c>
    </row>
    <row r="1554" spans="1:3">
      <c r="A1554" s="8">
        <f>A2+32</f>
        <v>45780</v>
      </c>
      <c r="B1554" s="5">
        <v>17</v>
      </c>
      <c r="C1554" s="2">
        <v>0</v>
      </c>
    </row>
    <row r="1555" spans="1:3">
      <c r="A1555" s="8">
        <f>A2+32</f>
        <v>45780</v>
      </c>
      <c r="B1555" s="5">
        <v>18</v>
      </c>
      <c r="C1555" s="2">
        <v>0</v>
      </c>
    </row>
    <row r="1556" spans="1:3">
      <c r="A1556" s="8">
        <f>A2+32</f>
        <v>45780</v>
      </c>
      <c r="B1556" s="5">
        <v>19</v>
      </c>
      <c r="C1556" s="2">
        <v>0</v>
      </c>
    </row>
    <row r="1557" spans="1:3">
      <c r="A1557" s="8">
        <f>A2+32</f>
        <v>45780</v>
      </c>
      <c r="B1557" s="5">
        <v>20</v>
      </c>
      <c r="C1557" s="2">
        <v>0</v>
      </c>
    </row>
    <row r="1558" spans="1:3">
      <c r="A1558" s="8">
        <f>A2+32</f>
        <v>45780</v>
      </c>
      <c r="B1558" s="5">
        <v>21</v>
      </c>
      <c r="C1558" s="2">
        <v>0</v>
      </c>
    </row>
    <row r="1559" spans="1:3">
      <c r="A1559" s="8">
        <f>A2+32</f>
        <v>45780</v>
      </c>
      <c r="B1559" s="5">
        <v>22</v>
      </c>
      <c r="C1559" s="2">
        <v>0</v>
      </c>
    </row>
    <row r="1560" spans="1:3">
      <c r="A1560" s="8">
        <f>A2+32</f>
        <v>45780</v>
      </c>
      <c r="B1560" s="5">
        <v>23</v>
      </c>
      <c r="C1560" s="2">
        <v>0</v>
      </c>
    </row>
    <row r="1561" spans="1:3">
      <c r="A1561" s="8">
        <f>A2+32</f>
        <v>45780</v>
      </c>
      <c r="B1561" s="5">
        <v>24</v>
      </c>
      <c r="C1561" s="2">
        <v>0</v>
      </c>
    </row>
    <row r="1562" spans="1:3">
      <c r="A1562" s="8">
        <f>A2+32</f>
        <v>45780</v>
      </c>
      <c r="B1562" s="5">
        <v>25</v>
      </c>
      <c r="C1562" s="2">
        <v>0</v>
      </c>
    </row>
    <row r="1563" spans="1:3">
      <c r="A1563" s="8">
        <f>A2+32</f>
        <v>45780</v>
      </c>
      <c r="B1563" s="5">
        <v>26</v>
      </c>
      <c r="C1563" s="2">
        <v>0</v>
      </c>
    </row>
    <row r="1564" spans="1:3">
      <c r="A1564" s="8">
        <f>A2+32</f>
        <v>45780</v>
      </c>
      <c r="B1564" s="5">
        <v>27</v>
      </c>
      <c r="C1564" s="2">
        <v>0</v>
      </c>
    </row>
    <row r="1565" spans="1:3">
      <c r="A1565" s="8">
        <f>A2+32</f>
        <v>45780</v>
      </c>
      <c r="B1565" s="5">
        <v>28</v>
      </c>
      <c r="C1565" s="2">
        <v>0</v>
      </c>
    </row>
    <row r="1566" spans="1:3">
      <c r="A1566" s="8">
        <f>A2+32</f>
        <v>45780</v>
      </c>
      <c r="B1566" s="5">
        <v>29</v>
      </c>
      <c r="C1566" s="2">
        <v>0</v>
      </c>
    </row>
    <row r="1567" spans="1:3">
      <c r="A1567" s="8">
        <f>A2+32</f>
        <v>45780</v>
      </c>
      <c r="B1567" s="5">
        <v>30</v>
      </c>
      <c r="C1567" s="2">
        <v>0</v>
      </c>
    </row>
    <row r="1568" spans="1:3">
      <c r="A1568" s="8">
        <f>A2+32</f>
        <v>45780</v>
      </c>
      <c r="B1568" s="5">
        <v>31</v>
      </c>
      <c r="C1568" s="2">
        <v>0</v>
      </c>
    </row>
    <row r="1569" spans="1:3">
      <c r="A1569" s="8">
        <f>A2+32</f>
        <v>45780</v>
      </c>
      <c r="B1569" s="5">
        <v>32</v>
      </c>
      <c r="C1569" s="2">
        <v>0</v>
      </c>
    </row>
    <row r="1570" spans="1:3">
      <c r="A1570" s="8">
        <f>A2+32</f>
        <v>45780</v>
      </c>
      <c r="B1570" s="5">
        <v>33</v>
      </c>
      <c r="C1570" s="2">
        <v>0</v>
      </c>
    </row>
    <row r="1571" spans="1:3">
      <c r="A1571" s="8">
        <f>A2+32</f>
        <v>45780</v>
      </c>
      <c r="B1571" s="5">
        <v>34</v>
      </c>
      <c r="C1571" s="2">
        <v>0</v>
      </c>
    </row>
    <row r="1572" spans="1:3">
      <c r="A1572" s="8">
        <f>A2+32</f>
        <v>45780</v>
      </c>
      <c r="B1572" s="5">
        <v>35</v>
      </c>
      <c r="C1572" s="2">
        <v>0</v>
      </c>
    </row>
    <row r="1573" spans="1:3">
      <c r="A1573" s="8">
        <f>A2+32</f>
        <v>45780</v>
      </c>
      <c r="B1573" s="5">
        <v>36</v>
      </c>
      <c r="C1573" s="2">
        <v>0</v>
      </c>
    </row>
    <row r="1574" spans="1:3">
      <c r="A1574" s="8">
        <f>A2+32</f>
        <v>45780</v>
      </c>
      <c r="B1574" s="5">
        <v>37</v>
      </c>
      <c r="C1574" s="2">
        <v>0</v>
      </c>
    </row>
    <row r="1575" spans="1:3">
      <c r="A1575" s="8">
        <f>A2+32</f>
        <v>45780</v>
      </c>
      <c r="B1575" s="5">
        <v>38</v>
      </c>
      <c r="C1575" s="2">
        <v>0</v>
      </c>
    </row>
    <row r="1576" spans="1:3">
      <c r="A1576" s="8">
        <f>A2+32</f>
        <v>45780</v>
      </c>
      <c r="B1576" s="5">
        <v>39</v>
      </c>
      <c r="C1576" s="2">
        <v>0</v>
      </c>
    </row>
    <row r="1577" spans="1:3">
      <c r="A1577" s="8">
        <f>A2+32</f>
        <v>45780</v>
      </c>
      <c r="B1577" s="5">
        <v>40</v>
      </c>
      <c r="C1577" s="2">
        <v>0</v>
      </c>
    </row>
    <row r="1578" spans="1:3">
      <c r="A1578" s="8">
        <f>A2+32</f>
        <v>45780</v>
      </c>
      <c r="B1578" s="5">
        <v>41</v>
      </c>
      <c r="C1578" s="2">
        <v>0</v>
      </c>
    </row>
    <row r="1579" spans="1:3">
      <c r="A1579" s="8">
        <f>A2+32</f>
        <v>45780</v>
      </c>
      <c r="B1579" s="5">
        <v>42</v>
      </c>
      <c r="C1579" s="2">
        <v>0</v>
      </c>
    </row>
    <row r="1580" spans="1:3">
      <c r="A1580" s="8">
        <f>A2+32</f>
        <v>45780</v>
      </c>
      <c r="B1580" s="5">
        <v>43</v>
      </c>
      <c r="C1580" s="2">
        <v>0</v>
      </c>
    </row>
    <row r="1581" spans="1:3">
      <c r="A1581" s="8">
        <f>A2+32</f>
        <v>45780</v>
      </c>
      <c r="B1581" s="5">
        <v>44</v>
      </c>
      <c r="C1581" s="2">
        <v>0</v>
      </c>
    </row>
    <row r="1582" spans="1:3">
      <c r="A1582" s="8">
        <f>A2+32</f>
        <v>45780</v>
      </c>
      <c r="B1582" s="5">
        <v>45</v>
      </c>
      <c r="C1582" s="2">
        <v>0</v>
      </c>
    </row>
    <row r="1583" spans="1:3">
      <c r="A1583" s="8">
        <f>A2+32</f>
        <v>45780</v>
      </c>
      <c r="B1583" s="5">
        <v>46</v>
      </c>
      <c r="C1583" s="2">
        <v>0</v>
      </c>
    </row>
    <row r="1584" spans="1:3">
      <c r="A1584" s="8">
        <f>A2+32</f>
        <v>45780</v>
      </c>
      <c r="B1584" s="5">
        <v>47</v>
      </c>
      <c r="C1584" s="2">
        <v>0</v>
      </c>
    </row>
    <row r="1585" spans="1:3">
      <c r="A1585" s="8">
        <f>A2+32</f>
        <v>45780</v>
      </c>
      <c r="B1585" s="5">
        <v>48</v>
      </c>
      <c r="C1585" s="2">
        <v>0</v>
      </c>
    </row>
    <row r="1586" spans="1:3">
      <c r="A1586" s="8">
        <f>A2+33</f>
        <v>45781</v>
      </c>
      <c r="B1586" s="5">
        <v>1</v>
      </c>
      <c r="C1586" s="2">
        <v>0</v>
      </c>
    </row>
    <row r="1587" spans="1:3">
      <c r="A1587" s="8">
        <f>A2+33</f>
        <v>45781</v>
      </c>
      <c r="B1587" s="5">
        <v>2</v>
      </c>
      <c r="C1587" s="2">
        <v>0</v>
      </c>
    </row>
    <row r="1588" spans="1:3">
      <c r="A1588" s="8">
        <f>A2+33</f>
        <v>45781</v>
      </c>
      <c r="B1588" s="5">
        <v>3</v>
      </c>
      <c r="C1588" s="2">
        <v>0</v>
      </c>
    </row>
    <row r="1589" spans="1:3">
      <c r="A1589" s="8">
        <f>A2+33</f>
        <v>45781</v>
      </c>
      <c r="B1589" s="5">
        <v>4</v>
      </c>
      <c r="C1589" s="2">
        <v>0</v>
      </c>
    </row>
    <row r="1590" spans="1:3">
      <c r="A1590" s="8">
        <f>A2+33</f>
        <v>45781</v>
      </c>
      <c r="B1590" s="5">
        <v>5</v>
      </c>
      <c r="C1590" s="2">
        <v>0</v>
      </c>
    </row>
    <row r="1591" spans="1:3">
      <c r="A1591" s="8">
        <f>A2+33</f>
        <v>45781</v>
      </c>
      <c r="B1591" s="5">
        <v>6</v>
      </c>
      <c r="C1591" s="2">
        <v>0</v>
      </c>
    </row>
    <row r="1592" spans="1:3">
      <c r="A1592" s="8">
        <f>A2+33</f>
        <v>45781</v>
      </c>
      <c r="B1592" s="5">
        <v>7</v>
      </c>
      <c r="C1592" s="2">
        <v>0</v>
      </c>
    </row>
    <row r="1593" spans="1:3">
      <c r="A1593" s="8">
        <f>A2+33</f>
        <v>45781</v>
      </c>
      <c r="B1593" s="5">
        <v>8</v>
      </c>
      <c r="C1593" s="2">
        <v>0</v>
      </c>
    </row>
    <row r="1594" spans="1:3">
      <c r="A1594" s="8">
        <f>A2+33</f>
        <v>45781</v>
      </c>
      <c r="B1594" s="5">
        <v>9</v>
      </c>
      <c r="C1594" s="2">
        <v>0</v>
      </c>
    </row>
    <row r="1595" spans="1:3">
      <c r="A1595" s="8">
        <f>A2+33</f>
        <v>45781</v>
      </c>
      <c r="B1595" s="5">
        <v>10</v>
      </c>
      <c r="C1595" s="2">
        <v>0</v>
      </c>
    </row>
    <row r="1596" spans="1:3">
      <c r="A1596" s="8">
        <f>A2+33</f>
        <v>45781</v>
      </c>
      <c r="B1596" s="5">
        <v>11</v>
      </c>
      <c r="C1596" s="2">
        <v>0</v>
      </c>
    </row>
    <row r="1597" spans="1:3">
      <c r="A1597" s="8">
        <f>A2+33</f>
        <v>45781</v>
      </c>
      <c r="B1597" s="5">
        <v>12</v>
      </c>
      <c r="C1597" s="2">
        <v>0</v>
      </c>
    </row>
    <row r="1598" spans="1:3">
      <c r="A1598" s="8">
        <f>A2+33</f>
        <v>45781</v>
      </c>
      <c r="B1598" s="5">
        <v>13</v>
      </c>
      <c r="C1598" s="2">
        <v>0</v>
      </c>
    </row>
    <row r="1599" spans="1:3">
      <c r="A1599" s="8">
        <f>A2+33</f>
        <v>45781</v>
      </c>
      <c r="B1599" s="5">
        <v>14</v>
      </c>
      <c r="C1599" s="2">
        <v>0</v>
      </c>
    </row>
    <row r="1600" spans="1:3">
      <c r="A1600" s="8">
        <f>A2+33</f>
        <v>45781</v>
      </c>
      <c r="B1600" s="5">
        <v>15</v>
      </c>
      <c r="C1600" s="2">
        <v>0</v>
      </c>
    </row>
    <row r="1601" spans="1:3">
      <c r="A1601" s="8">
        <f>A2+33</f>
        <v>45781</v>
      </c>
      <c r="B1601" s="5">
        <v>16</v>
      </c>
      <c r="C1601" s="2">
        <v>0</v>
      </c>
    </row>
    <row r="1602" spans="1:3">
      <c r="A1602" s="8">
        <f>A2+33</f>
        <v>45781</v>
      </c>
      <c r="B1602" s="5">
        <v>17</v>
      </c>
      <c r="C1602" s="2">
        <v>0</v>
      </c>
    </row>
    <row r="1603" spans="1:3">
      <c r="A1603" s="8">
        <f>A2+33</f>
        <v>45781</v>
      </c>
      <c r="B1603" s="5">
        <v>18</v>
      </c>
      <c r="C1603" s="2">
        <v>0</v>
      </c>
    </row>
    <row r="1604" spans="1:3">
      <c r="A1604" s="8">
        <f>A2+33</f>
        <v>45781</v>
      </c>
      <c r="B1604" s="5">
        <v>19</v>
      </c>
      <c r="C1604" s="2">
        <v>0</v>
      </c>
    </row>
    <row r="1605" spans="1:3">
      <c r="A1605" s="8">
        <f>A2+33</f>
        <v>45781</v>
      </c>
      <c r="B1605" s="5">
        <v>20</v>
      </c>
      <c r="C1605" s="2">
        <v>0</v>
      </c>
    </row>
    <row r="1606" spans="1:3">
      <c r="A1606" s="8">
        <f>A2+33</f>
        <v>45781</v>
      </c>
      <c r="B1606" s="5">
        <v>21</v>
      </c>
      <c r="C1606" s="2">
        <v>0</v>
      </c>
    </row>
    <row r="1607" spans="1:3">
      <c r="A1607" s="8">
        <f>A2+33</f>
        <v>45781</v>
      </c>
      <c r="B1607" s="5">
        <v>22</v>
      </c>
      <c r="C1607" s="2">
        <v>0</v>
      </c>
    </row>
    <row r="1608" spans="1:3">
      <c r="A1608" s="8">
        <f>A2+33</f>
        <v>45781</v>
      </c>
      <c r="B1608" s="5">
        <v>23</v>
      </c>
      <c r="C1608" s="2">
        <v>0</v>
      </c>
    </row>
    <row r="1609" spans="1:3">
      <c r="A1609" s="8">
        <f>A2+33</f>
        <v>45781</v>
      </c>
      <c r="B1609" s="5">
        <v>24</v>
      </c>
      <c r="C1609" s="2">
        <v>0</v>
      </c>
    </row>
    <row r="1610" spans="1:3">
      <c r="A1610" s="8">
        <f>A2+33</f>
        <v>45781</v>
      </c>
      <c r="B1610" s="5">
        <v>25</v>
      </c>
      <c r="C1610" s="2">
        <v>0</v>
      </c>
    </row>
    <row r="1611" spans="1:3">
      <c r="A1611" s="8">
        <f>A2+33</f>
        <v>45781</v>
      </c>
      <c r="B1611" s="5">
        <v>26</v>
      </c>
      <c r="C1611" s="2">
        <v>0</v>
      </c>
    </row>
    <row r="1612" spans="1:3">
      <c r="A1612" s="8">
        <f>A2+33</f>
        <v>45781</v>
      </c>
      <c r="B1612" s="5">
        <v>27</v>
      </c>
      <c r="C1612" s="2">
        <v>0</v>
      </c>
    </row>
    <row r="1613" spans="1:3">
      <c r="A1613" s="8">
        <f>A2+33</f>
        <v>45781</v>
      </c>
      <c r="B1613" s="5">
        <v>28</v>
      </c>
      <c r="C1613" s="2">
        <v>0</v>
      </c>
    </row>
    <row r="1614" spans="1:3">
      <c r="A1614" s="8">
        <f>A2+33</f>
        <v>45781</v>
      </c>
      <c r="B1614" s="5">
        <v>29</v>
      </c>
      <c r="C1614" s="2">
        <v>0</v>
      </c>
    </row>
    <row r="1615" spans="1:3">
      <c r="A1615" s="8">
        <f>A2+33</f>
        <v>45781</v>
      </c>
      <c r="B1615" s="5">
        <v>30</v>
      </c>
      <c r="C1615" s="2">
        <v>0</v>
      </c>
    </row>
    <row r="1616" spans="1:3">
      <c r="A1616" s="8">
        <f>A2+33</f>
        <v>45781</v>
      </c>
      <c r="B1616" s="5">
        <v>31</v>
      </c>
      <c r="C1616" s="2">
        <v>0</v>
      </c>
    </row>
    <row r="1617" spans="1:3">
      <c r="A1617" s="8">
        <f>A2+33</f>
        <v>45781</v>
      </c>
      <c r="B1617" s="5">
        <v>32</v>
      </c>
      <c r="C1617" s="2">
        <v>0</v>
      </c>
    </row>
    <row r="1618" spans="1:3">
      <c r="A1618" s="8">
        <f>A2+33</f>
        <v>45781</v>
      </c>
      <c r="B1618" s="5">
        <v>33</v>
      </c>
      <c r="C1618" s="2">
        <v>0</v>
      </c>
    </row>
    <row r="1619" spans="1:3">
      <c r="A1619" s="8">
        <f>A2+33</f>
        <v>45781</v>
      </c>
      <c r="B1619" s="5">
        <v>34</v>
      </c>
      <c r="C1619" s="2">
        <v>0</v>
      </c>
    </row>
    <row r="1620" spans="1:3">
      <c r="A1620" s="8">
        <f>A2+33</f>
        <v>45781</v>
      </c>
      <c r="B1620" s="5">
        <v>35</v>
      </c>
      <c r="C1620" s="2">
        <v>0</v>
      </c>
    </row>
    <row r="1621" spans="1:3">
      <c r="A1621" s="8">
        <f>A2+33</f>
        <v>45781</v>
      </c>
      <c r="B1621" s="5">
        <v>36</v>
      </c>
      <c r="C1621" s="2">
        <v>0</v>
      </c>
    </row>
    <row r="1622" spans="1:3">
      <c r="A1622" s="8">
        <f>A2+33</f>
        <v>45781</v>
      </c>
      <c r="B1622" s="5">
        <v>37</v>
      </c>
      <c r="C1622" s="2">
        <v>0</v>
      </c>
    </row>
    <row r="1623" spans="1:3">
      <c r="A1623" s="8">
        <f>A2+33</f>
        <v>45781</v>
      </c>
      <c r="B1623" s="5">
        <v>38</v>
      </c>
      <c r="C1623" s="2">
        <v>0</v>
      </c>
    </row>
    <row r="1624" spans="1:3">
      <c r="A1624" s="8">
        <f>A2+33</f>
        <v>45781</v>
      </c>
      <c r="B1624" s="5">
        <v>39</v>
      </c>
      <c r="C1624" s="2">
        <v>0</v>
      </c>
    </row>
    <row r="1625" spans="1:3">
      <c r="A1625" s="8">
        <f>A2+33</f>
        <v>45781</v>
      </c>
      <c r="B1625" s="5">
        <v>40</v>
      </c>
      <c r="C1625" s="2">
        <v>0</v>
      </c>
    </row>
    <row r="1626" spans="1:3">
      <c r="A1626" s="8">
        <f>A2+33</f>
        <v>45781</v>
      </c>
      <c r="B1626" s="5">
        <v>41</v>
      </c>
      <c r="C1626" s="2">
        <v>0</v>
      </c>
    </row>
    <row r="1627" spans="1:3">
      <c r="A1627" s="8">
        <f>A2+33</f>
        <v>45781</v>
      </c>
      <c r="B1627" s="5">
        <v>42</v>
      </c>
      <c r="C1627" s="2">
        <v>0</v>
      </c>
    </row>
    <row r="1628" spans="1:3">
      <c r="A1628" s="8">
        <f>A2+33</f>
        <v>45781</v>
      </c>
      <c r="B1628" s="5">
        <v>43</v>
      </c>
      <c r="C1628" s="2">
        <v>0</v>
      </c>
    </row>
    <row r="1629" spans="1:3">
      <c r="A1629" s="8">
        <f>A2+33</f>
        <v>45781</v>
      </c>
      <c r="B1629" s="5">
        <v>44</v>
      </c>
      <c r="C1629" s="2">
        <v>0</v>
      </c>
    </row>
    <row r="1630" spans="1:3">
      <c r="A1630" s="8">
        <f>A2+33</f>
        <v>45781</v>
      </c>
      <c r="B1630" s="5">
        <v>45</v>
      </c>
      <c r="C1630" s="2">
        <v>0</v>
      </c>
    </row>
    <row r="1631" spans="1:3">
      <c r="A1631" s="8">
        <f>A2+33</f>
        <v>45781</v>
      </c>
      <c r="B1631" s="5">
        <v>46</v>
      </c>
      <c r="C1631" s="2">
        <v>0</v>
      </c>
    </row>
    <row r="1632" spans="1:3">
      <c r="A1632" s="8">
        <f>A2+33</f>
        <v>45781</v>
      </c>
      <c r="B1632" s="5">
        <v>47</v>
      </c>
      <c r="C1632" s="2">
        <v>0</v>
      </c>
    </row>
    <row r="1633" spans="1:3">
      <c r="A1633" s="8">
        <f>A2+33</f>
        <v>45781</v>
      </c>
      <c r="B1633" s="5">
        <v>48</v>
      </c>
      <c r="C1633" s="2">
        <v>0</v>
      </c>
    </row>
    <row r="1634" spans="1:3">
      <c r="A1634" s="8">
        <f>A2+34</f>
        <v>45782</v>
      </c>
      <c r="B1634" s="5">
        <v>1</v>
      </c>
      <c r="C1634" s="2">
        <v>0</v>
      </c>
    </row>
    <row r="1635" spans="1:3">
      <c r="A1635" s="8">
        <f>A2+34</f>
        <v>45782</v>
      </c>
      <c r="B1635" s="5">
        <v>2</v>
      </c>
      <c r="C1635" s="2">
        <v>0</v>
      </c>
    </row>
    <row r="1636" spans="1:3">
      <c r="A1636" s="8">
        <f>A2+34</f>
        <v>45782</v>
      </c>
      <c r="B1636" s="5">
        <v>3</v>
      </c>
      <c r="C1636" s="2">
        <v>0</v>
      </c>
    </row>
    <row r="1637" spans="1:3">
      <c r="A1637" s="8">
        <f>A2+34</f>
        <v>45782</v>
      </c>
      <c r="B1637" s="5">
        <v>4</v>
      </c>
      <c r="C1637" s="2">
        <v>0</v>
      </c>
    </row>
    <row r="1638" spans="1:3">
      <c r="A1638" s="8">
        <f>A2+34</f>
        <v>45782</v>
      </c>
      <c r="B1638" s="5">
        <v>5</v>
      </c>
      <c r="C1638" s="2">
        <v>0</v>
      </c>
    </row>
    <row r="1639" spans="1:3">
      <c r="A1639" s="8">
        <f>A2+34</f>
        <v>45782</v>
      </c>
      <c r="B1639" s="5">
        <v>6</v>
      </c>
      <c r="C1639" s="2">
        <v>0</v>
      </c>
    </row>
    <row r="1640" spans="1:3">
      <c r="A1640" s="8">
        <f>A2+34</f>
        <v>45782</v>
      </c>
      <c r="B1640" s="5">
        <v>7</v>
      </c>
      <c r="C1640" s="2">
        <v>0</v>
      </c>
    </row>
    <row r="1641" spans="1:3">
      <c r="A1641" s="8">
        <f>A2+34</f>
        <v>45782</v>
      </c>
      <c r="B1641" s="5">
        <v>8</v>
      </c>
      <c r="C1641" s="2">
        <v>0</v>
      </c>
    </row>
    <row r="1642" spans="1:3">
      <c r="A1642" s="8">
        <f>A2+34</f>
        <v>45782</v>
      </c>
      <c r="B1642" s="5">
        <v>9</v>
      </c>
      <c r="C1642" s="2">
        <v>0</v>
      </c>
    </row>
    <row r="1643" spans="1:3">
      <c r="A1643" s="8">
        <f>A2+34</f>
        <v>45782</v>
      </c>
      <c r="B1643" s="5">
        <v>10</v>
      </c>
      <c r="C1643" s="2">
        <v>0</v>
      </c>
    </row>
    <row r="1644" spans="1:3">
      <c r="A1644" s="8">
        <f>A2+34</f>
        <v>45782</v>
      </c>
      <c r="B1644" s="5">
        <v>11</v>
      </c>
      <c r="C1644" s="2">
        <v>0</v>
      </c>
    </row>
    <row r="1645" spans="1:3">
      <c r="A1645" s="8">
        <f>A2+34</f>
        <v>45782</v>
      </c>
      <c r="B1645" s="5">
        <v>12</v>
      </c>
      <c r="C1645" s="2">
        <v>0</v>
      </c>
    </row>
    <row r="1646" spans="1:3">
      <c r="A1646" s="8">
        <f>A2+34</f>
        <v>45782</v>
      </c>
      <c r="B1646" s="5">
        <v>13</v>
      </c>
      <c r="C1646" s="2">
        <v>0</v>
      </c>
    </row>
    <row r="1647" spans="1:3">
      <c r="A1647" s="8">
        <f>A2+34</f>
        <v>45782</v>
      </c>
      <c r="B1647" s="5">
        <v>14</v>
      </c>
      <c r="C1647" s="2">
        <v>0</v>
      </c>
    </row>
    <row r="1648" spans="1:3">
      <c r="A1648" s="8">
        <f>A2+34</f>
        <v>45782</v>
      </c>
      <c r="B1648" s="5">
        <v>15</v>
      </c>
      <c r="C1648" s="2">
        <v>0</v>
      </c>
    </row>
    <row r="1649" spans="1:3">
      <c r="A1649" s="8">
        <f>A2+34</f>
        <v>45782</v>
      </c>
      <c r="B1649" s="5">
        <v>16</v>
      </c>
      <c r="C1649" s="2">
        <v>0</v>
      </c>
    </row>
    <row r="1650" spans="1:3">
      <c r="A1650" s="8">
        <f>A2+34</f>
        <v>45782</v>
      </c>
      <c r="B1650" s="5">
        <v>17</v>
      </c>
      <c r="C1650" s="2">
        <v>0</v>
      </c>
    </row>
    <row r="1651" spans="1:3">
      <c r="A1651" s="8">
        <f>A2+34</f>
        <v>45782</v>
      </c>
      <c r="B1651" s="5">
        <v>18</v>
      </c>
      <c r="C1651" s="2">
        <v>0</v>
      </c>
    </row>
    <row r="1652" spans="1:3">
      <c r="A1652" s="8">
        <f>A2+34</f>
        <v>45782</v>
      </c>
      <c r="B1652" s="5">
        <v>19</v>
      </c>
      <c r="C1652" s="2">
        <v>0</v>
      </c>
    </row>
    <row r="1653" spans="1:3">
      <c r="A1653" s="8">
        <f>A2+34</f>
        <v>45782</v>
      </c>
      <c r="B1653" s="5">
        <v>20</v>
      </c>
      <c r="C1653" s="2">
        <v>0</v>
      </c>
    </row>
    <row r="1654" spans="1:3">
      <c r="A1654" s="8">
        <f>A2+34</f>
        <v>45782</v>
      </c>
      <c r="B1654" s="5">
        <v>21</v>
      </c>
      <c r="C1654" s="2">
        <v>0</v>
      </c>
    </row>
    <row r="1655" spans="1:3">
      <c r="A1655" s="8">
        <f>A2+34</f>
        <v>45782</v>
      </c>
      <c r="B1655" s="5">
        <v>22</v>
      </c>
      <c r="C1655" s="2">
        <v>0</v>
      </c>
    </row>
    <row r="1656" spans="1:3">
      <c r="A1656" s="8">
        <f>A2+34</f>
        <v>45782</v>
      </c>
      <c r="B1656" s="5">
        <v>23</v>
      </c>
      <c r="C1656" s="2">
        <v>0</v>
      </c>
    </row>
    <row r="1657" spans="1:3">
      <c r="A1657" s="8">
        <f>A2+34</f>
        <v>45782</v>
      </c>
      <c r="B1657" s="5">
        <v>24</v>
      </c>
      <c r="C1657" s="2">
        <v>0</v>
      </c>
    </row>
    <row r="1658" spans="1:3">
      <c r="A1658" s="8">
        <f>A2+34</f>
        <v>45782</v>
      </c>
      <c r="B1658" s="5">
        <v>25</v>
      </c>
      <c r="C1658" s="2">
        <v>0</v>
      </c>
    </row>
    <row r="1659" spans="1:3">
      <c r="A1659" s="8">
        <f>A2+34</f>
        <v>45782</v>
      </c>
      <c r="B1659" s="5">
        <v>26</v>
      </c>
      <c r="C1659" s="2">
        <v>0</v>
      </c>
    </row>
    <row r="1660" spans="1:3">
      <c r="A1660" s="8">
        <f>A2+34</f>
        <v>45782</v>
      </c>
      <c r="B1660" s="5">
        <v>27</v>
      </c>
      <c r="C1660" s="2">
        <v>0</v>
      </c>
    </row>
    <row r="1661" spans="1:3">
      <c r="A1661" s="8">
        <f>A2+34</f>
        <v>45782</v>
      </c>
      <c r="B1661" s="5">
        <v>28</v>
      </c>
      <c r="C1661" s="2">
        <v>0</v>
      </c>
    </row>
    <row r="1662" spans="1:3">
      <c r="A1662" s="8">
        <f>A2+34</f>
        <v>45782</v>
      </c>
      <c r="B1662" s="5">
        <v>29</v>
      </c>
      <c r="C1662" s="2">
        <v>0</v>
      </c>
    </row>
    <row r="1663" spans="1:3">
      <c r="A1663" s="8">
        <f>A2+34</f>
        <v>45782</v>
      </c>
      <c r="B1663" s="5">
        <v>30</v>
      </c>
      <c r="C1663" s="2">
        <v>0</v>
      </c>
    </row>
    <row r="1664" spans="1:3">
      <c r="A1664" s="8">
        <f>A2+34</f>
        <v>45782</v>
      </c>
      <c r="B1664" s="5">
        <v>31</v>
      </c>
      <c r="C1664" s="2">
        <v>0</v>
      </c>
    </row>
    <row r="1665" spans="1:3">
      <c r="A1665" s="8">
        <f>A2+34</f>
        <v>45782</v>
      </c>
      <c r="B1665" s="5">
        <v>32</v>
      </c>
      <c r="C1665" s="2">
        <v>0</v>
      </c>
    </row>
    <row r="1666" spans="1:3">
      <c r="A1666" s="8">
        <f>A2+34</f>
        <v>45782</v>
      </c>
      <c r="B1666" s="5">
        <v>33</v>
      </c>
      <c r="C1666" s="2">
        <v>0</v>
      </c>
    </row>
    <row r="1667" spans="1:3">
      <c r="A1667" s="8">
        <f>A2+34</f>
        <v>45782</v>
      </c>
      <c r="B1667" s="5">
        <v>34</v>
      </c>
      <c r="C1667" s="2">
        <v>0</v>
      </c>
    </row>
    <row r="1668" spans="1:3">
      <c r="A1668" s="8">
        <f>A2+34</f>
        <v>45782</v>
      </c>
      <c r="B1668" s="5">
        <v>35</v>
      </c>
      <c r="C1668" s="2">
        <v>0</v>
      </c>
    </row>
    <row r="1669" spans="1:3">
      <c r="A1669" s="8">
        <f>A2+34</f>
        <v>45782</v>
      </c>
      <c r="B1669" s="5">
        <v>36</v>
      </c>
      <c r="C1669" s="2">
        <v>0</v>
      </c>
    </row>
    <row r="1670" spans="1:3">
      <c r="A1670" s="8">
        <f>A2+34</f>
        <v>45782</v>
      </c>
      <c r="B1670" s="5">
        <v>37</v>
      </c>
      <c r="C1670" s="2">
        <v>0</v>
      </c>
    </row>
    <row r="1671" spans="1:3">
      <c r="A1671" s="8">
        <f>A2+34</f>
        <v>45782</v>
      </c>
      <c r="B1671" s="5">
        <v>38</v>
      </c>
      <c r="C1671" s="2">
        <v>0</v>
      </c>
    </row>
    <row r="1672" spans="1:3">
      <c r="A1672" s="8">
        <f>A2+34</f>
        <v>45782</v>
      </c>
      <c r="B1672" s="5">
        <v>39</v>
      </c>
      <c r="C1672" s="2">
        <v>0</v>
      </c>
    </row>
    <row r="1673" spans="1:3">
      <c r="A1673" s="8">
        <f>A2+34</f>
        <v>45782</v>
      </c>
      <c r="B1673" s="5">
        <v>40</v>
      </c>
      <c r="C1673" s="2">
        <v>0</v>
      </c>
    </row>
    <row r="1674" spans="1:3">
      <c r="A1674" s="8">
        <f>A2+34</f>
        <v>45782</v>
      </c>
      <c r="B1674" s="5">
        <v>41</v>
      </c>
      <c r="C1674" s="2">
        <v>0</v>
      </c>
    </row>
    <row r="1675" spans="1:3">
      <c r="A1675" s="8">
        <f>A2+34</f>
        <v>45782</v>
      </c>
      <c r="B1675" s="5">
        <v>42</v>
      </c>
      <c r="C1675" s="2">
        <v>0</v>
      </c>
    </row>
    <row r="1676" spans="1:3">
      <c r="A1676" s="8">
        <f>A2+34</f>
        <v>45782</v>
      </c>
      <c r="B1676" s="5">
        <v>43</v>
      </c>
      <c r="C1676" s="2">
        <v>0</v>
      </c>
    </row>
    <row r="1677" spans="1:3">
      <c r="A1677" s="8">
        <f>A2+34</f>
        <v>45782</v>
      </c>
      <c r="B1677" s="5">
        <v>44</v>
      </c>
      <c r="C1677" s="2">
        <v>0</v>
      </c>
    </row>
    <row r="1678" spans="1:3">
      <c r="A1678" s="8">
        <f>A2+34</f>
        <v>45782</v>
      </c>
      <c r="B1678" s="5">
        <v>45</v>
      </c>
      <c r="C1678" s="2">
        <v>0</v>
      </c>
    </row>
    <row r="1679" spans="1:3">
      <c r="A1679" s="8">
        <f>A2+34</f>
        <v>45782</v>
      </c>
      <c r="B1679" s="5">
        <v>46</v>
      </c>
      <c r="C1679" s="2">
        <v>0</v>
      </c>
    </row>
    <row r="1680" spans="1:3">
      <c r="A1680" s="8">
        <f>A2+34</f>
        <v>45782</v>
      </c>
      <c r="B1680" s="5">
        <v>47</v>
      </c>
      <c r="C1680" s="2">
        <v>0</v>
      </c>
    </row>
    <row r="1681" spans="1:3">
      <c r="A1681" s="8">
        <f>A2+34</f>
        <v>45782</v>
      </c>
      <c r="B1681" s="5">
        <v>48</v>
      </c>
      <c r="C1681" s="2">
        <v>0</v>
      </c>
    </row>
    <row r="1682" spans="1:3">
      <c r="A1682" s="8">
        <f>A2+35</f>
        <v>45783</v>
      </c>
      <c r="B1682" s="5">
        <v>1</v>
      </c>
      <c r="C1682" s="2">
        <v>0</v>
      </c>
    </row>
    <row r="1683" spans="1:3">
      <c r="A1683" s="8">
        <f>A2+35</f>
        <v>45783</v>
      </c>
      <c r="B1683" s="5">
        <v>2</v>
      </c>
      <c r="C1683" s="2">
        <v>0</v>
      </c>
    </row>
    <row r="1684" spans="1:3">
      <c r="A1684" s="8">
        <f>A2+35</f>
        <v>45783</v>
      </c>
      <c r="B1684" s="5">
        <v>3</v>
      </c>
      <c r="C1684" s="2">
        <v>0</v>
      </c>
    </row>
    <row r="1685" spans="1:3">
      <c r="A1685" s="8">
        <f>A2+35</f>
        <v>45783</v>
      </c>
      <c r="B1685" s="5">
        <v>4</v>
      </c>
      <c r="C1685" s="2">
        <v>0</v>
      </c>
    </row>
    <row r="1686" spans="1:3">
      <c r="A1686" s="8">
        <f>A2+35</f>
        <v>45783</v>
      </c>
      <c r="B1686" s="5">
        <v>5</v>
      </c>
      <c r="C1686" s="2">
        <v>0</v>
      </c>
    </row>
    <row r="1687" spans="1:3">
      <c r="A1687" s="8">
        <f>A2+35</f>
        <v>45783</v>
      </c>
      <c r="B1687" s="5">
        <v>6</v>
      </c>
      <c r="C1687" s="2">
        <v>0</v>
      </c>
    </row>
    <row r="1688" spans="1:3">
      <c r="A1688" s="8">
        <f>A2+35</f>
        <v>45783</v>
      </c>
      <c r="B1688" s="5">
        <v>7</v>
      </c>
      <c r="C1688" s="2">
        <v>0</v>
      </c>
    </row>
    <row r="1689" spans="1:3">
      <c r="A1689" s="8">
        <f>A2+35</f>
        <v>45783</v>
      </c>
      <c r="B1689" s="5">
        <v>8</v>
      </c>
      <c r="C1689" s="2">
        <v>0</v>
      </c>
    </row>
    <row r="1690" spans="1:3">
      <c r="A1690" s="8">
        <f>A2+35</f>
        <v>45783</v>
      </c>
      <c r="B1690" s="5">
        <v>9</v>
      </c>
      <c r="C1690" s="2">
        <v>0</v>
      </c>
    </row>
    <row r="1691" spans="1:3">
      <c r="A1691" s="8">
        <f>A2+35</f>
        <v>45783</v>
      </c>
      <c r="B1691" s="5">
        <v>10</v>
      </c>
      <c r="C1691" s="2">
        <v>0</v>
      </c>
    </row>
    <row r="1692" spans="1:3">
      <c r="A1692" s="8">
        <f>A2+35</f>
        <v>45783</v>
      </c>
      <c r="B1692" s="5">
        <v>11</v>
      </c>
      <c r="C1692" s="2">
        <v>0</v>
      </c>
    </row>
    <row r="1693" spans="1:3">
      <c r="A1693" s="8">
        <f>A2+35</f>
        <v>45783</v>
      </c>
      <c r="B1693" s="5">
        <v>12</v>
      </c>
      <c r="C1693" s="2">
        <v>0</v>
      </c>
    </row>
    <row r="1694" spans="1:3">
      <c r="A1694" s="8">
        <f>A2+35</f>
        <v>45783</v>
      </c>
      <c r="B1694" s="5">
        <v>13</v>
      </c>
      <c r="C1694" s="2">
        <v>0</v>
      </c>
    </row>
    <row r="1695" spans="1:3">
      <c r="A1695" s="8">
        <f>A2+35</f>
        <v>45783</v>
      </c>
      <c r="B1695" s="5">
        <v>14</v>
      </c>
      <c r="C1695" s="2">
        <v>0</v>
      </c>
    </row>
    <row r="1696" spans="1:3">
      <c r="A1696" s="8">
        <f>A2+35</f>
        <v>45783</v>
      </c>
      <c r="B1696" s="5">
        <v>15</v>
      </c>
      <c r="C1696" s="2">
        <v>0</v>
      </c>
    </row>
    <row r="1697" spans="1:3">
      <c r="A1697" s="8">
        <f>A2+35</f>
        <v>45783</v>
      </c>
      <c r="B1697" s="5">
        <v>16</v>
      </c>
      <c r="C1697" s="2">
        <v>0</v>
      </c>
    </row>
    <row r="1698" spans="1:3">
      <c r="A1698" s="8">
        <f>A2+35</f>
        <v>45783</v>
      </c>
      <c r="B1698" s="5">
        <v>17</v>
      </c>
      <c r="C1698" s="2">
        <v>0</v>
      </c>
    </row>
    <row r="1699" spans="1:3">
      <c r="A1699" s="8">
        <f>A2+35</f>
        <v>45783</v>
      </c>
      <c r="B1699" s="5">
        <v>18</v>
      </c>
      <c r="C1699" s="2">
        <v>0</v>
      </c>
    </row>
    <row r="1700" spans="1:3">
      <c r="A1700" s="8">
        <f>A2+35</f>
        <v>45783</v>
      </c>
      <c r="B1700" s="5">
        <v>19</v>
      </c>
      <c r="C1700" s="2">
        <v>0</v>
      </c>
    </row>
    <row r="1701" spans="1:3">
      <c r="A1701" s="8">
        <f>A2+35</f>
        <v>45783</v>
      </c>
      <c r="B1701" s="5">
        <v>20</v>
      </c>
      <c r="C1701" s="2">
        <v>0</v>
      </c>
    </row>
    <row r="1702" spans="1:3">
      <c r="A1702" s="8">
        <f>A2+35</f>
        <v>45783</v>
      </c>
      <c r="B1702" s="5">
        <v>21</v>
      </c>
      <c r="C1702" s="2">
        <v>0</v>
      </c>
    </row>
    <row r="1703" spans="1:3">
      <c r="A1703" s="8">
        <f>A2+35</f>
        <v>45783</v>
      </c>
      <c r="B1703" s="5">
        <v>22</v>
      </c>
      <c r="C1703" s="2">
        <v>0</v>
      </c>
    </row>
    <row r="1704" spans="1:3">
      <c r="A1704" s="8">
        <f>A2+35</f>
        <v>45783</v>
      </c>
      <c r="B1704" s="5">
        <v>23</v>
      </c>
      <c r="C1704" s="2">
        <v>0</v>
      </c>
    </row>
    <row r="1705" spans="1:3">
      <c r="A1705" s="8">
        <f>A2+35</f>
        <v>45783</v>
      </c>
      <c r="B1705" s="5">
        <v>24</v>
      </c>
      <c r="C1705" s="2">
        <v>0</v>
      </c>
    </row>
    <row r="1706" spans="1:3">
      <c r="A1706" s="8">
        <f>A2+35</f>
        <v>45783</v>
      </c>
      <c r="B1706" s="5">
        <v>25</v>
      </c>
      <c r="C1706" s="2">
        <v>0</v>
      </c>
    </row>
    <row r="1707" spans="1:3">
      <c r="A1707" s="8">
        <f>A2+35</f>
        <v>45783</v>
      </c>
      <c r="B1707" s="5">
        <v>26</v>
      </c>
      <c r="C1707" s="2">
        <v>0</v>
      </c>
    </row>
    <row r="1708" spans="1:3">
      <c r="A1708" s="8">
        <f>A2+35</f>
        <v>45783</v>
      </c>
      <c r="B1708" s="5">
        <v>27</v>
      </c>
      <c r="C1708" s="2">
        <v>0</v>
      </c>
    </row>
    <row r="1709" spans="1:3">
      <c r="A1709" s="8">
        <f>A2+35</f>
        <v>45783</v>
      </c>
      <c r="B1709" s="5">
        <v>28</v>
      </c>
      <c r="C1709" s="2">
        <v>0</v>
      </c>
    </row>
    <row r="1710" spans="1:3">
      <c r="A1710" s="8">
        <f>A2+35</f>
        <v>45783</v>
      </c>
      <c r="B1710" s="5">
        <v>29</v>
      </c>
      <c r="C1710" s="2">
        <v>0</v>
      </c>
    </row>
    <row r="1711" spans="1:3">
      <c r="A1711" s="8">
        <f>A2+35</f>
        <v>45783</v>
      </c>
      <c r="B1711" s="5">
        <v>30</v>
      </c>
      <c r="C1711" s="2">
        <v>0</v>
      </c>
    </row>
    <row r="1712" spans="1:3">
      <c r="A1712" s="8">
        <f>A2+35</f>
        <v>45783</v>
      </c>
      <c r="B1712" s="5">
        <v>31</v>
      </c>
      <c r="C1712" s="2">
        <v>0</v>
      </c>
    </row>
    <row r="1713" spans="1:3">
      <c r="A1713" s="8">
        <f>A2+35</f>
        <v>45783</v>
      </c>
      <c r="B1713" s="5">
        <v>32</v>
      </c>
      <c r="C1713" s="2">
        <v>0</v>
      </c>
    </row>
    <row r="1714" spans="1:3">
      <c r="A1714" s="8">
        <f>A2+35</f>
        <v>45783</v>
      </c>
      <c r="B1714" s="5">
        <v>33</v>
      </c>
      <c r="C1714" s="2">
        <v>0</v>
      </c>
    </row>
    <row r="1715" spans="1:3">
      <c r="A1715" s="8">
        <f>A2+35</f>
        <v>45783</v>
      </c>
      <c r="B1715" s="5">
        <v>34</v>
      </c>
      <c r="C1715" s="2">
        <v>0</v>
      </c>
    </row>
    <row r="1716" spans="1:3">
      <c r="A1716" s="8">
        <f>A2+35</f>
        <v>45783</v>
      </c>
      <c r="B1716" s="5">
        <v>35</v>
      </c>
      <c r="C1716" s="2">
        <v>0</v>
      </c>
    </row>
    <row r="1717" spans="1:3">
      <c r="A1717" s="8">
        <f>A2+35</f>
        <v>45783</v>
      </c>
      <c r="B1717" s="5">
        <v>36</v>
      </c>
      <c r="C1717" s="2">
        <v>0</v>
      </c>
    </row>
    <row r="1718" spans="1:3">
      <c r="A1718" s="8">
        <f>A2+35</f>
        <v>45783</v>
      </c>
      <c r="B1718" s="5">
        <v>37</v>
      </c>
      <c r="C1718" s="2">
        <v>0</v>
      </c>
    </row>
    <row r="1719" spans="1:3">
      <c r="A1719" s="8">
        <f>A2+35</f>
        <v>45783</v>
      </c>
      <c r="B1719" s="5">
        <v>38</v>
      </c>
      <c r="C1719" s="2">
        <v>0</v>
      </c>
    </row>
    <row r="1720" spans="1:3">
      <c r="A1720" s="8">
        <f>A2+35</f>
        <v>45783</v>
      </c>
      <c r="B1720" s="5">
        <v>39</v>
      </c>
      <c r="C1720" s="2">
        <v>0</v>
      </c>
    </row>
    <row r="1721" spans="1:3">
      <c r="A1721" s="8">
        <f>A2+35</f>
        <v>45783</v>
      </c>
      <c r="B1721" s="5">
        <v>40</v>
      </c>
      <c r="C1721" s="2">
        <v>0</v>
      </c>
    </row>
    <row r="1722" spans="1:3">
      <c r="A1722" s="8">
        <f>A2+35</f>
        <v>45783</v>
      </c>
      <c r="B1722" s="5">
        <v>41</v>
      </c>
      <c r="C1722" s="2">
        <v>0</v>
      </c>
    </row>
    <row r="1723" spans="1:3">
      <c r="A1723" s="8">
        <f>A2+35</f>
        <v>45783</v>
      </c>
      <c r="B1723" s="5">
        <v>42</v>
      </c>
      <c r="C1723" s="2">
        <v>0</v>
      </c>
    </row>
    <row r="1724" spans="1:3">
      <c r="A1724" s="8">
        <f>A2+35</f>
        <v>45783</v>
      </c>
      <c r="B1724" s="5">
        <v>43</v>
      </c>
      <c r="C1724" s="2">
        <v>0</v>
      </c>
    </row>
    <row r="1725" spans="1:3">
      <c r="A1725" s="8">
        <f>A2+35</f>
        <v>45783</v>
      </c>
      <c r="B1725" s="5">
        <v>44</v>
      </c>
      <c r="C1725" s="2">
        <v>0</v>
      </c>
    </row>
    <row r="1726" spans="1:3">
      <c r="A1726" s="8">
        <f>A2+35</f>
        <v>45783</v>
      </c>
      <c r="B1726" s="5">
        <v>45</v>
      </c>
      <c r="C1726" s="2">
        <v>0</v>
      </c>
    </row>
    <row r="1727" spans="1:3">
      <c r="A1727" s="8">
        <f>A2+35</f>
        <v>45783</v>
      </c>
      <c r="B1727" s="5">
        <v>46</v>
      </c>
      <c r="C1727" s="2">
        <v>0</v>
      </c>
    </row>
    <row r="1728" spans="1:3">
      <c r="A1728" s="8">
        <f>A2+35</f>
        <v>45783</v>
      </c>
      <c r="B1728" s="5">
        <v>47</v>
      </c>
      <c r="C1728" s="2">
        <v>0</v>
      </c>
    </row>
    <row r="1729" spans="1:3">
      <c r="A1729" s="8">
        <f>A2+35</f>
        <v>45783</v>
      </c>
      <c r="B1729" s="5">
        <v>48</v>
      </c>
      <c r="C1729" s="2">
        <v>0</v>
      </c>
    </row>
    <row r="1730" spans="1:3">
      <c r="A1730" s="8">
        <f>A2+36</f>
        <v>45784</v>
      </c>
      <c r="B1730" s="5">
        <v>1</v>
      </c>
      <c r="C1730" s="2">
        <v>0</v>
      </c>
    </row>
    <row r="1731" spans="1:3">
      <c r="A1731" s="8">
        <f>A2+36</f>
        <v>45784</v>
      </c>
      <c r="B1731" s="5">
        <v>2</v>
      </c>
      <c r="C1731" s="2">
        <v>0</v>
      </c>
    </row>
    <row r="1732" spans="1:3">
      <c r="A1732" s="8">
        <f>A2+36</f>
        <v>45784</v>
      </c>
      <c r="B1732" s="5">
        <v>3</v>
      </c>
      <c r="C1732" s="2">
        <v>0</v>
      </c>
    </row>
    <row r="1733" spans="1:3">
      <c r="A1733" s="8">
        <f>A2+36</f>
        <v>45784</v>
      </c>
      <c r="B1733" s="5">
        <v>4</v>
      </c>
      <c r="C1733" s="2">
        <v>0</v>
      </c>
    </row>
    <row r="1734" spans="1:3">
      <c r="A1734" s="8">
        <f>A2+36</f>
        <v>45784</v>
      </c>
      <c r="B1734" s="5">
        <v>5</v>
      </c>
      <c r="C1734" s="2">
        <v>0</v>
      </c>
    </row>
    <row r="1735" spans="1:3">
      <c r="A1735" s="8">
        <f>A2+36</f>
        <v>45784</v>
      </c>
      <c r="B1735" s="5">
        <v>6</v>
      </c>
      <c r="C1735" s="2">
        <v>0</v>
      </c>
    </row>
    <row r="1736" spans="1:3">
      <c r="A1736" s="8">
        <f>A2+36</f>
        <v>45784</v>
      </c>
      <c r="B1736" s="5">
        <v>7</v>
      </c>
      <c r="C1736" s="2">
        <v>0</v>
      </c>
    </row>
    <row r="1737" spans="1:3">
      <c r="A1737" s="8">
        <f>A2+36</f>
        <v>45784</v>
      </c>
      <c r="B1737" s="5">
        <v>8</v>
      </c>
      <c r="C1737" s="2">
        <v>0</v>
      </c>
    </row>
    <row r="1738" spans="1:3">
      <c r="A1738" s="8">
        <f>A2+36</f>
        <v>45784</v>
      </c>
      <c r="B1738" s="5">
        <v>9</v>
      </c>
      <c r="C1738" s="2">
        <v>0</v>
      </c>
    </row>
    <row r="1739" spans="1:3">
      <c r="A1739" s="8">
        <f>A2+36</f>
        <v>45784</v>
      </c>
      <c r="B1739" s="5">
        <v>10</v>
      </c>
      <c r="C1739" s="2">
        <v>0</v>
      </c>
    </row>
    <row r="1740" spans="1:3">
      <c r="A1740" s="8">
        <f>A2+36</f>
        <v>45784</v>
      </c>
      <c r="B1740" s="5">
        <v>11</v>
      </c>
      <c r="C1740" s="2">
        <v>0</v>
      </c>
    </row>
    <row r="1741" spans="1:3">
      <c r="A1741" s="8">
        <f>A2+36</f>
        <v>45784</v>
      </c>
      <c r="B1741" s="5">
        <v>12</v>
      </c>
      <c r="C1741" s="2">
        <v>0</v>
      </c>
    </row>
    <row r="1742" spans="1:3">
      <c r="A1742" s="8">
        <f>A2+36</f>
        <v>45784</v>
      </c>
      <c r="B1742" s="5">
        <v>13</v>
      </c>
      <c r="C1742" s="2">
        <v>0</v>
      </c>
    </row>
    <row r="1743" spans="1:3">
      <c r="A1743" s="8">
        <f>A2+36</f>
        <v>45784</v>
      </c>
      <c r="B1743" s="5">
        <v>14</v>
      </c>
      <c r="C1743" s="2">
        <v>0</v>
      </c>
    </row>
    <row r="1744" spans="1:3">
      <c r="A1744" s="8">
        <f>A2+36</f>
        <v>45784</v>
      </c>
      <c r="B1744" s="5">
        <v>15</v>
      </c>
      <c r="C1744" s="2">
        <v>0</v>
      </c>
    </row>
    <row r="1745" spans="1:3">
      <c r="A1745" s="8">
        <f>A2+36</f>
        <v>45784</v>
      </c>
      <c r="B1745" s="5">
        <v>16</v>
      </c>
      <c r="C1745" s="2">
        <v>0</v>
      </c>
    </row>
    <row r="1746" spans="1:3">
      <c r="A1746" s="8">
        <f>A2+36</f>
        <v>45784</v>
      </c>
      <c r="B1746" s="5">
        <v>17</v>
      </c>
      <c r="C1746" s="2">
        <v>0</v>
      </c>
    </row>
    <row r="1747" spans="1:3">
      <c r="A1747" s="8">
        <f>A2+36</f>
        <v>45784</v>
      </c>
      <c r="B1747" s="5">
        <v>18</v>
      </c>
      <c r="C1747" s="2">
        <v>0</v>
      </c>
    </row>
    <row r="1748" spans="1:3">
      <c r="A1748" s="8">
        <f>A2+36</f>
        <v>45784</v>
      </c>
      <c r="B1748" s="5">
        <v>19</v>
      </c>
      <c r="C1748" s="2">
        <v>0</v>
      </c>
    </row>
    <row r="1749" spans="1:3">
      <c r="A1749" s="8">
        <f>A2+36</f>
        <v>45784</v>
      </c>
      <c r="B1749" s="5">
        <v>20</v>
      </c>
      <c r="C1749" s="2">
        <v>0</v>
      </c>
    </row>
    <row r="1750" spans="1:3">
      <c r="A1750" s="8">
        <f>A2+36</f>
        <v>45784</v>
      </c>
      <c r="B1750" s="5">
        <v>21</v>
      </c>
      <c r="C1750" s="2">
        <v>0</v>
      </c>
    </row>
    <row r="1751" spans="1:3">
      <c r="A1751" s="8">
        <f>A2+36</f>
        <v>45784</v>
      </c>
      <c r="B1751" s="5">
        <v>22</v>
      </c>
      <c r="C1751" s="2">
        <v>0</v>
      </c>
    </row>
    <row r="1752" spans="1:3">
      <c r="A1752" s="8">
        <f>A2+36</f>
        <v>45784</v>
      </c>
      <c r="B1752" s="5">
        <v>23</v>
      </c>
      <c r="C1752" s="2">
        <v>0</v>
      </c>
    </row>
    <row r="1753" spans="1:3">
      <c r="A1753" s="8">
        <f>A2+36</f>
        <v>45784</v>
      </c>
      <c r="B1753" s="5">
        <v>24</v>
      </c>
      <c r="C1753" s="2">
        <v>0</v>
      </c>
    </row>
    <row r="1754" spans="1:3">
      <c r="A1754" s="8">
        <f>A2+36</f>
        <v>45784</v>
      </c>
      <c r="B1754" s="5">
        <v>25</v>
      </c>
      <c r="C1754" s="2">
        <v>0</v>
      </c>
    </row>
    <row r="1755" spans="1:3">
      <c r="A1755" s="8">
        <f>A2+36</f>
        <v>45784</v>
      </c>
      <c r="B1755" s="5">
        <v>26</v>
      </c>
      <c r="C1755" s="2">
        <v>0</v>
      </c>
    </row>
    <row r="1756" spans="1:3">
      <c r="A1756" s="8">
        <f>A2+36</f>
        <v>45784</v>
      </c>
      <c r="B1756" s="5">
        <v>27</v>
      </c>
      <c r="C1756" s="2">
        <v>0</v>
      </c>
    </row>
    <row r="1757" spans="1:3">
      <c r="A1757" s="8">
        <f>A2+36</f>
        <v>45784</v>
      </c>
      <c r="B1757" s="5">
        <v>28</v>
      </c>
      <c r="C1757" s="2">
        <v>0</v>
      </c>
    </row>
    <row r="1758" spans="1:3">
      <c r="A1758" s="8">
        <f>A2+36</f>
        <v>45784</v>
      </c>
      <c r="B1758" s="5">
        <v>29</v>
      </c>
      <c r="C1758" s="2">
        <v>0</v>
      </c>
    </row>
    <row r="1759" spans="1:3">
      <c r="A1759" s="8">
        <f>A2+36</f>
        <v>45784</v>
      </c>
      <c r="B1759" s="5">
        <v>30</v>
      </c>
      <c r="C1759" s="2">
        <v>0</v>
      </c>
    </row>
    <row r="1760" spans="1:3">
      <c r="A1760" s="8">
        <f>A2+36</f>
        <v>45784</v>
      </c>
      <c r="B1760" s="5">
        <v>31</v>
      </c>
      <c r="C1760" s="2">
        <v>0</v>
      </c>
    </row>
    <row r="1761" spans="1:3">
      <c r="A1761" s="8">
        <f>A2+36</f>
        <v>45784</v>
      </c>
      <c r="B1761" s="5">
        <v>32</v>
      </c>
      <c r="C1761" s="2">
        <v>0</v>
      </c>
    </row>
    <row r="1762" spans="1:3">
      <c r="A1762" s="8">
        <f>A2+36</f>
        <v>45784</v>
      </c>
      <c r="B1762" s="5">
        <v>33</v>
      </c>
      <c r="C1762" s="2">
        <v>0</v>
      </c>
    </row>
    <row r="1763" spans="1:3">
      <c r="A1763" s="8">
        <f>A2+36</f>
        <v>45784</v>
      </c>
      <c r="B1763" s="5">
        <v>34</v>
      </c>
      <c r="C1763" s="2">
        <v>0</v>
      </c>
    </row>
    <row r="1764" spans="1:3">
      <c r="A1764" s="8">
        <f>A2+36</f>
        <v>45784</v>
      </c>
      <c r="B1764" s="5">
        <v>35</v>
      </c>
      <c r="C1764" s="2">
        <v>0</v>
      </c>
    </row>
    <row r="1765" spans="1:3">
      <c r="A1765" s="8">
        <f>A2+36</f>
        <v>45784</v>
      </c>
      <c r="B1765" s="5">
        <v>36</v>
      </c>
      <c r="C1765" s="2">
        <v>0</v>
      </c>
    </row>
    <row r="1766" spans="1:3">
      <c r="A1766" s="8">
        <f>A2+36</f>
        <v>45784</v>
      </c>
      <c r="B1766" s="5">
        <v>37</v>
      </c>
      <c r="C1766" s="2">
        <v>0</v>
      </c>
    </row>
    <row r="1767" spans="1:3">
      <c r="A1767" s="8">
        <f>A2+36</f>
        <v>45784</v>
      </c>
      <c r="B1767" s="5">
        <v>38</v>
      </c>
      <c r="C1767" s="2">
        <v>0</v>
      </c>
    </row>
    <row r="1768" spans="1:3">
      <c r="A1768" s="8">
        <f>A2+36</f>
        <v>45784</v>
      </c>
      <c r="B1768" s="5">
        <v>39</v>
      </c>
      <c r="C1768" s="2">
        <v>0</v>
      </c>
    </row>
    <row r="1769" spans="1:3">
      <c r="A1769" s="8">
        <f>A2+36</f>
        <v>45784</v>
      </c>
      <c r="B1769" s="5">
        <v>40</v>
      </c>
      <c r="C1769" s="2">
        <v>0</v>
      </c>
    </row>
    <row r="1770" spans="1:3">
      <c r="A1770" s="8">
        <f>A2+36</f>
        <v>45784</v>
      </c>
      <c r="B1770" s="5">
        <v>41</v>
      </c>
      <c r="C1770" s="2">
        <v>0</v>
      </c>
    </row>
    <row r="1771" spans="1:3">
      <c r="A1771" s="8">
        <f>A2+36</f>
        <v>45784</v>
      </c>
      <c r="B1771" s="5">
        <v>42</v>
      </c>
      <c r="C1771" s="2">
        <v>0</v>
      </c>
    </row>
    <row r="1772" spans="1:3">
      <c r="A1772" s="8">
        <f>A2+36</f>
        <v>45784</v>
      </c>
      <c r="B1772" s="5">
        <v>43</v>
      </c>
      <c r="C1772" s="2">
        <v>0</v>
      </c>
    </row>
    <row r="1773" spans="1:3">
      <c r="A1773" s="8">
        <f>A2+36</f>
        <v>45784</v>
      </c>
      <c r="B1773" s="5">
        <v>44</v>
      </c>
      <c r="C1773" s="2">
        <v>0</v>
      </c>
    </row>
    <row r="1774" spans="1:3">
      <c r="A1774" s="8">
        <f>A2+36</f>
        <v>45784</v>
      </c>
      <c r="B1774" s="5">
        <v>45</v>
      </c>
      <c r="C1774" s="2">
        <v>0</v>
      </c>
    </row>
    <row r="1775" spans="1:3">
      <c r="A1775" s="8">
        <f>A2+36</f>
        <v>45784</v>
      </c>
      <c r="B1775" s="5">
        <v>46</v>
      </c>
      <c r="C1775" s="2">
        <v>0</v>
      </c>
    </row>
    <row r="1776" spans="1:3">
      <c r="A1776" s="8">
        <f>A2+36</f>
        <v>45784</v>
      </c>
      <c r="B1776" s="5">
        <v>47</v>
      </c>
      <c r="C1776" s="2">
        <v>0</v>
      </c>
    </row>
    <row r="1777" spans="1:3">
      <c r="A1777" s="8">
        <f>A2+36</f>
        <v>45784</v>
      </c>
      <c r="B1777" s="5">
        <v>48</v>
      </c>
      <c r="C1777" s="2">
        <v>0</v>
      </c>
    </row>
    <row r="1778" spans="1:3">
      <c r="A1778" s="8">
        <f>A2+37</f>
        <v>45785</v>
      </c>
      <c r="B1778" s="5">
        <v>1</v>
      </c>
      <c r="C1778" s="2">
        <v>0</v>
      </c>
    </row>
    <row r="1779" spans="1:3">
      <c r="A1779" s="8">
        <f>A2+37</f>
        <v>45785</v>
      </c>
      <c r="B1779" s="5">
        <v>2</v>
      </c>
      <c r="C1779" s="2">
        <v>0</v>
      </c>
    </row>
    <row r="1780" spans="1:3">
      <c r="A1780" s="8">
        <f>A2+37</f>
        <v>45785</v>
      </c>
      <c r="B1780" s="5">
        <v>3</v>
      </c>
      <c r="C1780" s="2">
        <v>0</v>
      </c>
    </row>
    <row r="1781" spans="1:3">
      <c r="A1781" s="8">
        <f>A2+37</f>
        <v>45785</v>
      </c>
      <c r="B1781" s="5">
        <v>4</v>
      </c>
      <c r="C1781" s="2">
        <v>0</v>
      </c>
    </row>
    <row r="1782" spans="1:3">
      <c r="A1782" s="8">
        <f>A2+37</f>
        <v>45785</v>
      </c>
      <c r="B1782" s="5">
        <v>5</v>
      </c>
      <c r="C1782" s="2">
        <v>0</v>
      </c>
    </row>
    <row r="1783" spans="1:3">
      <c r="A1783" s="8">
        <f>A2+37</f>
        <v>45785</v>
      </c>
      <c r="B1783" s="5">
        <v>6</v>
      </c>
      <c r="C1783" s="2">
        <v>0</v>
      </c>
    </row>
    <row r="1784" spans="1:3">
      <c r="A1784" s="8">
        <f>A2+37</f>
        <v>45785</v>
      </c>
      <c r="B1784" s="5">
        <v>7</v>
      </c>
      <c r="C1784" s="2">
        <v>0</v>
      </c>
    </row>
    <row r="1785" spans="1:3">
      <c r="A1785" s="8">
        <f>A2+37</f>
        <v>45785</v>
      </c>
      <c r="B1785" s="5">
        <v>8</v>
      </c>
      <c r="C1785" s="2">
        <v>0</v>
      </c>
    </row>
    <row r="1786" spans="1:3">
      <c r="A1786" s="8">
        <f>A2+37</f>
        <v>45785</v>
      </c>
      <c r="B1786" s="5">
        <v>9</v>
      </c>
      <c r="C1786" s="2">
        <v>0</v>
      </c>
    </row>
    <row r="1787" spans="1:3">
      <c r="A1787" s="8">
        <f>A2+37</f>
        <v>45785</v>
      </c>
      <c r="B1787" s="5">
        <v>10</v>
      </c>
      <c r="C1787" s="2">
        <v>0</v>
      </c>
    </row>
    <row r="1788" spans="1:3">
      <c r="A1788" s="8">
        <f>A2+37</f>
        <v>45785</v>
      </c>
      <c r="B1788" s="5">
        <v>11</v>
      </c>
      <c r="C1788" s="2">
        <v>0</v>
      </c>
    </row>
    <row r="1789" spans="1:3">
      <c r="A1789" s="8">
        <f>A2+37</f>
        <v>45785</v>
      </c>
      <c r="B1789" s="5">
        <v>12</v>
      </c>
      <c r="C1789" s="2">
        <v>0</v>
      </c>
    </row>
    <row r="1790" spans="1:3">
      <c r="A1790" s="8">
        <f>A2+37</f>
        <v>45785</v>
      </c>
      <c r="B1790" s="5">
        <v>13</v>
      </c>
      <c r="C1790" s="2">
        <v>0</v>
      </c>
    </row>
    <row r="1791" spans="1:3">
      <c r="A1791" s="8">
        <f>A2+37</f>
        <v>45785</v>
      </c>
      <c r="B1791" s="5">
        <v>14</v>
      </c>
      <c r="C1791" s="2">
        <v>0</v>
      </c>
    </row>
    <row r="1792" spans="1:3">
      <c r="A1792" s="8">
        <f>A2+37</f>
        <v>45785</v>
      </c>
      <c r="B1792" s="5">
        <v>15</v>
      </c>
      <c r="C1792" s="2">
        <v>0</v>
      </c>
    </row>
    <row r="1793" spans="1:3">
      <c r="A1793" s="8">
        <f>A2+37</f>
        <v>45785</v>
      </c>
      <c r="B1793" s="5">
        <v>16</v>
      </c>
      <c r="C1793" s="2">
        <v>0</v>
      </c>
    </row>
    <row r="1794" spans="1:3">
      <c r="A1794" s="8">
        <f>A2+37</f>
        <v>45785</v>
      </c>
      <c r="B1794" s="5">
        <v>17</v>
      </c>
      <c r="C1794" s="2">
        <v>0</v>
      </c>
    </row>
    <row r="1795" spans="1:3">
      <c r="A1795" s="8">
        <f>A2+37</f>
        <v>45785</v>
      </c>
      <c r="B1795" s="5">
        <v>18</v>
      </c>
      <c r="C1795" s="2">
        <v>0</v>
      </c>
    </row>
    <row r="1796" spans="1:3">
      <c r="A1796" s="8">
        <f>A2+37</f>
        <v>45785</v>
      </c>
      <c r="B1796" s="5">
        <v>19</v>
      </c>
      <c r="C1796" s="2">
        <v>0</v>
      </c>
    </row>
    <row r="1797" spans="1:3">
      <c r="A1797" s="8">
        <f>A2+37</f>
        <v>45785</v>
      </c>
      <c r="B1797" s="5">
        <v>20</v>
      </c>
      <c r="C1797" s="2">
        <v>0</v>
      </c>
    </row>
    <row r="1798" spans="1:3">
      <c r="A1798" s="8">
        <f>A2+37</f>
        <v>45785</v>
      </c>
      <c r="B1798" s="5">
        <v>21</v>
      </c>
      <c r="C1798" s="2">
        <v>0</v>
      </c>
    </row>
    <row r="1799" spans="1:3">
      <c r="A1799" s="8">
        <f>A2+37</f>
        <v>45785</v>
      </c>
      <c r="B1799" s="5">
        <v>22</v>
      </c>
      <c r="C1799" s="2">
        <v>0</v>
      </c>
    </row>
    <row r="1800" spans="1:3">
      <c r="A1800" s="8">
        <f>A2+37</f>
        <v>45785</v>
      </c>
      <c r="B1800" s="5">
        <v>23</v>
      </c>
      <c r="C1800" s="2">
        <v>0</v>
      </c>
    </row>
    <row r="1801" spans="1:3">
      <c r="A1801" s="8">
        <f>A2+37</f>
        <v>45785</v>
      </c>
      <c r="B1801" s="5">
        <v>24</v>
      </c>
      <c r="C1801" s="2">
        <v>0</v>
      </c>
    </row>
    <row r="1802" spans="1:3">
      <c r="A1802" s="8">
        <f>A2+37</f>
        <v>45785</v>
      </c>
      <c r="B1802" s="5">
        <v>25</v>
      </c>
      <c r="C1802" s="2">
        <v>0</v>
      </c>
    </row>
    <row r="1803" spans="1:3">
      <c r="A1803" s="8">
        <f>A2+37</f>
        <v>45785</v>
      </c>
      <c r="B1803" s="5">
        <v>26</v>
      </c>
      <c r="C1803" s="2">
        <v>0</v>
      </c>
    </row>
    <row r="1804" spans="1:3">
      <c r="A1804" s="8">
        <f>A2+37</f>
        <v>45785</v>
      </c>
      <c r="B1804" s="5">
        <v>27</v>
      </c>
      <c r="C1804" s="2">
        <v>0</v>
      </c>
    </row>
    <row r="1805" spans="1:3">
      <c r="A1805" s="8">
        <f>A2+37</f>
        <v>45785</v>
      </c>
      <c r="B1805" s="5">
        <v>28</v>
      </c>
      <c r="C1805" s="2">
        <v>0</v>
      </c>
    </row>
    <row r="1806" spans="1:3">
      <c r="A1806" s="8">
        <f>A2+37</f>
        <v>45785</v>
      </c>
      <c r="B1806" s="5">
        <v>29</v>
      </c>
      <c r="C1806" s="2">
        <v>0</v>
      </c>
    </row>
    <row r="1807" spans="1:3">
      <c r="A1807" s="8">
        <f>A2+37</f>
        <v>45785</v>
      </c>
      <c r="B1807" s="5">
        <v>30</v>
      </c>
      <c r="C1807" s="2">
        <v>0</v>
      </c>
    </row>
    <row r="1808" spans="1:3">
      <c r="A1808" s="8">
        <f>A2+37</f>
        <v>45785</v>
      </c>
      <c r="B1808" s="5">
        <v>31</v>
      </c>
      <c r="C1808" s="2">
        <v>0</v>
      </c>
    </row>
    <row r="1809" spans="1:3">
      <c r="A1809" s="8">
        <f>A2+37</f>
        <v>45785</v>
      </c>
      <c r="B1809" s="5">
        <v>32</v>
      </c>
      <c r="C1809" s="2">
        <v>0</v>
      </c>
    </row>
    <row r="1810" spans="1:3">
      <c r="A1810" s="8">
        <f>A2+37</f>
        <v>45785</v>
      </c>
      <c r="B1810" s="5">
        <v>33</v>
      </c>
      <c r="C1810" s="2">
        <v>0</v>
      </c>
    </row>
    <row r="1811" spans="1:3">
      <c r="A1811" s="8">
        <f>A2+37</f>
        <v>45785</v>
      </c>
      <c r="B1811" s="5">
        <v>34</v>
      </c>
      <c r="C1811" s="2">
        <v>0</v>
      </c>
    </row>
    <row r="1812" spans="1:3">
      <c r="A1812" s="8">
        <f>A2+37</f>
        <v>45785</v>
      </c>
      <c r="B1812" s="5">
        <v>35</v>
      </c>
      <c r="C1812" s="2">
        <v>0</v>
      </c>
    </row>
    <row r="1813" spans="1:3">
      <c r="A1813" s="8">
        <f>A2+37</f>
        <v>45785</v>
      </c>
      <c r="B1813" s="5">
        <v>36</v>
      </c>
      <c r="C1813" s="2">
        <v>0</v>
      </c>
    </row>
    <row r="1814" spans="1:3">
      <c r="A1814" s="8">
        <f>A2+37</f>
        <v>45785</v>
      </c>
      <c r="B1814" s="5">
        <v>37</v>
      </c>
      <c r="C1814" s="2">
        <v>0</v>
      </c>
    </row>
    <row r="1815" spans="1:3">
      <c r="A1815" s="8">
        <f>A2+37</f>
        <v>45785</v>
      </c>
      <c r="B1815" s="5">
        <v>38</v>
      </c>
      <c r="C1815" s="2">
        <v>0</v>
      </c>
    </row>
    <row r="1816" spans="1:3">
      <c r="A1816" s="8">
        <f>A2+37</f>
        <v>45785</v>
      </c>
      <c r="B1816" s="5">
        <v>39</v>
      </c>
      <c r="C1816" s="2">
        <v>0</v>
      </c>
    </row>
    <row r="1817" spans="1:3">
      <c r="A1817" s="8">
        <f>A2+37</f>
        <v>45785</v>
      </c>
      <c r="B1817" s="5">
        <v>40</v>
      </c>
      <c r="C1817" s="2">
        <v>0</v>
      </c>
    </row>
    <row r="1818" spans="1:3">
      <c r="A1818" s="8">
        <f>A2+37</f>
        <v>45785</v>
      </c>
      <c r="B1818" s="5">
        <v>41</v>
      </c>
      <c r="C1818" s="2">
        <v>0</v>
      </c>
    </row>
    <row r="1819" spans="1:3">
      <c r="A1819" s="8">
        <f>A2+37</f>
        <v>45785</v>
      </c>
      <c r="B1819" s="5">
        <v>42</v>
      </c>
      <c r="C1819" s="2">
        <v>0</v>
      </c>
    </row>
    <row r="1820" spans="1:3">
      <c r="A1820" s="8">
        <f>A2+37</f>
        <v>45785</v>
      </c>
      <c r="B1820" s="5">
        <v>43</v>
      </c>
      <c r="C1820" s="2">
        <v>0</v>
      </c>
    </row>
    <row r="1821" spans="1:3">
      <c r="A1821" s="8">
        <f>A2+37</f>
        <v>45785</v>
      </c>
      <c r="B1821" s="5">
        <v>44</v>
      </c>
      <c r="C1821" s="2">
        <v>0</v>
      </c>
    </row>
    <row r="1822" spans="1:3">
      <c r="A1822" s="8">
        <f>A2+37</f>
        <v>45785</v>
      </c>
      <c r="B1822" s="5">
        <v>45</v>
      </c>
      <c r="C1822" s="2">
        <v>0</v>
      </c>
    </row>
    <row r="1823" spans="1:3">
      <c r="A1823" s="8">
        <f>A2+37</f>
        <v>45785</v>
      </c>
      <c r="B1823" s="5">
        <v>46</v>
      </c>
      <c r="C1823" s="2">
        <v>0</v>
      </c>
    </row>
    <row r="1824" spans="1:3">
      <c r="A1824" s="8">
        <f>A2+37</f>
        <v>45785</v>
      </c>
      <c r="B1824" s="5">
        <v>47</v>
      </c>
      <c r="C1824" s="2">
        <v>0</v>
      </c>
    </row>
    <row r="1825" spans="1:3">
      <c r="A1825" s="8">
        <f>A2+37</f>
        <v>45785</v>
      </c>
      <c r="B1825" s="5">
        <v>48</v>
      </c>
      <c r="C1825" s="2">
        <v>0</v>
      </c>
    </row>
    <row r="1826" spans="1:3">
      <c r="A1826" s="8">
        <f>A2+38</f>
        <v>45786</v>
      </c>
      <c r="B1826" s="5">
        <v>1</v>
      </c>
      <c r="C1826" s="2">
        <v>0</v>
      </c>
    </row>
    <row r="1827" spans="1:3">
      <c r="A1827" s="8">
        <f>A2+38</f>
        <v>45786</v>
      </c>
      <c r="B1827" s="5">
        <v>2</v>
      </c>
      <c r="C1827" s="2">
        <v>0</v>
      </c>
    </row>
    <row r="1828" spans="1:3">
      <c r="A1828" s="8">
        <f>A2+38</f>
        <v>45786</v>
      </c>
      <c r="B1828" s="5">
        <v>3</v>
      </c>
      <c r="C1828" s="2">
        <v>0</v>
      </c>
    </row>
    <row r="1829" spans="1:3">
      <c r="A1829" s="8">
        <f>A2+38</f>
        <v>45786</v>
      </c>
      <c r="B1829" s="5">
        <v>4</v>
      </c>
      <c r="C1829" s="2">
        <v>0</v>
      </c>
    </row>
    <row r="1830" spans="1:3">
      <c r="A1830" s="8">
        <f>A2+38</f>
        <v>45786</v>
      </c>
      <c r="B1830" s="5">
        <v>5</v>
      </c>
      <c r="C1830" s="2">
        <v>0</v>
      </c>
    </row>
    <row r="1831" spans="1:3">
      <c r="A1831" s="8">
        <f>A2+38</f>
        <v>45786</v>
      </c>
      <c r="B1831" s="5">
        <v>6</v>
      </c>
      <c r="C1831" s="2">
        <v>0</v>
      </c>
    </row>
    <row r="1832" spans="1:3">
      <c r="A1832" s="8">
        <f>A2+38</f>
        <v>45786</v>
      </c>
      <c r="B1832" s="5">
        <v>7</v>
      </c>
      <c r="C1832" s="2">
        <v>0</v>
      </c>
    </row>
    <row r="1833" spans="1:3">
      <c r="A1833" s="8">
        <f>A2+38</f>
        <v>45786</v>
      </c>
      <c r="B1833" s="5">
        <v>8</v>
      </c>
      <c r="C1833" s="2">
        <v>0</v>
      </c>
    </row>
    <row r="1834" spans="1:3">
      <c r="A1834" s="8">
        <f>A2+38</f>
        <v>45786</v>
      </c>
      <c r="B1834" s="5">
        <v>9</v>
      </c>
      <c r="C1834" s="2">
        <v>0</v>
      </c>
    </row>
    <row r="1835" spans="1:3">
      <c r="A1835" s="8">
        <f>A2+38</f>
        <v>45786</v>
      </c>
      <c r="B1835" s="5">
        <v>10</v>
      </c>
      <c r="C1835" s="2">
        <v>0</v>
      </c>
    </row>
    <row r="1836" spans="1:3">
      <c r="A1836" s="8">
        <f>A2+38</f>
        <v>45786</v>
      </c>
      <c r="B1836" s="5">
        <v>11</v>
      </c>
      <c r="C1836" s="2">
        <v>0</v>
      </c>
    </row>
    <row r="1837" spans="1:3">
      <c r="A1837" s="8">
        <f>A2+38</f>
        <v>45786</v>
      </c>
      <c r="B1837" s="5">
        <v>12</v>
      </c>
      <c r="C1837" s="2">
        <v>0</v>
      </c>
    </row>
    <row r="1838" spans="1:3">
      <c r="A1838" s="8">
        <f>A2+38</f>
        <v>45786</v>
      </c>
      <c r="B1838" s="5">
        <v>13</v>
      </c>
      <c r="C1838" s="2">
        <v>0</v>
      </c>
    </row>
    <row r="1839" spans="1:3">
      <c r="A1839" s="8">
        <f>A2+38</f>
        <v>45786</v>
      </c>
      <c r="B1839" s="5">
        <v>14</v>
      </c>
      <c r="C1839" s="2">
        <v>0</v>
      </c>
    </row>
    <row r="1840" spans="1:3">
      <c r="A1840" s="8">
        <f>A2+38</f>
        <v>45786</v>
      </c>
      <c r="B1840" s="5">
        <v>15</v>
      </c>
      <c r="C1840" s="2">
        <v>0</v>
      </c>
    </row>
    <row r="1841" spans="1:3">
      <c r="A1841" s="8">
        <f>A2+38</f>
        <v>45786</v>
      </c>
      <c r="B1841" s="5">
        <v>16</v>
      </c>
      <c r="C1841" s="2">
        <v>0</v>
      </c>
    </row>
    <row r="1842" spans="1:3">
      <c r="A1842" s="8">
        <f>A2+38</f>
        <v>45786</v>
      </c>
      <c r="B1842" s="5">
        <v>17</v>
      </c>
      <c r="C1842" s="2">
        <v>0</v>
      </c>
    </row>
    <row r="1843" spans="1:3">
      <c r="A1843" s="8">
        <f>A2+38</f>
        <v>45786</v>
      </c>
      <c r="B1843" s="5">
        <v>18</v>
      </c>
      <c r="C1843" s="2">
        <v>0</v>
      </c>
    </row>
    <row r="1844" spans="1:3">
      <c r="A1844" s="8">
        <f>A2+38</f>
        <v>45786</v>
      </c>
      <c r="B1844" s="5">
        <v>19</v>
      </c>
      <c r="C1844" s="2">
        <v>0</v>
      </c>
    </row>
    <row r="1845" spans="1:3">
      <c r="A1845" s="8">
        <f>A2+38</f>
        <v>45786</v>
      </c>
      <c r="B1845" s="5">
        <v>20</v>
      </c>
      <c r="C1845" s="2">
        <v>0</v>
      </c>
    </row>
    <row r="1846" spans="1:3">
      <c r="A1846" s="8">
        <f>A2+38</f>
        <v>45786</v>
      </c>
      <c r="B1846" s="5">
        <v>21</v>
      </c>
      <c r="C1846" s="2">
        <v>0</v>
      </c>
    </row>
    <row r="1847" spans="1:3">
      <c r="A1847" s="8">
        <f>A2+38</f>
        <v>45786</v>
      </c>
      <c r="B1847" s="5">
        <v>22</v>
      </c>
      <c r="C1847" s="2">
        <v>0</v>
      </c>
    </row>
    <row r="1848" spans="1:3">
      <c r="A1848" s="8">
        <f>A2+38</f>
        <v>45786</v>
      </c>
      <c r="B1848" s="5">
        <v>23</v>
      </c>
      <c r="C1848" s="2">
        <v>0</v>
      </c>
    </row>
    <row r="1849" spans="1:3">
      <c r="A1849" s="8">
        <f>A2+38</f>
        <v>45786</v>
      </c>
      <c r="B1849" s="5">
        <v>24</v>
      </c>
      <c r="C1849" s="2">
        <v>0</v>
      </c>
    </row>
    <row r="1850" spans="1:3">
      <c r="A1850" s="8">
        <f>A2+38</f>
        <v>45786</v>
      </c>
      <c r="B1850" s="5">
        <v>25</v>
      </c>
      <c r="C1850" s="2">
        <v>0</v>
      </c>
    </row>
    <row r="1851" spans="1:3">
      <c r="A1851" s="8">
        <f>A2+38</f>
        <v>45786</v>
      </c>
      <c r="B1851" s="5">
        <v>26</v>
      </c>
      <c r="C1851" s="2">
        <v>0</v>
      </c>
    </row>
    <row r="1852" spans="1:3">
      <c r="A1852" s="8">
        <f>A2+38</f>
        <v>45786</v>
      </c>
      <c r="B1852" s="5">
        <v>27</v>
      </c>
      <c r="C1852" s="2">
        <v>0</v>
      </c>
    </row>
    <row r="1853" spans="1:3">
      <c r="A1853" s="8">
        <f>A2+38</f>
        <v>45786</v>
      </c>
      <c r="B1853" s="5">
        <v>28</v>
      </c>
      <c r="C1853" s="2">
        <v>0</v>
      </c>
    </row>
    <row r="1854" spans="1:3">
      <c r="A1854" s="8">
        <f>A2+38</f>
        <v>45786</v>
      </c>
      <c r="B1854" s="5">
        <v>29</v>
      </c>
      <c r="C1854" s="2">
        <v>0</v>
      </c>
    </row>
    <row r="1855" spans="1:3">
      <c r="A1855" s="8">
        <f>A2+38</f>
        <v>45786</v>
      </c>
      <c r="B1855" s="5">
        <v>30</v>
      </c>
      <c r="C1855" s="2">
        <v>0</v>
      </c>
    </row>
    <row r="1856" spans="1:3">
      <c r="A1856" s="8">
        <f>A2+38</f>
        <v>45786</v>
      </c>
      <c r="B1856" s="5">
        <v>31</v>
      </c>
      <c r="C1856" s="2">
        <v>0</v>
      </c>
    </row>
    <row r="1857" spans="1:3">
      <c r="A1857" s="8">
        <f>A2+38</f>
        <v>45786</v>
      </c>
      <c r="B1857" s="5">
        <v>32</v>
      </c>
      <c r="C1857" s="2">
        <v>0</v>
      </c>
    </row>
    <row r="1858" spans="1:3">
      <c r="A1858" s="8">
        <f>A2+38</f>
        <v>45786</v>
      </c>
      <c r="B1858" s="5">
        <v>33</v>
      </c>
      <c r="C1858" s="2">
        <v>0</v>
      </c>
    </row>
    <row r="1859" spans="1:3">
      <c r="A1859" s="8">
        <f>A2+38</f>
        <v>45786</v>
      </c>
      <c r="B1859" s="5">
        <v>34</v>
      </c>
      <c r="C1859" s="2">
        <v>0</v>
      </c>
    </row>
    <row r="1860" spans="1:3">
      <c r="A1860" s="8">
        <f>A2+38</f>
        <v>45786</v>
      </c>
      <c r="B1860" s="5">
        <v>35</v>
      </c>
      <c r="C1860" s="2">
        <v>0</v>
      </c>
    </row>
    <row r="1861" spans="1:3">
      <c r="A1861" s="8">
        <f>A2+38</f>
        <v>45786</v>
      </c>
      <c r="B1861" s="5">
        <v>36</v>
      </c>
      <c r="C1861" s="2">
        <v>0</v>
      </c>
    </row>
    <row r="1862" spans="1:3">
      <c r="A1862" s="8">
        <f>A2+38</f>
        <v>45786</v>
      </c>
      <c r="B1862" s="5">
        <v>37</v>
      </c>
      <c r="C1862" s="2">
        <v>0</v>
      </c>
    </row>
    <row r="1863" spans="1:3">
      <c r="A1863" s="8">
        <f>A2+38</f>
        <v>45786</v>
      </c>
      <c r="B1863" s="5">
        <v>38</v>
      </c>
      <c r="C1863" s="2">
        <v>0</v>
      </c>
    </row>
    <row r="1864" spans="1:3">
      <c r="A1864" s="8">
        <f>A2+38</f>
        <v>45786</v>
      </c>
      <c r="B1864" s="5">
        <v>39</v>
      </c>
      <c r="C1864" s="2">
        <v>0</v>
      </c>
    </row>
    <row r="1865" spans="1:3">
      <c r="A1865" s="8">
        <f>A2+38</f>
        <v>45786</v>
      </c>
      <c r="B1865" s="5">
        <v>40</v>
      </c>
      <c r="C1865" s="2">
        <v>0</v>
      </c>
    </row>
    <row r="1866" spans="1:3">
      <c r="A1866" s="8">
        <f>A2+38</f>
        <v>45786</v>
      </c>
      <c r="B1866" s="5">
        <v>41</v>
      </c>
      <c r="C1866" s="2">
        <v>0</v>
      </c>
    </row>
    <row r="1867" spans="1:3">
      <c r="A1867" s="8">
        <f>A2+38</f>
        <v>45786</v>
      </c>
      <c r="B1867" s="5">
        <v>42</v>
      </c>
      <c r="C1867" s="2">
        <v>0</v>
      </c>
    </row>
    <row r="1868" spans="1:3">
      <c r="A1868" s="8">
        <f>A2+38</f>
        <v>45786</v>
      </c>
      <c r="B1868" s="5">
        <v>43</v>
      </c>
      <c r="C1868" s="2">
        <v>0</v>
      </c>
    </row>
    <row r="1869" spans="1:3">
      <c r="A1869" s="8">
        <f>A2+38</f>
        <v>45786</v>
      </c>
      <c r="B1869" s="5">
        <v>44</v>
      </c>
      <c r="C1869" s="2">
        <v>0</v>
      </c>
    </row>
    <row r="1870" spans="1:3">
      <c r="A1870" s="8">
        <f>A2+38</f>
        <v>45786</v>
      </c>
      <c r="B1870" s="5">
        <v>45</v>
      </c>
      <c r="C1870" s="2">
        <v>0</v>
      </c>
    </row>
    <row r="1871" spans="1:3">
      <c r="A1871" s="8">
        <f>A2+38</f>
        <v>45786</v>
      </c>
      <c r="B1871" s="5">
        <v>46</v>
      </c>
      <c r="C1871" s="2">
        <v>0</v>
      </c>
    </row>
    <row r="1872" spans="1:3">
      <c r="A1872" s="8">
        <f>A2+38</f>
        <v>45786</v>
      </c>
      <c r="B1872" s="5">
        <v>47</v>
      </c>
      <c r="C1872" s="2">
        <v>0</v>
      </c>
    </row>
    <row r="1873" spans="1:3">
      <c r="A1873" s="8">
        <f>A2+38</f>
        <v>45786</v>
      </c>
      <c r="B1873" s="5">
        <v>48</v>
      </c>
      <c r="C1873" s="2">
        <v>0</v>
      </c>
    </row>
    <row r="1874" spans="1:3">
      <c r="A1874" s="8">
        <f>A2+39</f>
        <v>45787</v>
      </c>
      <c r="B1874" s="5">
        <v>1</v>
      </c>
      <c r="C1874" s="2">
        <v>0</v>
      </c>
    </row>
    <row r="1875" spans="1:3">
      <c r="A1875" s="8">
        <f>A2+39</f>
        <v>45787</v>
      </c>
      <c r="B1875" s="5">
        <v>2</v>
      </c>
      <c r="C1875" s="2">
        <v>0</v>
      </c>
    </row>
    <row r="1876" spans="1:3">
      <c r="A1876" s="8">
        <f>A2+39</f>
        <v>45787</v>
      </c>
      <c r="B1876" s="5">
        <v>3</v>
      </c>
      <c r="C1876" s="2">
        <v>0</v>
      </c>
    </row>
    <row r="1877" spans="1:3">
      <c r="A1877" s="8">
        <f>A2+39</f>
        <v>45787</v>
      </c>
      <c r="B1877" s="5">
        <v>4</v>
      </c>
      <c r="C1877" s="2">
        <v>0</v>
      </c>
    </row>
    <row r="1878" spans="1:3">
      <c r="A1878" s="8">
        <f>A2+39</f>
        <v>45787</v>
      </c>
      <c r="B1878" s="5">
        <v>5</v>
      </c>
      <c r="C1878" s="2">
        <v>0</v>
      </c>
    </row>
    <row r="1879" spans="1:3">
      <c r="A1879" s="8">
        <f>A2+39</f>
        <v>45787</v>
      </c>
      <c r="B1879" s="5">
        <v>6</v>
      </c>
      <c r="C1879" s="2">
        <v>0</v>
      </c>
    </row>
    <row r="1880" spans="1:3">
      <c r="A1880" s="8">
        <f>A2+39</f>
        <v>45787</v>
      </c>
      <c r="B1880" s="5">
        <v>7</v>
      </c>
      <c r="C1880" s="2">
        <v>0</v>
      </c>
    </row>
    <row r="1881" spans="1:3">
      <c r="A1881" s="8">
        <f>A2+39</f>
        <v>45787</v>
      </c>
      <c r="B1881" s="5">
        <v>8</v>
      </c>
      <c r="C1881" s="2">
        <v>0</v>
      </c>
    </row>
    <row r="1882" spans="1:3">
      <c r="A1882" s="8">
        <f>A2+39</f>
        <v>45787</v>
      </c>
      <c r="B1882" s="5">
        <v>9</v>
      </c>
      <c r="C1882" s="2">
        <v>0</v>
      </c>
    </row>
    <row r="1883" spans="1:3">
      <c r="A1883" s="8">
        <f>A2+39</f>
        <v>45787</v>
      </c>
      <c r="B1883" s="5">
        <v>10</v>
      </c>
      <c r="C1883" s="2">
        <v>0</v>
      </c>
    </row>
    <row r="1884" spans="1:3">
      <c r="A1884" s="8">
        <f>A2+39</f>
        <v>45787</v>
      </c>
      <c r="B1884" s="5">
        <v>11</v>
      </c>
      <c r="C1884" s="2">
        <v>0</v>
      </c>
    </row>
    <row r="1885" spans="1:3">
      <c r="A1885" s="8">
        <f>A2+39</f>
        <v>45787</v>
      </c>
      <c r="B1885" s="5">
        <v>12</v>
      </c>
      <c r="C1885" s="2">
        <v>0</v>
      </c>
    </row>
    <row r="1886" spans="1:3">
      <c r="A1886" s="8">
        <f>A2+39</f>
        <v>45787</v>
      </c>
      <c r="B1886" s="5">
        <v>13</v>
      </c>
      <c r="C1886" s="2">
        <v>0</v>
      </c>
    </row>
    <row r="1887" spans="1:3">
      <c r="A1887" s="8">
        <f>A2+39</f>
        <v>45787</v>
      </c>
      <c r="B1887" s="5">
        <v>14</v>
      </c>
      <c r="C1887" s="2">
        <v>0</v>
      </c>
    </row>
    <row r="1888" spans="1:3">
      <c r="A1888" s="8">
        <f>A2+39</f>
        <v>45787</v>
      </c>
      <c r="B1888" s="5">
        <v>15</v>
      </c>
      <c r="C1888" s="2">
        <v>0</v>
      </c>
    </row>
    <row r="1889" spans="1:3">
      <c r="A1889" s="8">
        <f>A2+39</f>
        <v>45787</v>
      </c>
      <c r="B1889" s="5">
        <v>16</v>
      </c>
      <c r="C1889" s="2">
        <v>0</v>
      </c>
    </row>
    <row r="1890" spans="1:3">
      <c r="A1890" s="8">
        <f>A2+39</f>
        <v>45787</v>
      </c>
      <c r="B1890" s="5">
        <v>17</v>
      </c>
      <c r="C1890" s="2">
        <v>0</v>
      </c>
    </row>
    <row r="1891" spans="1:3">
      <c r="A1891" s="8">
        <f>A2+39</f>
        <v>45787</v>
      </c>
      <c r="B1891" s="5">
        <v>18</v>
      </c>
      <c r="C1891" s="2">
        <v>0</v>
      </c>
    </row>
    <row r="1892" spans="1:3">
      <c r="A1892" s="8">
        <f>A2+39</f>
        <v>45787</v>
      </c>
      <c r="B1892" s="5">
        <v>19</v>
      </c>
      <c r="C1892" s="2">
        <v>0</v>
      </c>
    </row>
    <row r="1893" spans="1:3">
      <c r="A1893" s="8">
        <f>A2+39</f>
        <v>45787</v>
      </c>
      <c r="B1893" s="5">
        <v>20</v>
      </c>
      <c r="C1893" s="2">
        <v>0</v>
      </c>
    </row>
    <row r="1894" spans="1:3">
      <c r="A1894" s="8">
        <f>A2+39</f>
        <v>45787</v>
      </c>
      <c r="B1894" s="5">
        <v>21</v>
      </c>
      <c r="C1894" s="2">
        <v>0</v>
      </c>
    </row>
    <row r="1895" spans="1:3">
      <c r="A1895" s="8">
        <f>A2+39</f>
        <v>45787</v>
      </c>
      <c r="B1895" s="5">
        <v>22</v>
      </c>
      <c r="C1895" s="2">
        <v>0</v>
      </c>
    </row>
    <row r="1896" spans="1:3">
      <c r="A1896" s="8">
        <f>A2+39</f>
        <v>45787</v>
      </c>
      <c r="B1896" s="5">
        <v>23</v>
      </c>
      <c r="C1896" s="2">
        <v>0</v>
      </c>
    </row>
    <row r="1897" spans="1:3">
      <c r="A1897" s="8">
        <f>A2+39</f>
        <v>45787</v>
      </c>
      <c r="B1897" s="5">
        <v>24</v>
      </c>
      <c r="C1897" s="2">
        <v>0</v>
      </c>
    </row>
    <row r="1898" spans="1:3">
      <c r="A1898" s="8">
        <f>A2+39</f>
        <v>45787</v>
      </c>
      <c r="B1898" s="5">
        <v>25</v>
      </c>
      <c r="C1898" s="2">
        <v>0</v>
      </c>
    </row>
    <row r="1899" spans="1:3">
      <c r="A1899" s="8">
        <f>A2+39</f>
        <v>45787</v>
      </c>
      <c r="B1899" s="5">
        <v>26</v>
      </c>
      <c r="C1899" s="2">
        <v>0</v>
      </c>
    </row>
    <row r="1900" spans="1:3">
      <c r="A1900" s="8">
        <f>A2+39</f>
        <v>45787</v>
      </c>
      <c r="B1900" s="5">
        <v>27</v>
      </c>
      <c r="C1900" s="2">
        <v>0</v>
      </c>
    </row>
    <row r="1901" spans="1:3">
      <c r="A1901" s="8">
        <f>A2+39</f>
        <v>45787</v>
      </c>
      <c r="B1901" s="5">
        <v>28</v>
      </c>
      <c r="C1901" s="2">
        <v>0</v>
      </c>
    </row>
    <row r="1902" spans="1:3">
      <c r="A1902" s="8">
        <f>A2+39</f>
        <v>45787</v>
      </c>
      <c r="B1902" s="5">
        <v>29</v>
      </c>
      <c r="C1902" s="2">
        <v>0</v>
      </c>
    </row>
    <row r="1903" spans="1:3">
      <c r="A1903" s="8">
        <f>A2+39</f>
        <v>45787</v>
      </c>
      <c r="B1903" s="5">
        <v>30</v>
      </c>
      <c r="C1903" s="2">
        <v>0</v>
      </c>
    </row>
    <row r="1904" spans="1:3">
      <c r="A1904" s="8">
        <f>A2+39</f>
        <v>45787</v>
      </c>
      <c r="B1904" s="5">
        <v>31</v>
      </c>
      <c r="C1904" s="2">
        <v>0</v>
      </c>
    </row>
    <row r="1905" spans="1:3">
      <c r="A1905" s="8">
        <f>A2+39</f>
        <v>45787</v>
      </c>
      <c r="B1905" s="5">
        <v>32</v>
      </c>
      <c r="C1905" s="2">
        <v>0</v>
      </c>
    </row>
    <row r="1906" spans="1:3">
      <c r="A1906" s="8">
        <f>A2+39</f>
        <v>45787</v>
      </c>
      <c r="B1906" s="5">
        <v>33</v>
      </c>
      <c r="C1906" s="2">
        <v>0</v>
      </c>
    </row>
    <row r="1907" spans="1:3">
      <c r="A1907" s="8">
        <f>A2+39</f>
        <v>45787</v>
      </c>
      <c r="B1907" s="5">
        <v>34</v>
      </c>
      <c r="C1907" s="2">
        <v>0</v>
      </c>
    </row>
    <row r="1908" spans="1:3">
      <c r="A1908" s="8">
        <f>A2+39</f>
        <v>45787</v>
      </c>
      <c r="B1908" s="5">
        <v>35</v>
      </c>
      <c r="C1908" s="2">
        <v>0</v>
      </c>
    </row>
    <row r="1909" spans="1:3">
      <c r="A1909" s="8">
        <f>A2+39</f>
        <v>45787</v>
      </c>
      <c r="B1909" s="5">
        <v>36</v>
      </c>
      <c r="C1909" s="2">
        <v>0</v>
      </c>
    </row>
    <row r="1910" spans="1:3">
      <c r="A1910" s="8">
        <f>A2+39</f>
        <v>45787</v>
      </c>
      <c r="B1910" s="5">
        <v>37</v>
      </c>
      <c r="C1910" s="2">
        <v>0</v>
      </c>
    </row>
    <row r="1911" spans="1:3">
      <c r="A1911" s="8">
        <f>A2+39</f>
        <v>45787</v>
      </c>
      <c r="B1911" s="5">
        <v>38</v>
      </c>
      <c r="C1911" s="2">
        <v>0</v>
      </c>
    </row>
    <row r="1912" spans="1:3">
      <c r="A1912" s="8">
        <f>A2+39</f>
        <v>45787</v>
      </c>
      <c r="B1912" s="5">
        <v>39</v>
      </c>
      <c r="C1912" s="2">
        <v>0</v>
      </c>
    </row>
    <row r="1913" spans="1:3">
      <c r="A1913" s="8">
        <f>A2+39</f>
        <v>45787</v>
      </c>
      <c r="B1913" s="5">
        <v>40</v>
      </c>
      <c r="C1913" s="2">
        <v>0</v>
      </c>
    </row>
    <row r="1914" spans="1:3">
      <c r="A1914" s="8">
        <f>A2+39</f>
        <v>45787</v>
      </c>
      <c r="B1914" s="5">
        <v>41</v>
      </c>
      <c r="C1914" s="2">
        <v>0</v>
      </c>
    </row>
    <row r="1915" spans="1:3">
      <c r="A1915" s="8">
        <f>A2+39</f>
        <v>45787</v>
      </c>
      <c r="B1915" s="5">
        <v>42</v>
      </c>
      <c r="C1915" s="2">
        <v>0</v>
      </c>
    </row>
    <row r="1916" spans="1:3">
      <c r="A1916" s="8">
        <f>A2+39</f>
        <v>45787</v>
      </c>
      <c r="B1916" s="5">
        <v>43</v>
      </c>
      <c r="C1916" s="2">
        <v>0</v>
      </c>
    </row>
    <row r="1917" spans="1:3">
      <c r="A1917" s="8">
        <f>A2+39</f>
        <v>45787</v>
      </c>
      <c r="B1917" s="5">
        <v>44</v>
      </c>
      <c r="C1917" s="2">
        <v>0</v>
      </c>
    </row>
    <row r="1918" spans="1:3">
      <c r="A1918" s="8">
        <f>A2+39</f>
        <v>45787</v>
      </c>
      <c r="B1918" s="5">
        <v>45</v>
      </c>
      <c r="C1918" s="2">
        <v>0</v>
      </c>
    </row>
    <row r="1919" spans="1:3">
      <c r="A1919" s="8">
        <f>A2+39</f>
        <v>45787</v>
      </c>
      <c r="B1919" s="5">
        <v>46</v>
      </c>
      <c r="C1919" s="2">
        <v>0</v>
      </c>
    </row>
    <row r="1920" spans="1:3">
      <c r="A1920" s="8">
        <f>A2+39</f>
        <v>45787</v>
      </c>
      <c r="B1920" s="5">
        <v>47</v>
      </c>
      <c r="C1920" s="2">
        <v>0</v>
      </c>
    </row>
    <row r="1921" spans="1:3">
      <c r="A1921" s="8">
        <f>A2+39</f>
        <v>45787</v>
      </c>
      <c r="B1921" s="5">
        <v>48</v>
      </c>
      <c r="C1921" s="2">
        <v>0</v>
      </c>
    </row>
    <row r="1922" spans="1:3">
      <c r="A1922" s="8">
        <f>A2+40</f>
        <v>45788</v>
      </c>
      <c r="B1922" s="5">
        <v>1</v>
      </c>
      <c r="C1922" s="2">
        <v>0</v>
      </c>
    </row>
    <row r="1923" spans="1:3">
      <c r="A1923" s="8">
        <f>A2+40</f>
        <v>45788</v>
      </c>
      <c r="B1923" s="5">
        <v>2</v>
      </c>
      <c r="C1923" s="2">
        <v>0</v>
      </c>
    </row>
    <row r="1924" spans="1:3">
      <c r="A1924" s="8">
        <f>A2+40</f>
        <v>45788</v>
      </c>
      <c r="B1924" s="5">
        <v>3</v>
      </c>
      <c r="C1924" s="2">
        <v>0</v>
      </c>
    </row>
    <row r="1925" spans="1:3">
      <c r="A1925" s="8">
        <f>A2+40</f>
        <v>45788</v>
      </c>
      <c r="B1925" s="5">
        <v>4</v>
      </c>
      <c r="C1925" s="2">
        <v>0</v>
      </c>
    </row>
    <row r="1926" spans="1:3">
      <c r="A1926" s="8">
        <f>A2+40</f>
        <v>45788</v>
      </c>
      <c r="B1926" s="5">
        <v>5</v>
      </c>
      <c r="C1926" s="2">
        <v>0</v>
      </c>
    </row>
    <row r="1927" spans="1:3">
      <c r="A1927" s="8">
        <f>A2+40</f>
        <v>45788</v>
      </c>
      <c r="B1927" s="5">
        <v>6</v>
      </c>
      <c r="C1927" s="2">
        <v>0</v>
      </c>
    </row>
    <row r="1928" spans="1:3">
      <c r="A1928" s="8">
        <f>A2+40</f>
        <v>45788</v>
      </c>
      <c r="B1928" s="5">
        <v>7</v>
      </c>
      <c r="C1928" s="2">
        <v>0</v>
      </c>
    </row>
    <row r="1929" spans="1:3">
      <c r="A1929" s="8">
        <f>A2+40</f>
        <v>45788</v>
      </c>
      <c r="B1929" s="5">
        <v>8</v>
      </c>
      <c r="C1929" s="2">
        <v>0</v>
      </c>
    </row>
    <row r="1930" spans="1:3">
      <c r="A1930" s="8">
        <f>A2+40</f>
        <v>45788</v>
      </c>
      <c r="B1930" s="5">
        <v>9</v>
      </c>
      <c r="C1930" s="2">
        <v>0</v>
      </c>
    </row>
    <row r="1931" spans="1:3">
      <c r="A1931" s="8">
        <f>A2+40</f>
        <v>45788</v>
      </c>
      <c r="B1931" s="5">
        <v>10</v>
      </c>
      <c r="C1931" s="2">
        <v>0</v>
      </c>
    </row>
    <row r="1932" spans="1:3">
      <c r="A1932" s="8">
        <f>A2+40</f>
        <v>45788</v>
      </c>
      <c r="B1932" s="5">
        <v>11</v>
      </c>
      <c r="C1932" s="2">
        <v>0</v>
      </c>
    </row>
    <row r="1933" spans="1:3">
      <c r="A1933" s="8">
        <f>A2+40</f>
        <v>45788</v>
      </c>
      <c r="B1933" s="5">
        <v>12</v>
      </c>
      <c r="C1933" s="2">
        <v>0</v>
      </c>
    </row>
    <row r="1934" spans="1:3">
      <c r="A1934" s="8">
        <f>A2+40</f>
        <v>45788</v>
      </c>
      <c r="B1934" s="5">
        <v>13</v>
      </c>
      <c r="C1934" s="2">
        <v>0</v>
      </c>
    </row>
    <row r="1935" spans="1:3">
      <c r="A1935" s="8">
        <f>A2+40</f>
        <v>45788</v>
      </c>
      <c r="B1935" s="5">
        <v>14</v>
      </c>
      <c r="C1935" s="2">
        <v>0</v>
      </c>
    </row>
    <row r="1936" spans="1:3">
      <c r="A1936" s="8">
        <f>A2+40</f>
        <v>45788</v>
      </c>
      <c r="B1936" s="5">
        <v>15</v>
      </c>
      <c r="C1936" s="2">
        <v>0</v>
      </c>
    </row>
    <row r="1937" spans="1:3">
      <c r="A1937" s="8">
        <f>A2+40</f>
        <v>45788</v>
      </c>
      <c r="B1937" s="5">
        <v>16</v>
      </c>
      <c r="C1937" s="2">
        <v>0</v>
      </c>
    </row>
    <row r="1938" spans="1:3">
      <c r="A1938" s="8">
        <f>A2+40</f>
        <v>45788</v>
      </c>
      <c r="B1938" s="5">
        <v>17</v>
      </c>
      <c r="C1938" s="2">
        <v>0</v>
      </c>
    </row>
    <row r="1939" spans="1:3">
      <c r="A1939" s="8">
        <f>A2+40</f>
        <v>45788</v>
      </c>
      <c r="B1939" s="5">
        <v>18</v>
      </c>
      <c r="C1939" s="2">
        <v>0</v>
      </c>
    </row>
    <row r="1940" spans="1:3">
      <c r="A1940" s="8">
        <f>A2+40</f>
        <v>45788</v>
      </c>
      <c r="B1940" s="5">
        <v>19</v>
      </c>
      <c r="C1940" s="2">
        <v>0</v>
      </c>
    </row>
    <row r="1941" spans="1:3">
      <c r="A1941" s="8">
        <f>A2+40</f>
        <v>45788</v>
      </c>
      <c r="B1941" s="5">
        <v>20</v>
      </c>
      <c r="C1941" s="2">
        <v>0</v>
      </c>
    </row>
    <row r="1942" spans="1:3">
      <c r="A1942" s="8">
        <f>A2+40</f>
        <v>45788</v>
      </c>
      <c r="B1942" s="5">
        <v>21</v>
      </c>
      <c r="C1942" s="2">
        <v>0</v>
      </c>
    </row>
    <row r="1943" spans="1:3">
      <c r="A1943" s="8">
        <f>A2+40</f>
        <v>45788</v>
      </c>
      <c r="B1943" s="5">
        <v>22</v>
      </c>
      <c r="C1943" s="2">
        <v>0</v>
      </c>
    </row>
    <row r="1944" spans="1:3">
      <c r="A1944" s="8">
        <f>A2+40</f>
        <v>45788</v>
      </c>
      <c r="B1944" s="5">
        <v>23</v>
      </c>
      <c r="C1944" s="2">
        <v>0</v>
      </c>
    </row>
    <row r="1945" spans="1:3">
      <c r="A1945" s="8">
        <f>A2+40</f>
        <v>45788</v>
      </c>
      <c r="B1945" s="5">
        <v>24</v>
      </c>
      <c r="C1945" s="2">
        <v>0</v>
      </c>
    </row>
    <row r="1946" spans="1:3">
      <c r="A1946" s="8">
        <f>A2+40</f>
        <v>45788</v>
      </c>
      <c r="B1946" s="5">
        <v>25</v>
      </c>
      <c r="C1946" s="2">
        <v>0</v>
      </c>
    </row>
    <row r="1947" spans="1:3">
      <c r="A1947" s="8">
        <f>A2+40</f>
        <v>45788</v>
      </c>
      <c r="B1947" s="5">
        <v>26</v>
      </c>
      <c r="C1947" s="2">
        <v>0</v>
      </c>
    </row>
    <row r="1948" spans="1:3">
      <c r="A1948" s="8">
        <f>A2+40</f>
        <v>45788</v>
      </c>
      <c r="B1948" s="5">
        <v>27</v>
      </c>
      <c r="C1948" s="2">
        <v>0</v>
      </c>
    </row>
    <row r="1949" spans="1:3">
      <c r="A1949" s="8">
        <f>A2+40</f>
        <v>45788</v>
      </c>
      <c r="B1949" s="5">
        <v>28</v>
      </c>
      <c r="C1949" s="2">
        <v>0</v>
      </c>
    </row>
    <row r="1950" spans="1:3">
      <c r="A1950" s="8">
        <f>A2+40</f>
        <v>45788</v>
      </c>
      <c r="B1950" s="5">
        <v>29</v>
      </c>
      <c r="C1950" s="2">
        <v>0</v>
      </c>
    </row>
    <row r="1951" spans="1:3">
      <c r="A1951" s="8">
        <f>A2+40</f>
        <v>45788</v>
      </c>
      <c r="B1951" s="5">
        <v>30</v>
      </c>
      <c r="C1951" s="2">
        <v>0</v>
      </c>
    </row>
    <row r="1952" spans="1:3">
      <c r="A1952" s="8">
        <f>A2+40</f>
        <v>45788</v>
      </c>
      <c r="B1952" s="5">
        <v>31</v>
      </c>
      <c r="C1952" s="2">
        <v>0</v>
      </c>
    </row>
    <row r="1953" spans="1:3">
      <c r="A1953" s="8">
        <f>A2+40</f>
        <v>45788</v>
      </c>
      <c r="B1953" s="5">
        <v>32</v>
      </c>
      <c r="C1953" s="2">
        <v>0</v>
      </c>
    </row>
    <row r="1954" spans="1:3">
      <c r="A1954" s="8">
        <f>A2+40</f>
        <v>45788</v>
      </c>
      <c r="B1954" s="5">
        <v>33</v>
      </c>
      <c r="C1954" s="2">
        <v>0</v>
      </c>
    </row>
    <row r="1955" spans="1:3">
      <c r="A1955" s="8">
        <f>A2+40</f>
        <v>45788</v>
      </c>
      <c r="B1955" s="5">
        <v>34</v>
      </c>
      <c r="C1955" s="2">
        <v>0</v>
      </c>
    </row>
    <row r="1956" spans="1:3">
      <c r="A1956" s="8">
        <f>A2+40</f>
        <v>45788</v>
      </c>
      <c r="B1956" s="5">
        <v>35</v>
      </c>
      <c r="C1956" s="2">
        <v>0</v>
      </c>
    </row>
    <row r="1957" spans="1:3">
      <c r="A1957" s="8">
        <f>A2+40</f>
        <v>45788</v>
      </c>
      <c r="B1957" s="5">
        <v>36</v>
      </c>
      <c r="C1957" s="2">
        <v>0</v>
      </c>
    </row>
    <row r="1958" spans="1:3">
      <c r="A1958" s="8">
        <f>A2+40</f>
        <v>45788</v>
      </c>
      <c r="B1958" s="5">
        <v>37</v>
      </c>
      <c r="C1958" s="2">
        <v>0</v>
      </c>
    </row>
    <row r="1959" spans="1:3">
      <c r="A1959" s="8">
        <f>A2+40</f>
        <v>45788</v>
      </c>
      <c r="B1959" s="5">
        <v>38</v>
      </c>
      <c r="C1959" s="2">
        <v>0</v>
      </c>
    </row>
    <row r="1960" spans="1:3">
      <c r="A1960" s="8">
        <f>A2+40</f>
        <v>45788</v>
      </c>
      <c r="B1960" s="5">
        <v>39</v>
      </c>
      <c r="C1960" s="2">
        <v>0</v>
      </c>
    </row>
    <row r="1961" spans="1:3">
      <c r="A1961" s="8">
        <f>A2+40</f>
        <v>45788</v>
      </c>
      <c r="B1961" s="5">
        <v>40</v>
      </c>
      <c r="C1961" s="2">
        <v>0</v>
      </c>
    </row>
    <row r="1962" spans="1:3">
      <c r="A1962" s="8">
        <f>A2+40</f>
        <v>45788</v>
      </c>
      <c r="B1962" s="5">
        <v>41</v>
      </c>
      <c r="C1962" s="2">
        <v>0</v>
      </c>
    </row>
    <row r="1963" spans="1:3">
      <c r="A1963" s="8">
        <f>A2+40</f>
        <v>45788</v>
      </c>
      <c r="B1963" s="5">
        <v>42</v>
      </c>
      <c r="C1963" s="2">
        <v>0</v>
      </c>
    </row>
    <row r="1964" spans="1:3">
      <c r="A1964" s="8">
        <f>A2+40</f>
        <v>45788</v>
      </c>
      <c r="B1964" s="5">
        <v>43</v>
      </c>
      <c r="C1964" s="2">
        <v>0</v>
      </c>
    </row>
    <row r="1965" spans="1:3">
      <c r="A1965" s="8">
        <f>A2+40</f>
        <v>45788</v>
      </c>
      <c r="B1965" s="5">
        <v>44</v>
      </c>
      <c r="C1965" s="2">
        <v>0</v>
      </c>
    </row>
    <row r="1966" spans="1:3">
      <c r="A1966" s="8">
        <f>A2+40</f>
        <v>45788</v>
      </c>
      <c r="B1966" s="5">
        <v>45</v>
      </c>
      <c r="C1966" s="2">
        <v>0</v>
      </c>
    </row>
    <row r="1967" spans="1:3">
      <c r="A1967" s="8">
        <f>A2+40</f>
        <v>45788</v>
      </c>
      <c r="B1967" s="5">
        <v>46</v>
      </c>
      <c r="C1967" s="2">
        <v>0</v>
      </c>
    </row>
    <row r="1968" spans="1:3">
      <c r="A1968" s="8">
        <f>A2+40</f>
        <v>45788</v>
      </c>
      <c r="B1968" s="5">
        <v>47</v>
      </c>
      <c r="C1968" s="2">
        <v>0</v>
      </c>
    </row>
    <row r="1969" spans="1:3">
      <c r="A1969" s="8">
        <f>A2+40</f>
        <v>45788</v>
      </c>
      <c r="B1969" s="5">
        <v>48</v>
      </c>
      <c r="C1969" s="2">
        <v>0</v>
      </c>
    </row>
    <row r="1970" spans="1:3">
      <c r="A1970" s="8">
        <f>A2+41</f>
        <v>45789</v>
      </c>
      <c r="B1970" s="5">
        <v>1</v>
      </c>
      <c r="C1970" s="2">
        <v>0</v>
      </c>
    </row>
    <row r="1971" spans="1:3">
      <c r="A1971" s="8">
        <f>A2+41</f>
        <v>45789</v>
      </c>
      <c r="B1971" s="5">
        <v>2</v>
      </c>
      <c r="C1971" s="2">
        <v>0</v>
      </c>
    </row>
    <row r="1972" spans="1:3">
      <c r="A1972" s="8">
        <f>A2+41</f>
        <v>45789</v>
      </c>
      <c r="B1972" s="5">
        <v>3</v>
      </c>
      <c r="C1972" s="2">
        <v>0</v>
      </c>
    </row>
    <row r="1973" spans="1:3">
      <c r="A1973" s="8">
        <f>A2+41</f>
        <v>45789</v>
      </c>
      <c r="B1973" s="5">
        <v>4</v>
      </c>
      <c r="C1973" s="2">
        <v>0</v>
      </c>
    </row>
    <row r="1974" spans="1:3">
      <c r="A1974" s="8">
        <f>A2+41</f>
        <v>45789</v>
      </c>
      <c r="B1974" s="5">
        <v>5</v>
      </c>
      <c r="C1974" s="2">
        <v>0</v>
      </c>
    </row>
    <row r="1975" spans="1:3">
      <c r="A1975" s="8">
        <f>A2+41</f>
        <v>45789</v>
      </c>
      <c r="B1975" s="5">
        <v>6</v>
      </c>
      <c r="C1975" s="2">
        <v>0</v>
      </c>
    </row>
    <row r="1976" spans="1:3">
      <c r="A1976" s="8">
        <f>A2+41</f>
        <v>45789</v>
      </c>
      <c r="B1976" s="5">
        <v>7</v>
      </c>
      <c r="C1976" s="2">
        <v>0</v>
      </c>
    </row>
    <row r="1977" spans="1:3">
      <c r="A1977" s="8">
        <f>A2+41</f>
        <v>45789</v>
      </c>
      <c r="B1977" s="5">
        <v>8</v>
      </c>
      <c r="C1977" s="2">
        <v>0</v>
      </c>
    </row>
    <row r="1978" spans="1:3">
      <c r="A1978" s="8">
        <f>A2+41</f>
        <v>45789</v>
      </c>
      <c r="B1978" s="5">
        <v>9</v>
      </c>
      <c r="C1978" s="2">
        <v>0</v>
      </c>
    </row>
    <row r="1979" spans="1:3">
      <c r="A1979" s="8">
        <f>A2+41</f>
        <v>45789</v>
      </c>
      <c r="B1979" s="5">
        <v>10</v>
      </c>
      <c r="C1979" s="2">
        <v>0</v>
      </c>
    </row>
    <row r="1980" spans="1:3">
      <c r="A1980" s="8">
        <f>A2+41</f>
        <v>45789</v>
      </c>
      <c r="B1980" s="5">
        <v>11</v>
      </c>
      <c r="C1980" s="2">
        <v>0</v>
      </c>
    </row>
    <row r="1981" spans="1:3">
      <c r="A1981" s="8">
        <f>A2+41</f>
        <v>45789</v>
      </c>
      <c r="B1981" s="5">
        <v>12</v>
      </c>
      <c r="C1981" s="2">
        <v>0</v>
      </c>
    </row>
    <row r="1982" spans="1:3">
      <c r="A1982" s="8">
        <f>A2+41</f>
        <v>45789</v>
      </c>
      <c r="B1982" s="5">
        <v>13</v>
      </c>
      <c r="C1982" s="2">
        <v>0</v>
      </c>
    </row>
    <row r="1983" spans="1:3">
      <c r="A1983" s="8">
        <f>A2+41</f>
        <v>45789</v>
      </c>
      <c r="B1983" s="5">
        <v>14</v>
      </c>
      <c r="C1983" s="2">
        <v>0</v>
      </c>
    </row>
    <row r="1984" spans="1:3">
      <c r="A1984" s="8">
        <f>A2+41</f>
        <v>45789</v>
      </c>
      <c r="B1984" s="5">
        <v>15</v>
      </c>
      <c r="C1984" s="2">
        <v>0</v>
      </c>
    </row>
    <row r="1985" spans="1:3">
      <c r="A1985" s="8">
        <f>A2+41</f>
        <v>45789</v>
      </c>
      <c r="B1985" s="5">
        <v>16</v>
      </c>
      <c r="C1985" s="2">
        <v>0</v>
      </c>
    </row>
    <row r="1986" spans="1:3">
      <c r="A1986" s="8">
        <f>A2+41</f>
        <v>45789</v>
      </c>
      <c r="B1986" s="5">
        <v>17</v>
      </c>
      <c r="C1986" s="2">
        <v>0</v>
      </c>
    </row>
    <row r="1987" spans="1:3">
      <c r="A1987" s="8">
        <f>A2+41</f>
        <v>45789</v>
      </c>
      <c r="B1987" s="5">
        <v>18</v>
      </c>
      <c r="C1987" s="2">
        <v>0</v>
      </c>
    </row>
    <row r="1988" spans="1:3">
      <c r="A1988" s="8">
        <f>A2+41</f>
        <v>45789</v>
      </c>
      <c r="B1988" s="5">
        <v>19</v>
      </c>
      <c r="C1988" s="2">
        <v>0</v>
      </c>
    </row>
    <row r="1989" spans="1:3">
      <c r="A1989" s="8">
        <f>A2+41</f>
        <v>45789</v>
      </c>
      <c r="B1989" s="5">
        <v>20</v>
      </c>
      <c r="C1989" s="2">
        <v>0</v>
      </c>
    </row>
    <row r="1990" spans="1:3">
      <c r="A1990" s="8">
        <f>A2+41</f>
        <v>45789</v>
      </c>
      <c r="B1990" s="5">
        <v>21</v>
      </c>
      <c r="C1990" s="2">
        <v>0</v>
      </c>
    </row>
    <row r="1991" spans="1:3">
      <c r="A1991" s="8">
        <f>A2+41</f>
        <v>45789</v>
      </c>
      <c r="B1991" s="5">
        <v>22</v>
      </c>
      <c r="C1991" s="2">
        <v>0</v>
      </c>
    </row>
    <row r="1992" spans="1:3">
      <c r="A1992" s="8">
        <f>A2+41</f>
        <v>45789</v>
      </c>
      <c r="B1992" s="5">
        <v>23</v>
      </c>
      <c r="C1992" s="2">
        <v>0</v>
      </c>
    </row>
    <row r="1993" spans="1:3">
      <c r="A1993" s="8">
        <f>A2+41</f>
        <v>45789</v>
      </c>
      <c r="B1993" s="5">
        <v>24</v>
      </c>
      <c r="C1993" s="2">
        <v>0</v>
      </c>
    </row>
    <row r="1994" spans="1:3">
      <c r="A1994" s="8">
        <f>A2+41</f>
        <v>45789</v>
      </c>
      <c r="B1994" s="5">
        <v>25</v>
      </c>
      <c r="C1994" s="2">
        <v>0</v>
      </c>
    </row>
    <row r="1995" spans="1:3">
      <c r="A1995" s="8">
        <f>A2+41</f>
        <v>45789</v>
      </c>
      <c r="B1995" s="5">
        <v>26</v>
      </c>
      <c r="C1995" s="2">
        <v>0</v>
      </c>
    </row>
    <row r="1996" spans="1:3">
      <c r="A1996" s="8">
        <f>A2+41</f>
        <v>45789</v>
      </c>
      <c r="B1996" s="5">
        <v>27</v>
      </c>
      <c r="C1996" s="2">
        <v>0</v>
      </c>
    </row>
    <row r="1997" spans="1:3">
      <c r="A1997" s="8">
        <f>A2+41</f>
        <v>45789</v>
      </c>
      <c r="B1997" s="5">
        <v>28</v>
      </c>
      <c r="C1997" s="2">
        <v>0</v>
      </c>
    </row>
    <row r="1998" spans="1:3">
      <c r="A1998" s="8">
        <f>A2+41</f>
        <v>45789</v>
      </c>
      <c r="B1998" s="5">
        <v>29</v>
      </c>
      <c r="C1998" s="2">
        <v>0</v>
      </c>
    </row>
    <row r="1999" spans="1:3">
      <c r="A1999" s="8">
        <f>A2+41</f>
        <v>45789</v>
      </c>
      <c r="B1999" s="5">
        <v>30</v>
      </c>
      <c r="C1999" s="2">
        <v>0</v>
      </c>
    </row>
    <row r="2000" spans="1:3">
      <c r="A2000" s="8">
        <f>A2+41</f>
        <v>45789</v>
      </c>
      <c r="B2000" s="5">
        <v>31</v>
      </c>
      <c r="C2000" s="2">
        <v>0</v>
      </c>
    </row>
    <row r="2001" spans="1:3">
      <c r="A2001" s="8">
        <f>A2+41</f>
        <v>45789</v>
      </c>
      <c r="B2001" s="5">
        <v>32</v>
      </c>
      <c r="C2001" s="2">
        <v>0</v>
      </c>
    </row>
    <row r="2002" spans="1:3">
      <c r="A2002" s="8">
        <f>A2+41</f>
        <v>45789</v>
      </c>
      <c r="B2002" s="5">
        <v>33</v>
      </c>
      <c r="C2002" s="2">
        <v>0</v>
      </c>
    </row>
    <row r="2003" spans="1:3">
      <c r="A2003" s="8">
        <f>A2+41</f>
        <v>45789</v>
      </c>
      <c r="B2003" s="5">
        <v>34</v>
      </c>
      <c r="C2003" s="2">
        <v>0</v>
      </c>
    </row>
    <row r="2004" spans="1:3">
      <c r="A2004" s="8">
        <f>A2+41</f>
        <v>45789</v>
      </c>
      <c r="B2004" s="5">
        <v>35</v>
      </c>
      <c r="C2004" s="2">
        <v>0</v>
      </c>
    </row>
    <row r="2005" spans="1:3">
      <c r="A2005" s="8">
        <f>A2+41</f>
        <v>45789</v>
      </c>
      <c r="B2005" s="5">
        <v>36</v>
      </c>
      <c r="C2005" s="2">
        <v>0</v>
      </c>
    </row>
    <row r="2006" spans="1:3">
      <c r="A2006" s="8">
        <f>A2+41</f>
        <v>45789</v>
      </c>
      <c r="B2006" s="5">
        <v>37</v>
      </c>
      <c r="C2006" s="2">
        <v>0</v>
      </c>
    </row>
    <row r="2007" spans="1:3">
      <c r="A2007" s="8">
        <f>A2+41</f>
        <v>45789</v>
      </c>
      <c r="B2007" s="5">
        <v>38</v>
      </c>
      <c r="C2007" s="2">
        <v>0</v>
      </c>
    </row>
    <row r="2008" spans="1:3">
      <c r="A2008" s="8">
        <f>A2+41</f>
        <v>45789</v>
      </c>
      <c r="B2008" s="5">
        <v>39</v>
      </c>
      <c r="C2008" s="2">
        <v>0</v>
      </c>
    </row>
    <row r="2009" spans="1:3">
      <c r="A2009" s="8">
        <f>A2+41</f>
        <v>45789</v>
      </c>
      <c r="B2009" s="5">
        <v>40</v>
      </c>
      <c r="C2009" s="2">
        <v>0</v>
      </c>
    </row>
    <row r="2010" spans="1:3">
      <c r="A2010" s="8">
        <f>A2+41</f>
        <v>45789</v>
      </c>
      <c r="B2010" s="5">
        <v>41</v>
      </c>
      <c r="C2010" s="2">
        <v>0</v>
      </c>
    </row>
    <row r="2011" spans="1:3">
      <c r="A2011" s="8">
        <f>A2+41</f>
        <v>45789</v>
      </c>
      <c r="B2011" s="5">
        <v>42</v>
      </c>
      <c r="C2011" s="2">
        <v>0</v>
      </c>
    </row>
    <row r="2012" spans="1:3">
      <c r="A2012" s="8">
        <f>A2+41</f>
        <v>45789</v>
      </c>
      <c r="B2012" s="5">
        <v>43</v>
      </c>
      <c r="C2012" s="2">
        <v>0</v>
      </c>
    </row>
    <row r="2013" spans="1:3">
      <c r="A2013" s="8">
        <f>A2+41</f>
        <v>45789</v>
      </c>
      <c r="B2013" s="5">
        <v>44</v>
      </c>
      <c r="C2013" s="2">
        <v>0</v>
      </c>
    </row>
    <row r="2014" spans="1:3">
      <c r="A2014" s="8">
        <f>A2+41</f>
        <v>45789</v>
      </c>
      <c r="B2014" s="5">
        <v>45</v>
      </c>
      <c r="C2014" s="2">
        <v>0</v>
      </c>
    </row>
    <row r="2015" spans="1:3">
      <c r="A2015" s="8">
        <f>A2+41</f>
        <v>45789</v>
      </c>
      <c r="B2015" s="5">
        <v>46</v>
      </c>
      <c r="C2015" s="2">
        <v>0</v>
      </c>
    </row>
    <row r="2016" spans="1:3">
      <c r="A2016" s="8">
        <f>A2+41</f>
        <v>45789</v>
      </c>
      <c r="B2016" s="5">
        <v>47</v>
      </c>
      <c r="C2016" s="2">
        <v>0</v>
      </c>
    </row>
    <row r="2017" spans="1:3">
      <c r="A2017" s="8">
        <f>A2+41</f>
        <v>45789</v>
      </c>
      <c r="B2017" s="5">
        <v>48</v>
      </c>
      <c r="C2017" s="2">
        <v>0</v>
      </c>
    </row>
    <row r="2018" spans="1:3">
      <c r="A2018" s="8">
        <f>A2+42</f>
        <v>45790</v>
      </c>
      <c r="B2018" s="5">
        <v>1</v>
      </c>
      <c r="C2018" s="2">
        <v>0</v>
      </c>
    </row>
    <row r="2019" spans="1:3">
      <c r="A2019" s="8">
        <f>A2+42</f>
        <v>45790</v>
      </c>
      <c r="B2019" s="5">
        <v>2</v>
      </c>
      <c r="C2019" s="2">
        <v>0</v>
      </c>
    </row>
    <row r="2020" spans="1:3">
      <c r="A2020" s="8">
        <f>A2+42</f>
        <v>45790</v>
      </c>
      <c r="B2020" s="5">
        <v>3</v>
      </c>
      <c r="C2020" s="2">
        <v>0</v>
      </c>
    </row>
    <row r="2021" spans="1:3">
      <c r="A2021" s="8">
        <f>A2+42</f>
        <v>45790</v>
      </c>
      <c r="B2021" s="5">
        <v>4</v>
      </c>
      <c r="C2021" s="2">
        <v>0</v>
      </c>
    </row>
    <row r="2022" spans="1:3">
      <c r="A2022" s="8">
        <f>A2+42</f>
        <v>45790</v>
      </c>
      <c r="B2022" s="5">
        <v>5</v>
      </c>
      <c r="C2022" s="2">
        <v>0</v>
      </c>
    </row>
    <row r="2023" spans="1:3">
      <c r="A2023" s="8">
        <f>A2+42</f>
        <v>45790</v>
      </c>
      <c r="B2023" s="5">
        <v>6</v>
      </c>
      <c r="C2023" s="2">
        <v>0</v>
      </c>
    </row>
    <row r="2024" spans="1:3">
      <c r="A2024" s="8">
        <f>A2+42</f>
        <v>45790</v>
      </c>
      <c r="B2024" s="5">
        <v>7</v>
      </c>
      <c r="C2024" s="2">
        <v>0</v>
      </c>
    </row>
    <row r="2025" spans="1:3">
      <c r="A2025" s="8">
        <f>A2+42</f>
        <v>45790</v>
      </c>
      <c r="B2025" s="5">
        <v>8</v>
      </c>
      <c r="C2025" s="2">
        <v>0</v>
      </c>
    </row>
    <row r="2026" spans="1:3">
      <c r="A2026" s="8">
        <f>A2+42</f>
        <v>45790</v>
      </c>
      <c r="B2026" s="5">
        <v>9</v>
      </c>
      <c r="C2026" s="2">
        <v>0</v>
      </c>
    </row>
    <row r="2027" spans="1:3">
      <c r="A2027" s="8">
        <f>A2+42</f>
        <v>45790</v>
      </c>
      <c r="B2027" s="5">
        <v>10</v>
      </c>
      <c r="C2027" s="2">
        <v>0</v>
      </c>
    </row>
    <row r="2028" spans="1:3">
      <c r="A2028" s="8">
        <f>A2+42</f>
        <v>45790</v>
      </c>
      <c r="B2028" s="5">
        <v>11</v>
      </c>
      <c r="C2028" s="2">
        <v>0</v>
      </c>
    </row>
    <row r="2029" spans="1:3">
      <c r="A2029" s="8">
        <f>A2+42</f>
        <v>45790</v>
      </c>
      <c r="B2029" s="5">
        <v>12</v>
      </c>
      <c r="C2029" s="2">
        <v>0</v>
      </c>
    </row>
    <row r="2030" spans="1:3">
      <c r="A2030" s="8">
        <f>A2+42</f>
        <v>45790</v>
      </c>
      <c r="B2030" s="5">
        <v>13</v>
      </c>
      <c r="C2030" s="2">
        <v>0</v>
      </c>
    </row>
    <row r="2031" spans="1:3">
      <c r="A2031" s="8">
        <f>A2+42</f>
        <v>45790</v>
      </c>
      <c r="B2031" s="5">
        <v>14</v>
      </c>
      <c r="C2031" s="2">
        <v>0</v>
      </c>
    </row>
    <row r="2032" spans="1:3">
      <c r="A2032" s="8">
        <f>A2+42</f>
        <v>45790</v>
      </c>
      <c r="B2032" s="5">
        <v>15</v>
      </c>
      <c r="C2032" s="2">
        <v>0</v>
      </c>
    </row>
    <row r="2033" spans="1:3">
      <c r="A2033" s="8">
        <f>A2+42</f>
        <v>45790</v>
      </c>
      <c r="B2033" s="5">
        <v>16</v>
      </c>
      <c r="C2033" s="2">
        <v>0</v>
      </c>
    </row>
    <row r="2034" spans="1:3">
      <c r="A2034" s="8">
        <f>A2+42</f>
        <v>45790</v>
      </c>
      <c r="B2034" s="5">
        <v>17</v>
      </c>
      <c r="C2034" s="2">
        <v>0</v>
      </c>
    </row>
    <row r="2035" spans="1:3">
      <c r="A2035" s="8">
        <f>A2+42</f>
        <v>45790</v>
      </c>
      <c r="B2035" s="5">
        <v>18</v>
      </c>
      <c r="C2035" s="2">
        <v>0</v>
      </c>
    </row>
    <row r="2036" spans="1:3">
      <c r="A2036" s="8">
        <f>A2+42</f>
        <v>45790</v>
      </c>
      <c r="B2036" s="5">
        <v>19</v>
      </c>
      <c r="C2036" s="2">
        <v>0</v>
      </c>
    </row>
    <row r="2037" spans="1:3">
      <c r="A2037" s="8">
        <f>A2+42</f>
        <v>45790</v>
      </c>
      <c r="B2037" s="5">
        <v>20</v>
      </c>
      <c r="C2037" s="2">
        <v>0</v>
      </c>
    </row>
    <row r="2038" spans="1:3">
      <c r="A2038" s="8">
        <f>A2+42</f>
        <v>45790</v>
      </c>
      <c r="B2038" s="5">
        <v>21</v>
      </c>
      <c r="C2038" s="2">
        <v>0</v>
      </c>
    </row>
    <row r="2039" spans="1:3">
      <c r="A2039" s="8">
        <f>A2+42</f>
        <v>45790</v>
      </c>
      <c r="B2039" s="5">
        <v>22</v>
      </c>
      <c r="C2039" s="2">
        <v>0</v>
      </c>
    </row>
    <row r="2040" spans="1:3">
      <c r="A2040" s="8">
        <f>A2+42</f>
        <v>45790</v>
      </c>
      <c r="B2040" s="5">
        <v>23</v>
      </c>
      <c r="C2040" s="2">
        <v>0</v>
      </c>
    </row>
    <row r="2041" spans="1:3">
      <c r="A2041" s="8">
        <f>A2+42</f>
        <v>45790</v>
      </c>
      <c r="B2041" s="5">
        <v>24</v>
      </c>
      <c r="C2041" s="2">
        <v>0</v>
      </c>
    </row>
    <row r="2042" spans="1:3">
      <c r="A2042" s="8">
        <f>A2+42</f>
        <v>45790</v>
      </c>
      <c r="B2042" s="5">
        <v>25</v>
      </c>
      <c r="C2042" s="2">
        <v>0</v>
      </c>
    </row>
    <row r="2043" spans="1:3">
      <c r="A2043" s="8">
        <f>A2+42</f>
        <v>45790</v>
      </c>
      <c r="B2043" s="5">
        <v>26</v>
      </c>
      <c r="C2043" s="2">
        <v>0</v>
      </c>
    </row>
    <row r="2044" spans="1:3">
      <c r="A2044" s="8">
        <f>A2+42</f>
        <v>45790</v>
      </c>
      <c r="B2044" s="5">
        <v>27</v>
      </c>
      <c r="C2044" s="2">
        <v>0</v>
      </c>
    </row>
    <row r="2045" spans="1:3">
      <c r="A2045" s="8">
        <f>A2+42</f>
        <v>45790</v>
      </c>
      <c r="B2045" s="5">
        <v>28</v>
      </c>
      <c r="C2045" s="2">
        <v>0</v>
      </c>
    </row>
    <row r="2046" spans="1:3">
      <c r="A2046" s="8">
        <f>A2+42</f>
        <v>45790</v>
      </c>
      <c r="B2046" s="5">
        <v>29</v>
      </c>
      <c r="C2046" s="2">
        <v>0</v>
      </c>
    </row>
    <row r="2047" spans="1:3">
      <c r="A2047" s="8">
        <f>A2+42</f>
        <v>45790</v>
      </c>
      <c r="B2047" s="5">
        <v>30</v>
      </c>
      <c r="C2047" s="2">
        <v>0</v>
      </c>
    </row>
    <row r="2048" spans="1:3">
      <c r="A2048" s="8">
        <f>A2+42</f>
        <v>45790</v>
      </c>
      <c r="B2048" s="5">
        <v>31</v>
      </c>
      <c r="C2048" s="2">
        <v>0</v>
      </c>
    </row>
    <row r="2049" spans="1:3">
      <c r="A2049" s="8">
        <f>A2+42</f>
        <v>45790</v>
      </c>
      <c r="B2049" s="5">
        <v>32</v>
      </c>
      <c r="C2049" s="2">
        <v>0</v>
      </c>
    </row>
    <row r="2050" spans="1:3">
      <c r="A2050" s="8">
        <f>A2+42</f>
        <v>45790</v>
      </c>
      <c r="B2050" s="5">
        <v>33</v>
      </c>
      <c r="C2050" s="2">
        <v>0</v>
      </c>
    </row>
    <row r="2051" spans="1:3">
      <c r="A2051" s="8">
        <f>A2+42</f>
        <v>45790</v>
      </c>
      <c r="B2051" s="5">
        <v>34</v>
      </c>
      <c r="C2051" s="2">
        <v>0</v>
      </c>
    </row>
    <row r="2052" spans="1:3">
      <c r="A2052" s="8">
        <f>A2+42</f>
        <v>45790</v>
      </c>
      <c r="B2052" s="5">
        <v>35</v>
      </c>
      <c r="C2052" s="2">
        <v>0</v>
      </c>
    </row>
    <row r="2053" spans="1:3">
      <c r="A2053" s="8">
        <f>A2+42</f>
        <v>45790</v>
      </c>
      <c r="B2053" s="5">
        <v>36</v>
      </c>
      <c r="C2053" s="2">
        <v>0</v>
      </c>
    </row>
    <row r="2054" spans="1:3">
      <c r="A2054" s="8">
        <f>A2+42</f>
        <v>45790</v>
      </c>
      <c r="B2054" s="5">
        <v>37</v>
      </c>
      <c r="C2054" s="2">
        <v>0</v>
      </c>
    </row>
    <row r="2055" spans="1:3">
      <c r="A2055" s="8">
        <f>A2+42</f>
        <v>45790</v>
      </c>
      <c r="B2055" s="5">
        <v>38</v>
      </c>
      <c r="C2055" s="2">
        <v>0</v>
      </c>
    </row>
    <row r="2056" spans="1:3">
      <c r="A2056" s="8">
        <f>A2+42</f>
        <v>45790</v>
      </c>
      <c r="B2056" s="5">
        <v>39</v>
      </c>
      <c r="C2056" s="2">
        <v>0</v>
      </c>
    </row>
    <row r="2057" spans="1:3">
      <c r="A2057" s="8">
        <f>A2+42</f>
        <v>45790</v>
      </c>
      <c r="B2057" s="5">
        <v>40</v>
      </c>
      <c r="C2057" s="2">
        <v>0</v>
      </c>
    </row>
    <row r="2058" spans="1:3">
      <c r="A2058" s="8">
        <f>A2+42</f>
        <v>45790</v>
      </c>
      <c r="B2058" s="5">
        <v>41</v>
      </c>
      <c r="C2058" s="2">
        <v>0</v>
      </c>
    </row>
    <row r="2059" spans="1:3">
      <c r="A2059" s="8">
        <f>A2+42</f>
        <v>45790</v>
      </c>
      <c r="B2059" s="5">
        <v>42</v>
      </c>
      <c r="C2059" s="2">
        <v>0</v>
      </c>
    </row>
    <row r="2060" spans="1:3">
      <c r="A2060" s="8">
        <f>A2+42</f>
        <v>45790</v>
      </c>
      <c r="B2060" s="5">
        <v>43</v>
      </c>
      <c r="C2060" s="2">
        <v>0</v>
      </c>
    </row>
    <row r="2061" spans="1:3">
      <c r="A2061" s="8">
        <f>A2+42</f>
        <v>45790</v>
      </c>
      <c r="B2061" s="5">
        <v>44</v>
      </c>
      <c r="C2061" s="2">
        <v>0</v>
      </c>
    </row>
    <row r="2062" spans="1:3">
      <c r="A2062" s="8">
        <f>A2+42</f>
        <v>45790</v>
      </c>
      <c r="B2062" s="5">
        <v>45</v>
      </c>
      <c r="C2062" s="2">
        <v>0</v>
      </c>
    </row>
    <row r="2063" spans="1:3">
      <c r="A2063" s="8">
        <f>A2+42</f>
        <v>45790</v>
      </c>
      <c r="B2063" s="5">
        <v>46</v>
      </c>
      <c r="C2063" s="2">
        <v>0</v>
      </c>
    </row>
    <row r="2064" spans="1:3">
      <c r="A2064" s="8">
        <f>A2+42</f>
        <v>45790</v>
      </c>
      <c r="B2064" s="5">
        <v>47</v>
      </c>
      <c r="C2064" s="2">
        <v>0</v>
      </c>
    </row>
    <row r="2065" spans="1:3">
      <c r="A2065" s="8">
        <f>A2+42</f>
        <v>45790</v>
      </c>
      <c r="B2065" s="5">
        <v>48</v>
      </c>
      <c r="C2065" s="2">
        <v>0</v>
      </c>
    </row>
    <row r="2066" spans="1:3">
      <c r="A2066" s="8">
        <f>A2+43</f>
        <v>45791</v>
      </c>
      <c r="B2066" s="5">
        <v>1</v>
      </c>
      <c r="C2066" s="2">
        <v>0</v>
      </c>
    </row>
    <row r="2067" spans="1:3">
      <c r="A2067" s="8">
        <f>A2+43</f>
        <v>45791</v>
      </c>
      <c r="B2067" s="5">
        <v>2</v>
      </c>
      <c r="C2067" s="2">
        <v>0</v>
      </c>
    </row>
    <row r="2068" spans="1:3">
      <c r="A2068" s="8">
        <f>A2+43</f>
        <v>45791</v>
      </c>
      <c r="B2068" s="5">
        <v>3</v>
      </c>
      <c r="C2068" s="2">
        <v>0</v>
      </c>
    </row>
    <row r="2069" spans="1:3">
      <c r="A2069" s="8">
        <f>A2+43</f>
        <v>45791</v>
      </c>
      <c r="B2069" s="5">
        <v>4</v>
      </c>
      <c r="C2069" s="2">
        <v>0</v>
      </c>
    </row>
    <row r="2070" spans="1:3">
      <c r="A2070" s="8">
        <f>A2+43</f>
        <v>45791</v>
      </c>
      <c r="B2070" s="5">
        <v>5</v>
      </c>
      <c r="C2070" s="2">
        <v>0</v>
      </c>
    </row>
    <row r="2071" spans="1:3">
      <c r="A2071" s="8">
        <f>A2+43</f>
        <v>45791</v>
      </c>
      <c r="B2071" s="5">
        <v>6</v>
      </c>
      <c r="C2071" s="2">
        <v>0</v>
      </c>
    </row>
    <row r="2072" spans="1:3">
      <c r="A2072" s="8">
        <f>A2+43</f>
        <v>45791</v>
      </c>
      <c r="B2072" s="5">
        <v>7</v>
      </c>
      <c r="C2072" s="2">
        <v>0</v>
      </c>
    </row>
    <row r="2073" spans="1:3">
      <c r="A2073" s="8">
        <f>A2+43</f>
        <v>45791</v>
      </c>
      <c r="B2073" s="5">
        <v>8</v>
      </c>
      <c r="C2073" s="2">
        <v>0</v>
      </c>
    </row>
    <row r="2074" spans="1:3">
      <c r="A2074" s="8">
        <f>A2+43</f>
        <v>45791</v>
      </c>
      <c r="B2074" s="5">
        <v>9</v>
      </c>
      <c r="C2074" s="2">
        <v>0</v>
      </c>
    </row>
    <row r="2075" spans="1:3">
      <c r="A2075" s="8">
        <f>A2+43</f>
        <v>45791</v>
      </c>
      <c r="B2075" s="5">
        <v>10</v>
      </c>
      <c r="C2075" s="2">
        <v>0</v>
      </c>
    </row>
    <row r="2076" spans="1:3">
      <c r="A2076" s="8">
        <f>A2+43</f>
        <v>45791</v>
      </c>
      <c r="B2076" s="5">
        <v>11</v>
      </c>
      <c r="C2076" s="2">
        <v>0</v>
      </c>
    </row>
    <row r="2077" spans="1:3">
      <c r="A2077" s="8">
        <f>A2+43</f>
        <v>45791</v>
      </c>
      <c r="B2077" s="5">
        <v>12</v>
      </c>
      <c r="C2077" s="2">
        <v>0</v>
      </c>
    </row>
    <row r="2078" spans="1:3">
      <c r="A2078" s="8">
        <f>A2+43</f>
        <v>45791</v>
      </c>
      <c r="B2078" s="5">
        <v>13</v>
      </c>
      <c r="C2078" s="2">
        <v>0</v>
      </c>
    </row>
    <row r="2079" spans="1:3">
      <c r="A2079" s="8">
        <f>A2+43</f>
        <v>45791</v>
      </c>
      <c r="B2079" s="5">
        <v>14</v>
      </c>
      <c r="C2079" s="2">
        <v>0</v>
      </c>
    </row>
    <row r="2080" spans="1:3">
      <c r="A2080" s="8">
        <f>A2+43</f>
        <v>45791</v>
      </c>
      <c r="B2080" s="5">
        <v>15</v>
      </c>
      <c r="C2080" s="2">
        <v>0</v>
      </c>
    </row>
    <row r="2081" spans="1:3">
      <c r="A2081" s="8">
        <f>A2+43</f>
        <v>45791</v>
      </c>
      <c r="B2081" s="5">
        <v>16</v>
      </c>
      <c r="C2081" s="2">
        <v>0</v>
      </c>
    </row>
    <row r="2082" spans="1:3">
      <c r="A2082" s="8">
        <f>A2+43</f>
        <v>45791</v>
      </c>
      <c r="B2082" s="5">
        <v>17</v>
      </c>
      <c r="C2082" s="2">
        <v>0</v>
      </c>
    </row>
    <row r="2083" spans="1:3">
      <c r="A2083" s="8">
        <f>A2+43</f>
        <v>45791</v>
      </c>
      <c r="B2083" s="5">
        <v>18</v>
      </c>
      <c r="C2083" s="2">
        <v>0</v>
      </c>
    </row>
    <row r="2084" spans="1:3">
      <c r="A2084" s="8">
        <f>A2+43</f>
        <v>45791</v>
      </c>
      <c r="B2084" s="5">
        <v>19</v>
      </c>
      <c r="C2084" s="2">
        <v>0</v>
      </c>
    </row>
    <row r="2085" spans="1:3">
      <c r="A2085" s="8">
        <f>A2+43</f>
        <v>45791</v>
      </c>
      <c r="B2085" s="5">
        <v>20</v>
      </c>
      <c r="C2085" s="2">
        <v>0</v>
      </c>
    </row>
    <row r="2086" spans="1:3">
      <c r="A2086" s="8">
        <f>A2+43</f>
        <v>45791</v>
      </c>
      <c r="B2086" s="5">
        <v>21</v>
      </c>
      <c r="C2086" s="2">
        <v>0</v>
      </c>
    </row>
    <row r="2087" spans="1:3">
      <c r="A2087" s="8">
        <f>A2+43</f>
        <v>45791</v>
      </c>
      <c r="B2087" s="5">
        <v>22</v>
      </c>
      <c r="C2087" s="2">
        <v>0</v>
      </c>
    </row>
    <row r="2088" spans="1:3">
      <c r="A2088" s="8">
        <f>A2+43</f>
        <v>45791</v>
      </c>
      <c r="B2088" s="5">
        <v>23</v>
      </c>
      <c r="C2088" s="2">
        <v>0</v>
      </c>
    </row>
    <row r="2089" spans="1:3">
      <c r="A2089" s="8">
        <f>A2+43</f>
        <v>45791</v>
      </c>
      <c r="B2089" s="5">
        <v>24</v>
      </c>
      <c r="C2089" s="2">
        <v>0</v>
      </c>
    </row>
    <row r="2090" spans="1:3">
      <c r="A2090" s="8">
        <f>A2+43</f>
        <v>45791</v>
      </c>
      <c r="B2090" s="5">
        <v>25</v>
      </c>
      <c r="C2090" s="2">
        <v>0</v>
      </c>
    </row>
    <row r="2091" spans="1:3">
      <c r="A2091" s="8">
        <f>A2+43</f>
        <v>45791</v>
      </c>
      <c r="B2091" s="5">
        <v>26</v>
      </c>
      <c r="C2091" s="2">
        <v>0</v>
      </c>
    </row>
    <row r="2092" spans="1:3">
      <c r="A2092" s="8">
        <f>A2+43</f>
        <v>45791</v>
      </c>
      <c r="B2092" s="5">
        <v>27</v>
      </c>
      <c r="C2092" s="2">
        <v>0</v>
      </c>
    </row>
    <row r="2093" spans="1:3">
      <c r="A2093" s="8">
        <f>A2+43</f>
        <v>45791</v>
      </c>
      <c r="B2093" s="5">
        <v>28</v>
      </c>
      <c r="C2093" s="2">
        <v>0</v>
      </c>
    </row>
    <row r="2094" spans="1:3">
      <c r="A2094" s="8">
        <f>A2+43</f>
        <v>45791</v>
      </c>
      <c r="B2094" s="5">
        <v>29</v>
      </c>
      <c r="C2094" s="2">
        <v>0</v>
      </c>
    </row>
    <row r="2095" spans="1:3">
      <c r="A2095" s="8">
        <f>A2+43</f>
        <v>45791</v>
      </c>
      <c r="B2095" s="5">
        <v>30</v>
      </c>
      <c r="C2095" s="2">
        <v>0</v>
      </c>
    </row>
    <row r="2096" spans="1:3">
      <c r="A2096" s="8">
        <f>A2+43</f>
        <v>45791</v>
      </c>
      <c r="B2096" s="5">
        <v>31</v>
      </c>
      <c r="C2096" s="2">
        <v>0</v>
      </c>
    </row>
    <row r="2097" spans="1:3">
      <c r="A2097" s="8">
        <f>A2+43</f>
        <v>45791</v>
      </c>
      <c r="B2097" s="5">
        <v>32</v>
      </c>
      <c r="C2097" s="2">
        <v>0</v>
      </c>
    </row>
    <row r="2098" spans="1:3">
      <c r="A2098" s="8">
        <f>A2+43</f>
        <v>45791</v>
      </c>
      <c r="B2098" s="5">
        <v>33</v>
      </c>
      <c r="C2098" s="2">
        <v>0</v>
      </c>
    </row>
    <row r="2099" spans="1:3">
      <c r="A2099" s="8">
        <f>A2+43</f>
        <v>45791</v>
      </c>
      <c r="B2099" s="5">
        <v>34</v>
      </c>
      <c r="C2099" s="2">
        <v>0</v>
      </c>
    </row>
    <row r="2100" spans="1:3">
      <c r="A2100" s="8">
        <f>A2+43</f>
        <v>45791</v>
      </c>
      <c r="B2100" s="5">
        <v>35</v>
      </c>
      <c r="C2100" s="2">
        <v>0</v>
      </c>
    </row>
    <row r="2101" spans="1:3">
      <c r="A2101" s="8">
        <f>A2+43</f>
        <v>45791</v>
      </c>
      <c r="B2101" s="5">
        <v>36</v>
      </c>
      <c r="C2101" s="2">
        <v>0</v>
      </c>
    </row>
    <row r="2102" spans="1:3">
      <c r="A2102" s="8">
        <f>A2+43</f>
        <v>45791</v>
      </c>
      <c r="B2102" s="5">
        <v>37</v>
      </c>
      <c r="C2102" s="2">
        <v>0</v>
      </c>
    </row>
    <row r="2103" spans="1:3">
      <c r="A2103" s="8">
        <f>A2+43</f>
        <v>45791</v>
      </c>
      <c r="B2103" s="5">
        <v>38</v>
      </c>
      <c r="C2103" s="2">
        <v>0</v>
      </c>
    </row>
    <row r="2104" spans="1:3">
      <c r="A2104" s="8">
        <f>A2+43</f>
        <v>45791</v>
      </c>
      <c r="B2104" s="5">
        <v>39</v>
      </c>
      <c r="C2104" s="2">
        <v>0</v>
      </c>
    </row>
    <row r="2105" spans="1:3">
      <c r="A2105" s="8">
        <f>A2+43</f>
        <v>45791</v>
      </c>
      <c r="B2105" s="5">
        <v>40</v>
      </c>
      <c r="C2105" s="2">
        <v>0</v>
      </c>
    </row>
    <row r="2106" spans="1:3">
      <c r="A2106" s="8">
        <f>A2+43</f>
        <v>45791</v>
      </c>
      <c r="B2106" s="5">
        <v>41</v>
      </c>
      <c r="C2106" s="2">
        <v>0</v>
      </c>
    </row>
    <row r="2107" spans="1:3">
      <c r="A2107" s="8">
        <f>A2+43</f>
        <v>45791</v>
      </c>
      <c r="B2107" s="5">
        <v>42</v>
      </c>
      <c r="C2107" s="2">
        <v>0</v>
      </c>
    </row>
    <row r="2108" spans="1:3">
      <c r="A2108" s="8">
        <f>A2+43</f>
        <v>45791</v>
      </c>
      <c r="B2108" s="5">
        <v>43</v>
      </c>
      <c r="C2108" s="2">
        <v>0</v>
      </c>
    </row>
    <row r="2109" spans="1:3">
      <c r="A2109" s="8">
        <f>A2+43</f>
        <v>45791</v>
      </c>
      <c r="B2109" s="5">
        <v>44</v>
      </c>
      <c r="C2109" s="2">
        <v>0</v>
      </c>
    </row>
    <row r="2110" spans="1:3">
      <c r="A2110" s="8">
        <f>A2+43</f>
        <v>45791</v>
      </c>
      <c r="B2110" s="5">
        <v>45</v>
      </c>
      <c r="C2110" s="2">
        <v>0</v>
      </c>
    </row>
    <row r="2111" spans="1:3">
      <c r="A2111" s="8">
        <f>A2+43</f>
        <v>45791</v>
      </c>
      <c r="B2111" s="5">
        <v>46</v>
      </c>
      <c r="C2111" s="2">
        <v>0</v>
      </c>
    </row>
    <row r="2112" spans="1:3">
      <c r="A2112" s="8">
        <f>A2+43</f>
        <v>45791</v>
      </c>
      <c r="B2112" s="5">
        <v>47</v>
      </c>
      <c r="C2112" s="2">
        <v>0</v>
      </c>
    </row>
    <row r="2113" spans="1:3">
      <c r="A2113" s="8">
        <f>A2+43</f>
        <v>45791</v>
      </c>
      <c r="B2113" s="5">
        <v>48</v>
      </c>
      <c r="C2113" s="2">
        <v>0</v>
      </c>
    </row>
    <row r="2114" spans="1:3">
      <c r="A2114" s="8">
        <f>A2+44</f>
        <v>45792</v>
      </c>
      <c r="B2114" s="5">
        <v>1</v>
      </c>
      <c r="C2114" s="2">
        <v>0</v>
      </c>
    </row>
    <row r="2115" spans="1:3">
      <c r="A2115" s="8">
        <f>A2+44</f>
        <v>45792</v>
      </c>
      <c r="B2115" s="5">
        <v>2</v>
      </c>
      <c r="C2115" s="2">
        <v>0</v>
      </c>
    </row>
    <row r="2116" spans="1:3">
      <c r="A2116" s="8">
        <f>A2+44</f>
        <v>45792</v>
      </c>
      <c r="B2116" s="5">
        <v>3</v>
      </c>
      <c r="C2116" s="2">
        <v>0</v>
      </c>
    </row>
    <row r="2117" spans="1:3">
      <c r="A2117" s="8">
        <f>A2+44</f>
        <v>45792</v>
      </c>
      <c r="B2117" s="5">
        <v>4</v>
      </c>
      <c r="C2117" s="2">
        <v>0</v>
      </c>
    </row>
    <row r="2118" spans="1:3">
      <c r="A2118" s="8">
        <f>A2+44</f>
        <v>45792</v>
      </c>
      <c r="B2118" s="5">
        <v>5</v>
      </c>
      <c r="C2118" s="2">
        <v>0</v>
      </c>
    </row>
    <row r="2119" spans="1:3">
      <c r="A2119" s="8">
        <f>A2+44</f>
        <v>45792</v>
      </c>
      <c r="B2119" s="5">
        <v>6</v>
      </c>
      <c r="C2119" s="2">
        <v>0</v>
      </c>
    </row>
    <row r="2120" spans="1:3">
      <c r="A2120" s="8">
        <f>A2+44</f>
        <v>45792</v>
      </c>
      <c r="B2120" s="5">
        <v>7</v>
      </c>
      <c r="C2120" s="2">
        <v>0</v>
      </c>
    </row>
    <row r="2121" spans="1:3">
      <c r="A2121" s="8">
        <f>A2+44</f>
        <v>45792</v>
      </c>
      <c r="B2121" s="5">
        <v>8</v>
      </c>
      <c r="C2121" s="2">
        <v>0</v>
      </c>
    </row>
    <row r="2122" spans="1:3">
      <c r="A2122" s="8">
        <f>A2+44</f>
        <v>45792</v>
      </c>
      <c r="B2122" s="5">
        <v>9</v>
      </c>
      <c r="C2122" s="2">
        <v>0</v>
      </c>
    </row>
    <row r="2123" spans="1:3">
      <c r="A2123" s="8">
        <f>A2+44</f>
        <v>45792</v>
      </c>
      <c r="B2123" s="5">
        <v>10</v>
      </c>
      <c r="C2123" s="2">
        <v>0</v>
      </c>
    </row>
    <row r="2124" spans="1:3">
      <c r="A2124" s="8">
        <f>A2+44</f>
        <v>45792</v>
      </c>
      <c r="B2124" s="5">
        <v>11</v>
      </c>
      <c r="C2124" s="2">
        <v>0</v>
      </c>
    </row>
    <row r="2125" spans="1:3">
      <c r="A2125" s="8">
        <f>A2+44</f>
        <v>45792</v>
      </c>
      <c r="B2125" s="5">
        <v>12</v>
      </c>
      <c r="C2125" s="2">
        <v>0</v>
      </c>
    </row>
    <row r="2126" spans="1:3">
      <c r="A2126" s="8">
        <f>A2+44</f>
        <v>45792</v>
      </c>
      <c r="B2126" s="5">
        <v>13</v>
      </c>
      <c r="C2126" s="2">
        <v>0</v>
      </c>
    </row>
    <row r="2127" spans="1:3">
      <c r="A2127" s="8">
        <f>A2+44</f>
        <v>45792</v>
      </c>
      <c r="B2127" s="5">
        <v>14</v>
      </c>
      <c r="C2127" s="2">
        <v>0</v>
      </c>
    </row>
    <row r="2128" spans="1:3">
      <c r="A2128" s="8">
        <f>A2+44</f>
        <v>45792</v>
      </c>
      <c r="B2128" s="5">
        <v>15</v>
      </c>
      <c r="C2128" s="2">
        <v>0</v>
      </c>
    </row>
    <row r="2129" spans="1:3">
      <c r="A2129" s="8">
        <f>A2+44</f>
        <v>45792</v>
      </c>
      <c r="B2129" s="5">
        <v>16</v>
      </c>
      <c r="C2129" s="2">
        <v>0</v>
      </c>
    </row>
    <row r="2130" spans="1:3">
      <c r="A2130" s="8">
        <f>A2+44</f>
        <v>45792</v>
      </c>
      <c r="B2130" s="5">
        <v>17</v>
      </c>
      <c r="C2130" s="2">
        <v>0</v>
      </c>
    </row>
    <row r="2131" spans="1:3">
      <c r="A2131" s="8">
        <f>A2+44</f>
        <v>45792</v>
      </c>
      <c r="B2131" s="5">
        <v>18</v>
      </c>
      <c r="C2131" s="2">
        <v>0</v>
      </c>
    </row>
    <row r="2132" spans="1:3">
      <c r="A2132" s="8">
        <f>A2+44</f>
        <v>45792</v>
      </c>
      <c r="B2132" s="5">
        <v>19</v>
      </c>
      <c r="C2132" s="2">
        <v>0</v>
      </c>
    </row>
    <row r="2133" spans="1:3">
      <c r="A2133" s="8">
        <f>A2+44</f>
        <v>45792</v>
      </c>
      <c r="B2133" s="5">
        <v>20</v>
      </c>
      <c r="C2133" s="2">
        <v>0</v>
      </c>
    </row>
    <row r="2134" spans="1:3">
      <c r="A2134" s="8">
        <f>A2+44</f>
        <v>45792</v>
      </c>
      <c r="B2134" s="5">
        <v>21</v>
      </c>
      <c r="C2134" s="2">
        <v>0</v>
      </c>
    </row>
    <row r="2135" spans="1:3">
      <c r="A2135" s="8">
        <f>A2+44</f>
        <v>45792</v>
      </c>
      <c r="B2135" s="5">
        <v>22</v>
      </c>
      <c r="C2135" s="2">
        <v>0</v>
      </c>
    </row>
    <row r="2136" spans="1:3">
      <c r="A2136" s="8">
        <f>A2+44</f>
        <v>45792</v>
      </c>
      <c r="B2136" s="5">
        <v>23</v>
      </c>
      <c r="C2136" s="2">
        <v>0</v>
      </c>
    </row>
    <row r="2137" spans="1:3">
      <c r="A2137" s="8">
        <f>A2+44</f>
        <v>45792</v>
      </c>
      <c r="B2137" s="5">
        <v>24</v>
      </c>
      <c r="C2137" s="2">
        <v>0</v>
      </c>
    </row>
    <row r="2138" spans="1:3">
      <c r="A2138" s="8">
        <f>A2+44</f>
        <v>45792</v>
      </c>
      <c r="B2138" s="5">
        <v>25</v>
      </c>
      <c r="C2138" s="2">
        <v>0</v>
      </c>
    </row>
    <row r="2139" spans="1:3">
      <c r="A2139" s="8">
        <f>A2+44</f>
        <v>45792</v>
      </c>
      <c r="B2139" s="5">
        <v>26</v>
      </c>
      <c r="C2139" s="2">
        <v>0</v>
      </c>
    </row>
    <row r="2140" spans="1:3">
      <c r="A2140" s="8">
        <f>A2+44</f>
        <v>45792</v>
      </c>
      <c r="B2140" s="5">
        <v>27</v>
      </c>
      <c r="C2140" s="2">
        <v>0</v>
      </c>
    </row>
    <row r="2141" spans="1:3">
      <c r="A2141" s="8">
        <f>A2+44</f>
        <v>45792</v>
      </c>
      <c r="B2141" s="5">
        <v>28</v>
      </c>
      <c r="C2141" s="2">
        <v>0</v>
      </c>
    </row>
    <row r="2142" spans="1:3">
      <c r="A2142" s="8">
        <f>A2+44</f>
        <v>45792</v>
      </c>
      <c r="B2142" s="5">
        <v>29</v>
      </c>
      <c r="C2142" s="2">
        <v>0</v>
      </c>
    </row>
    <row r="2143" spans="1:3">
      <c r="A2143" s="8">
        <f>A2+44</f>
        <v>45792</v>
      </c>
      <c r="B2143" s="5">
        <v>30</v>
      </c>
      <c r="C2143" s="2">
        <v>0</v>
      </c>
    </row>
    <row r="2144" spans="1:3">
      <c r="A2144" s="8">
        <f>A2+44</f>
        <v>45792</v>
      </c>
      <c r="B2144" s="5">
        <v>31</v>
      </c>
      <c r="C2144" s="2">
        <v>0</v>
      </c>
    </row>
    <row r="2145" spans="1:3">
      <c r="A2145" s="8">
        <f>A2+44</f>
        <v>45792</v>
      </c>
      <c r="B2145" s="5">
        <v>32</v>
      </c>
      <c r="C2145" s="2">
        <v>0</v>
      </c>
    </row>
    <row r="2146" spans="1:3">
      <c r="A2146" s="8">
        <f>A2+44</f>
        <v>45792</v>
      </c>
      <c r="B2146" s="5">
        <v>33</v>
      </c>
      <c r="C2146" s="2">
        <v>0</v>
      </c>
    </row>
    <row r="2147" spans="1:3">
      <c r="A2147" s="8">
        <f>A2+44</f>
        <v>45792</v>
      </c>
      <c r="B2147" s="5">
        <v>34</v>
      </c>
      <c r="C2147" s="2">
        <v>0</v>
      </c>
    </row>
    <row r="2148" spans="1:3">
      <c r="A2148" s="8">
        <f>A2+44</f>
        <v>45792</v>
      </c>
      <c r="B2148" s="5">
        <v>35</v>
      </c>
      <c r="C2148" s="2">
        <v>0</v>
      </c>
    </row>
    <row r="2149" spans="1:3">
      <c r="A2149" s="8">
        <f>A2+44</f>
        <v>45792</v>
      </c>
      <c r="B2149" s="5">
        <v>36</v>
      </c>
      <c r="C2149" s="2">
        <v>0</v>
      </c>
    </row>
    <row r="2150" spans="1:3">
      <c r="A2150" s="8">
        <f>A2+44</f>
        <v>45792</v>
      </c>
      <c r="B2150" s="5">
        <v>37</v>
      </c>
      <c r="C2150" s="2">
        <v>0</v>
      </c>
    </row>
    <row r="2151" spans="1:3">
      <c r="A2151" s="8">
        <f>A2+44</f>
        <v>45792</v>
      </c>
      <c r="B2151" s="5">
        <v>38</v>
      </c>
      <c r="C2151" s="2">
        <v>0</v>
      </c>
    </row>
    <row r="2152" spans="1:3">
      <c r="A2152" s="8">
        <f>A2+44</f>
        <v>45792</v>
      </c>
      <c r="B2152" s="5">
        <v>39</v>
      </c>
      <c r="C2152" s="2">
        <v>0</v>
      </c>
    </row>
    <row r="2153" spans="1:3">
      <c r="A2153" s="8">
        <f>A2+44</f>
        <v>45792</v>
      </c>
      <c r="B2153" s="5">
        <v>40</v>
      </c>
      <c r="C2153" s="2">
        <v>0</v>
      </c>
    </row>
    <row r="2154" spans="1:3">
      <c r="A2154" s="8">
        <f>A2+44</f>
        <v>45792</v>
      </c>
      <c r="B2154" s="5">
        <v>41</v>
      </c>
      <c r="C2154" s="2">
        <v>0</v>
      </c>
    </row>
    <row r="2155" spans="1:3">
      <c r="A2155" s="8">
        <f>A2+44</f>
        <v>45792</v>
      </c>
      <c r="B2155" s="5">
        <v>42</v>
      </c>
      <c r="C2155" s="2">
        <v>0</v>
      </c>
    </row>
    <row r="2156" spans="1:3">
      <c r="A2156" s="8">
        <f>A2+44</f>
        <v>45792</v>
      </c>
      <c r="B2156" s="5">
        <v>43</v>
      </c>
      <c r="C2156" s="2">
        <v>0</v>
      </c>
    </row>
    <row r="2157" spans="1:3">
      <c r="A2157" s="8">
        <f>A2+44</f>
        <v>45792</v>
      </c>
      <c r="B2157" s="5">
        <v>44</v>
      </c>
      <c r="C2157" s="2">
        <v>0</v>
      </c>
    </row>
    <row r="2158" spans="1:3">
      <c r="A2158" s="8">
        <f>A2+44</f>
        <v>45792</v>
      </c>
      <c r="B2158" s="5">
        <v>45</v>
      </c>
      <c r="C2158" s="2">
        <v>0</v>
      </c>
    </row>
    <row r="2159" spans="1:3">
      <c r="A2159" s="8">
        <f>A2+44</f>
        <v>45792</v>
      </c>
      <c r="B2159" s="5">
        <v>46</v>
      </c>
      <c r="C2159" s="2">
        <v>0</v>
      </c>
    </row>
    <row r="2160" spans="1:3">
      <c r="A2160" s="8">
        <f>A2+44</f>
        <v>45792</v>
      </c>
      <c r="B2160" s="5">
        <v>47</v>
      </c>
      <c r="C2160" s="2">
        <v>0</v>
      </c>
    </row>
    <row r="2161" spans="1:3">
      <c r="A2161" s="8">
        <f>A2+44</f>
        <v>45792</v>
      </c>
      <c r="B2161" s="5">
        <v>48</v>
      </c>
      <c r="C2161" s="2">
        <v>0</v>
      </c>
    </row>
    <row r="2162" spans="1:3">
      <c r="A2162" s="8">
        <f>A2+45</f>
        <v>45793</v>
      </c>
      <c r="B2162" s="5">
        <v>1</v>
      </c>
      <c r="C2162" s="2">
        <v>0</v>
      </c>
    </row>
    <row r="2163" spans="1:3">
      <c r="A2163" s="8">
        <f>A2+45</f>
        <v>45793</v>
      </c>
      <c r="B2163" s="5">
        <v>2</v>
      </c>
      <c r="C2163" s="2">
        <v>0</v>
      </c>
    </row>
    <row r="2164" spans="1:3">
      <c r="A2164" s="8">
        <f>A2+45</f>
        <v>45793</v>
      </c>
      <c r="B2164" s="5">
        <v>3</v>
      </c>
      <c r="C2164" s="2">
        <v>0</v>
      </c>
    </row>
    <row r="2165" spans="1:3">
      <c r="A2165" s="8">
        <f>A2+45</f>
        <v>45793</v>
      </c>
      <c r="B2165" s="5">
        <v>4</v>
      </c>
      <c r="C2165" s="2">
        <v>0</v>
      </c>
    </row>
    <row r="2166" spans="1:3">
      <c r="A2166" s="8">
        <f>A2+45</f>
        <v>45793</v>
      </c>
      <c r="B2166" s="5">
        <v>5</v>
      </c>
      <c r="C2166" s="2">
        <v>0</v>
      </c>
    </row>
    <row r="2167" spans="1:3">
      <c r="A2167" s="8">
        <f>A2+45</f>
        <v>45793</v>
      </c>
      <c r="B2167" s="5">
        <v>6</v>
      </c>
      <c r="C2167" s="2">
        <v>0</v>
      </c>
    </row>
    <row r="2168" spans="1:3">
      <c r="A2168" s="8">
        <f>A2+45</f>
        <v>45793</v>
      </c>
      <c r="B2168" s="5">
        <v>7</v>
      </c>
      <c r="C2168" s="2">
        <v>0</v>
      </c>
    </row>
    <row r="2169" spans="1:3">
      <c r="A2169" s="8">
        <f>A2+45</f>
        <v>45793</v>
      </c>
      <c r="B2169" s="5">
        <v>8</v>
      </c>
      <c r="C2169" s="2">
        <v>0</v>
      </c>
    </row>
    <row r="2170" spans="1:3">
      <c r="A2170" s="8">
        <f>A2+45</f>
        <v>45793</v>
      </c>
      <c r="B2170" s="5">
        <v>9</v>
      </c>
      <c r="C2170" s="2">
        <v>0</v>
      </c>
    </row>
    <row r="2171" spans="1:3">
      <c r="A2171" s="8">
        <f>A2+45</f>
        <v>45793</v>
      </c>
      <c r="B2171" s="5">
        <v>10</v>
      </c>
      <c r="C2171" s="2">
        <v>0</v>
      </c>
    </row>
    <row r="2172" spans="1:3">
      <c r="A2172" s="8">
        <f>A2+45</f>
        <v>45793</v>
      </c>
      <c r="B2172" s="5">
        <v>11</v>
      </c>
      <c r="C2172" s="2">
        <v>0</v>
      </c>
    </row>
    <row r="2173" spans="1:3">
      <c r="A2173" s="8">
        <f>A2+45</f>
        <v>45793</v>
      </c>
      <c r="B2173" s="5">
        <v>12</v>
      </c>
      <c r="C2173" s="2">
        <v>0</v>
      </c>
    </row>
    <row r="2174" spans="1:3">
      <c r="A2174" s="8">
        <f>A2+45</f>
        <v>45793</v>
      </c>
      <c r="B2174" s="5">
        <v>13</v>
      </c>
      <c r="C2174" s="2">
        <v>0</v>
      </c>
    </row>
    <row r="2175" spans="1:3">
      <c r="A2175" s="8">
        <f>A2+45</f>
        <v>45793</v>
      </c>
      <c r="B2175" s="5">
        <v>14</v>
      </c>
      <c r="C2175" s="2">
        <v>0</v>
      </c>
    </row>
    <row r="2176" spans="1:3">
      <c r="A2176" s="8">
        <f>A2+45</f>
        <v>45793</v>
      </c>
      <c r="B2176" s="5">
        <v>15</v>
      </c>
      <c r="C2176" s="2">
        <v>0</v>
      </c>
    </row>
    <row r="2177" spans="1:3">
      <c r="A2177" s="8">
        <f>A2+45</f>
        <v>45793</v>
      </c>
      <c r="B2177" s="5">
        <v>16</v>
      </c>
      <c r="C2177" s="2">
        <v>0</v>
      </c>
    </row>
    <row r="2178" spans="1:3">
      <c r="A2178" s="8">
        <f>A2+45</f>
        <v>45793</v>
      </c>
      <c r="B2178" s="5">
        <v>17</v>
      </c>
      <c r="C2178" s="2">
        <v>0</v>
      </c>
    </row>
    <row r="2179" spans="1:3">
      <c r="A2179" s="8">
        <f>A2+45</f>
        <v>45793</v>
      </c>
      <c r="B2179" s="5">
        <v>18</v>
      </c>
      <c r="C2179" s="2">
        <v>0</v>
      </c>
    </row>
    <row r="2180" spans="1:3">
      <c r="A2180" s="8">
        <f>A2+45</f>
        <v>45793</v>
      </c>
      <c r="B2180" s="5">
        <v>19</v>
      </c>
      <c r="C2180" s="2">
        <v>0</v>
      </c>
    </row>
    <row r="2181" spans="1:3">
      <c r="A2181" s="8">
        <f>A2+45</f>
        <v>45793</v>
      </c>
      <c r="B2181" s="5">
        <v>20</v>
      </c>
      <c r="C2181" s="2">
        <v>0</v>
      </c>
    </row>
    <row r="2182" spans="1:3">
      <c r="A2182" s="8">
        <f>A2+45</f>
        <v>45793</v>
      </c>
      <c r="B2182" s="5">
        <v>21</v>
      </c>
      <c r="C2182" s="2">
        <v>0</v>
      </c>
    </row>
    <row r="2183" spans="1:3">
      <c r="A2183" s="8">
        <f>A2+45</f>
        <v>45793</v>
      </c>
      <c r="B2183" s="5">
        <v>22</v>
      </c>
      <c r="C2183" s="2">
        <v>0</v>
      </c>
    </row>
    <row r="2184" spans="1:3">
      <c r="A2184" s="8">
        <f>A2+45</f>
        <v>45793</v>
      </c>
      <c r="B2184" s="5">
        <v>23</v>
      </c>
      <c r="C2184" s="2">
        <v>0</v>
      </c>
    </row>
    <row r="2185" spans="1:3">
      <c r="A2185" s="8">
        <f>A2+45</f>
        <v>45793</v>
      </c>
      <c r="B2185" s="5">
        <v>24</v>
      </c>
      <c r="C2185" s="2">
        <v>0</v>
      </c>
    </row>
    <row r="2186" spans="1:3">
      <c r="A2186" s="8">
        <f>A2+45</f>
        <v>45793</v>
      </c>
      <c r="B2186" s="5">
        <v>25</v>
      </c>
      <c r="C2186" s="2">
        <v>0</v>
      </c>
    </row>
    <row r="2187" spans="1:3">
      <c r="A2187" s="8">
        <f>A2+45</f>
        <v>45793</v>
      </c>
      <c r="B2187" s="5">
        <v>26</v>
      </c>
      <c r="C2187" s="2">
        <v>0</v>
      </c>
    </row>
    <row r="2188" spans="1:3">
      <c r="A2188" s="8">
        <f>A2+45</f>
        <v>45793</v>
      </c>
      <c r="B2188" s="5">
        <v>27</v>
      </c>
      <c r="C2188" s="2">
        <v>0</v>
      </c>
    </row>
    <row r="2189" spans="1:3">
      <c r="A2189" s="8">
        <f>A2+45</f>
        <v>45793</v>
      </c>
      <c r="B2189" s="5">
        <v>28</v>
      </c>
      <c r="C2189" s="2">
        <v>0</v>
      </c>
    </row>
    <row r="2190" spans="1:3">
      <c r="A2190" s="8">
        <f>A2+45</f>
        <v>45793</v>
      </c>
      <c r="B2190" s="5">
        <v>29</v>
      </c>
      <c r="C2190" s="2">
        <v>0</v>
      </c>
    </row>
    <row r="2191" spans="1:3">
      <c r="A2191" s="8">
        <f>A2+45</f>
        <v>45793</v>
      </c>
      <c r="B2191" s="5">
        <v>30</v>
      </c>
      <c r="C2191" s="2">
        <v>0</v>
      </c>
    </row>
    <row r="2192" spans="1:3">
      <c r="A2192" s="8">
        <f>A2+45</f>
        <v>45793</v>
      </c>
      <c r="B2192" s="5">
        <v>31</v>
      </c>
      <c r="C2192" s="2">
        <v>0</v>
      </c>
    </row>
    <row r="2193" spans="1:3">
      <c r="A2193" s="8">
        <f>A2+45</f>
        <v>45793</v>
      </c>
      <c r="B2193" s="5">
        <v>32</v>
      </c>
      <c r="C2193" s="2">
        <v>0</v>
      </c>
    </row>
    <row r="2194" spans="1:3">
      <c r="A2194" s="8">
        <f>A2+45</f>
        <v>45793</v>
      </c>
      <c r="B2194" s="5">
        <v>33</v>
      </c>
      <c r="C2194" s="2">
        <v>0</v>
      </c>
    </row>
    <row r="2195" spans="1:3">
      <c r="A2195" s="8">
        <f>A2+45</f>
        <v>45793</v>
      </c>
      <c r="B2195" s="5">
        <v>34</v>
      </c>
      <c r="C2195" s="2">
        <v>0</v>
      </c>
    </row>
    <row r="2196" spans="1:3">
      <c r="A2196" s="8">
        <f>A2+45</f>
        <v>45793</v>
      </c>
      <c r="B2196" s="5">
        <v>35</v>
      </c>
      <c r="C2196" s="2">
        <v>0</v>
      </c>
    </row>
    <row r="2197" spans="1:3">
      <c r="A2197" s="8">
        <f>A2+45</f>
        <v>45793</v>
      </c>
      <c r="B2197" s="5">
        <v>36</v>
      </c>
      <c r="C2197" s="2">
        <v>0</v>
      </c>
    </row>
    <row r="2198" spans="1:3">
      <c r="A2198" s="8">
        <f>A2+45</f>
        <v>45793</v>
      </c>
      <c r="B2198" s="5">
        <v>37</v>
      </c>
      <c r="C2198" s="2">
        <v>0</v>
      </c>
    </row>
    <row r="2199" spans="1:3">
      <c r="A2199" s="8">
        <f>A2+45</f>
        <v>45793</v>
      </c>
      <c r="B2199" s="5">
        <v>38</v>
      </c>
      <c r="C2199" s="2">
        <v>0</v>
      </c>
    </row>
    <row r="2200" spans="1:3">
      <c r="A2200" s="8">
        <f>A2+45</f>
        <v>45793</v>
      </c>
      <c r="B2200" s="5">
        <v>39</v>
      </c>
      <c r="C2200" s="2">
        <v>0</v>
      </c>
    </row>
    <row r="2201" spans="1:3">
      <c r="A2201" s="8">
        <f>A2+45</f>
        <v>45793</v>
      </c>
      <c r="B2201" s="5">
        <v>40</v>
      </c>
      <c r="C2201" s="2">
        <v>0</v>
      </c>
    </row>
    <row r="2202" spans="1:3">
      <c r="A2202" s="8">
        <f>A2+45</f>
        <v>45793</v>
      </c>
      <c r="B2202" s="5">
        <v>41</v>
      </c>
      <c r="C2202" s="2">
        <v>0</v>
      </c>
    </row>
    <row r="2203" spans="1:3">
      <c r="A2203" s="8">
        <f>A2+45</f>
        <v>45793</v>
      </c>
      <c r="B2203" s="5">
        <v>42</v>
      </c>
      <c r="C2203" s="2">
        <v>0</v>
      </c>
    </row>
    <row r="2204" spans="1:3">
      <c r="A2204" s="8">
        <f>A2+45</f>
        <v>45793</v>
      </c>
      <c r="B2204" s="5">
        <v>43</v>
      </c>
      <c r="C2204" s="2">
        <v>0</v>
      </c>
    </row>
    <row r="2205" spans="1:3">
      <c r="A2205" s="8">
        <f>A2+45</f>
        <v>45793</v>
      </c>
      <c r="B2205" s="5">
        <v>44</v>
      </c>
      <c r="C2205" s="2">
        <v>0</v>
      </c>
    </row>
    <row r="2206" spans="1:3">
      <c r="A2206" s="8">
        <f>A2+45</f>
        <v>45793</v>
      </c>
      <c r="B2206" s="5">
        <v>45</v>
      </c>
      <c r="C2206" s="2">
        <v>0</v>
      </c>
    </row>
    <row r="2207" spans="1:3">
      <c r="A2207" s="8">
        <f>A2+45</f>
        <v>45793</v>
      </c>
      <c r="B2207" s="5">
        <v>46</v>
      </c>
      <c r="C2207" s="2">
        <v>0</v>
      </c>
    </row>
    <row r="2208" spans="1:3">
      <c r="A2208" s="8">
        <f>A2+45</f>
        <v>45793</v>
      </c>
      <c r="B2208" s="5">
        <v>47</v>
      </c>
      <c r="C2208" s="2">
        <v>0</v>
      </c>
    </row>
    <row r="2209" spans="1:3">
      <c r="A2209" s="8">
        <f>A2+45</f>
        <v>45793</v>
      </c>
      <c r="B2209" s="5">
        <v>48</v>
      </c>
      <c r="C2209" s="2">
        <v>0</v>
      </c>
    </row>
    <row r="2210" spans="1:3">
      <c r="A2210" s="8">
        <f>A2+46</f>
        <v>45794</v>
      </c>
      <c r="B2210" s="5">
        <v>1</v>
      </c>
      <c r="C2210" s="2">
        <v>0</v>
      </c>
    </row>
    <row r="2211" spans="1:3">
      <c r="A2211" s="8">
        <f>A2+46</f>
        <v>45794</v>
      </c>
      <c r="B2211" s="5">
        <v>2</v>
      </c>
      <c r="C2211" s="2">
        <v>0</v>
      </c>
    </row>
    <row r="2212" spans="1:3">
      <c r="A2212" s="8">
        <f>A2+46</f>
        <v>45794</v>
      </c>
      <c r="B2212" s="5">
        <v>3</v>
      </c>
      <c r="C2212" s="2">
        <v>0</v>
      </c>
    </row>
    <row r="2213" spans="1:3">
      <c r="A2213" s="8">
        <f>A2+46</f>
        <v>45794</v>
      </c>
      <c r="B2213" s="5">
        <v>4</v>
      </c>
      <c r="C2213" s="2">
        <v>0</v>
      </c>
    </row>
    <row r="2214" spans="1:3">
      <c r="A2214" s="8">
        <f>A2+46</f>
        <v>45794</v>
      </c>
      <c r="B2214" s="5">
        <v>5</v>
      </c>
      <c r="C2214" s="2">
        <v>0</v>
      </c>
    </row>
    <row r="2215" spans="1:3">
      <c r="A2215" s="8">
        <f>A2+46</f>
        <v>45794</v>
      </c>
      <c r="B2215" s="5">
        <v>6</v>
      </c>
      <c r="C2215" s="2">
        <v>0</v>
      </c>
    </row>
    <row r="2216" spans="1:3">
      <c r="A2216" s="8">
        <f>A2+46</f>
        <v>45794</v>
      </c>
      <c r="B2216" s="5">
        <v>7</v>
      </c>
      <c r="C2216" s="2">
        <v>0</v>
      </c>
    </row>
    <row r="2217" spans="1:3">
      <c r="A2217" s="8">
        <f>A2+46</f>
        <v>45794</v>
      </c>
      <c r="B2217" s="5">
        <v>8</v>
      </c>
      <c r="C2217" s="2">
        <v>0</v>
      </c>
    </row>
    <row r="2218" spans="1:3">
      <c r="A2218" s="8">
        <f>A2+46</f>
        <v>45794</v>
      </c>
      <c r="B2218" s="5">
        <v>9</v>
      </c>
      <c r="C2218" s="2">
        <v>0</v>
      </c>
    </row>
    <row r="2219" spans="1:3">
      <c r="A2219" s="8">
        <f>A2+46</f>
        <v>45794</v>
      </c>
      <c r="B2219" s="5">
        <v>10</v>
      </c>
      <c r="C2219" s="2">
        <v>0</v>
      </c>
    </row>
    <row r="2220" spans="1:3">
      <c r="A2220" s="8">
        <f>A2+46</f>
        <v>45794</v>
      </c>
      <c r="B2220" s="5">
        <v>11</v>
      </c>
      <c r="C2220" s="2">
        <v>0</v>
      </c>
    </row>
    <row r="2221" spans="1:3">
      <c r="A2221" s="8">
        <f>A2+46</f>
        <v>45794</v>
      </c>
      <c r="B2221" s="5">
        <v>12</v>
      </c>
      <c r="C2221" s="2">
        <v>0</v>
      </c>
    </row>
    <row r="2222" spans="1:3">
      <c r="A2222" s="8">
        <f>A2+46</f>
        <v>45794</v>
      </c>
      <c r="B2222" s="5">
        <v>13</v>
      </c>
      <c r="C2222" s="2">
        <v>0</v>
      </c>
    </row>
    <row r="2223" spans="1:3">
      <c r="A2223" s="8">
        <f>A2+46</f>
        <v>45794</v>
      </c>
      <c r="B2223" s="5">
        <v>14</v>
      </c>
      <c r="C2223" s="2">
        <v>0</v>
      </c>
    </row>
    <row r="2224" spans="1:3">
      <c r="A2224" s="8">
        <f>A2+46</f>
        <v>45794</v>
      </c>
      <c r="B2224" s="5">
        <v>15</v>
      </c>
      <c r="C2224" s="2">
        <v>0</v>
      </c>
    </row>
    <row r="2225" spans="1:3">
      <c r="A2225" s="8">
        <f>A2+46</f>
        <v>45794</v>
      </c>
      <c r="B2225" s="5">
        <v>16</v>
      </c>
      <c r="C2225" s="2">
        <v>0</v>
      </c>
    </row>
    <row r="2226" spans="1:3">
      <c r="A2226" s="8">
        <f>A2+46</f>
        <v>45794</v>
      </c>
      <c r="B2226" s="5">
        <v>17</v>
      </c>
      <c r="C2226" s="2">
        <v>0</v>
      </c>
    </row>
    <row r="2227" spans="1:3">
      <c r="A2227" s="8">
        <f>A2+46</f>
        <v>45794</v>
      </c>
      <c r="B2227" s="5">
        <v>18</v>
      </c>
      <c r="C2227" s="2">
        <v>0</v>
      </c>
    </row>
    <row r="2228" spans="1:3">
      <c r="A2228" s="8">
        <f>A2+46</f>
        <v>45794</v>
      </c>
      <c r="B2228" s="5">
        <v>19</v>
      </c>
      <c r="C2228" s="2">
        <v>0</v>
      </c>
    </row>
    <row r="2229" spans="1:3">
      <c r="A2229" s="8">
        <f>A2+46</f>
        <v>45794</v>
      </c>
      <c r="B2229" s="5">
        <v>20</v>
      </c>
      <c r="C2229" s="2">
        <v>0</v>
      </c>
    </row>
    <row r="2230" spans="1:3">
      <c r="A2230" s="8">
        <f>A2+46</f>
        <v>45794</v>
      </c>
      <c r="B2230" s="5">
        <v>21</v>
      </c>
      <c r="C2230" s="2">
        <v>0</v>
      </c>
    </row>
    <row r="2231" spans="1:3">
      <c r="A2231" s="8">
        <f>A2+46</f>
        <v>45794</v>
      </c>
      <c r="B2231" s="5">
        <v>22</v>
      </c>
      <c r="C2231" s="2">
        <v>0</v>
      </c>
    </row>
    <row r="2232" spans="1:3">
      <c r="A2232" s="8">
        <f>A2+46</f>
        <v>45794</v>
      </c>
      <c r="B2232" s="5">
        <v>23</v>
      </c>
      <c r="C2232" s="2">
        <v>0</v>
      </c>
    </row>
    <row r="2233" spans="1:3">
      <c r="A2233" s="8">
        <f>A2+46</f>
        <v>45794</v>
      </c>
      <c r="B2233" s="5">
        <v>24</v>
      </c>
      <c r="C2233" s="2">
        <v>0</v>
      </c>
    </row>
    <row r="2234" spans="1:3">
      <c r="A2234" s="8">
        <f>A2+46</f>
        <v>45794</v>
      </c>
      <c r="B2234" s="5">
        <v>25</v>
      </c>
      <c r="C2234" s="2">
        <v>0</v>
      </c>
    </row>
    <row r="2235" spans="1:3">
      <c r="A2235" s="8">
        <f>A2+46</f>
        <v>45794</v>
      </c>
      <c r="B2235" s="5">
        <v>26</v>
      </c>
      <c r="C2235" s="2">
        <v>0</v>
      </c>
    </row>
    <row r="2236" spans="1:3">
      <c r="A2236" s="8">
        <f>A2+46</f>
        <v>45794</v>
      </c>
      <c r="B2236" s="5">
        <v>27</v>
      </c>
      <c r="C2236" s="2">
        <v>0</v>
      </c>
    </row>
    <row r="2237" spans="1:3">
      <c r="A2237" s="8">
        <f>A2+46</f>
        <v>45794</v>
      </c>
      <c r="B2237" s="5">
        <v>28</v>
      </c>
      <c r="C2237" s="2">
        <v>0</v>
      </c>
    </row>
    <row r="2238" spans="1:3">
      <c r="A2238" s="8">
        <f>A2+46</f>
        <v>45794</v>
      </c>
      <c r="B2238" s="5">
        <v>29</v>
      </c>
      <c r="C2238" s="2">
        <v>0</v>
      </c>
    </row>
    <row r="2239" spans="1:3">
      <c r="A2239" s="8">
        <f>A2+46</f>
        <v>45794</v>
      </c>
      <c r="B2239" s="5">
        <v>30</v>
      </c>
      <c r="C2239" s="2">
        <v>0</v>
      </c>
    </row>
    <row r="2240" spans="1:3">
      <c r="A2240" s="8">
        <f>A2+46</f>
        <v>45794</v>
      </c>
      <c r="B2240" s="5">
        <v>31</v>
      </c>
      <c r="C2240" s="2">
        <v>0</v>
      </c>
    </row>
    <row r="2241" spans="1:3">
      <c r="A2241" s="8">
        <f>A2+46</f>
        <v>45794</v>
      </c>
      <c r="B2241" s="5">
        <v>32</v>
      </c>
      <c r="C2241" s="2">
        <v>0</v>
      </c>
    </row>
    <row r="2242" spans="1:3">
      <c r="A2242" s="8">
        <f>A2+46</f>
        <v>45794</v>
      </c>
      <c r="B2242" s="5">
        <v>33</v>
      </c>
      <c r="C2242" s="2">
        <v>0</v>
      </c>
    </row>
    <row r="2243" spans="1:3">
      <c r="A2243" s="8">
        <f>A2+46</f>
        <v>45794</v>
      </c>
      <c r="B2243" s="5">
        <v>34</v>
      </c>
      <c r="C2243" s="2">
        <v>0</v>
      </c>
    </row>
    <row r="2244" spans="1:3">
      <c r="A2244" s="8">
        <f>A2+46</f>
        <v>45794</v>
      </c>
      <c r="B2244" s="5">
        <v>35</v>
      </c>
      <c r="C2244" s="2">
        <v>0</v>
      </c>
    </row>
    <row r="2245" spans="1:3">
      <c r="A2245" s="8">
        <f>A2+46</f>
        <v>45794</v>
      </c>
      <c r="B2245" s="5">
        <v>36</v>
      </c>
      <c r="C2245" s="2">
        <v>0</v>
      </c>
    </row>
    <row r="2246" spans="1:3">
      <c r="A2246" s="8">
        <f>A2+46</f>
        <v>45794</v>
      </c>
      <c r="B2246" s="5">
        <v>37</v>
      </c>
      <c r="C2246" s="2">
        <v>0</v>
      </c>
    </row>
    <row r="2247" spans="1:3">
      <c r="A2247" s="8">
        <f>A2+46</f>
        <v>45794</v>
      </c>
      <c r="B2247" s="5">
        <v>38</v>
      </c>
      <c r="C2247" s="2">
        <v>0</v>
      </c>
    </row>
    <row r="2248" spans="1:3">
      <c r="A2248" s="8">
        <f>A2+46</f>
        <v>45794</v>
      </c>
      <c r="B2248" s="5">
        <v>39</v>
      </c>
      <c r="C2248" s="2">
        <v>0</v>
      </c>
    </row>
    <row r="2249" spans="1:3">
      <c r="A2249" s="8">
        <f>A2+46</f>
        <v>45794</v>
      </c>
      <c r="B2249" s="5">
        <v>40</v>
      </c>
      <c r="C2249" s="2">
        <v>0</v>
      </c>
    </row>
    <row r="2250" spans="1:3">
      <c r="A2250" s="8">
        <f>A2+46</f>
        <v>45794</v>
      </c>
      <c r="B2250" s="5">
        <v>41</v>
      </c>
      <c r="C2250" s="2">
        <v>0</v>
      </c>
    </row>
    <row r="2251" spans="1:3">
      <c r="A2251" s="8">
        <f>A2+46</f>
        <v>45794</v>
      </c>
      <c r="B2251" s="5">
        <v>42</v>
      </c>
      <c r="C2251" s="2">
        <v>0</v>
      </c>
    </row>
    <row r="2252" spans="1:3">
      <c r="A2252" s="8">
        <f>A2+46</f>
        <v>45794</v>
      </c>
      <c r="B2252" s="5">
        <v>43</v>
      </c>
      <c r="C2252" s="2">
        <v>0</v>
      </c>
    </row>
    <row r="2253" spans="1:3">
      <c r="A2253" s="8">
        <f>A2+46</f>
        <v>45794</v>
      </c>
      <c r="B2253" s="5">
        <v>44</v>
      </c>
      <c r="C2253" s="2">
        <v>0</v>
      </c>
    </row>
    <row r="2254" spans="1:3">
      <c r="A2254" s="8">
        <f>A2+46</f>
        <v>45794</v>
      </c>
      <c r="B2254" s="5">
        <v>45</v>
      </c>
      <c r="C2254" s="2">
        <v>0</v>
      </c>
    </row>
    <row r="2255" spans="1:3">
      <c r="A2255" s="8">
        <f>A2+46</f>
        <v>45794</v>
      </c>
      <c r="B2255" s="5">
        <v>46</v>
      </c>
      <c r="C2255" s="2">
        <v>0</v>
      </c>
    </row>
    <row r="2256" spans="1:3">
      <c r="A2256" s="8">
        <f>A2+46</f>
        <v>45794</v>
      </c>
      <c r="B2256" s="5">
        <v>47</v>
      </c>
      <c r="C2256" s="2">
        <v>0</v>
      </c>
    </row>
    <row r="2257" spans="1:3">
      <c r="A2257" s="8">
        <f>A2+46</f>
        <v>45794</v>
      </c>
      <c r="B2257" s="5">
        <v>48</v>
      </c>
      <c r="C2257" s="2">
        <v>0</v>
      </c>
    </row>
    <row r="2258" spans="1:3">
      <c r="A2258" s="8">
        <f>A2+47</f>
        <v>45795</v>
      </c>
      <c r="B2258" s="5">
        <v>1</v>
      </c>
      <c r="C2258" s="2">
        <v>0</v>
      </c>
    </row>
    <row r="2259" spans="1:3">
      <c r="A2259" s="8">
        <f>A2+47</f>
        <v>45795</v>
      </c>
      <c r="B2259" s="5">
        <v>2</v>
      </c>
      <c r="C2259" s="2">
        <v>0</v>
      </c>
    </row>
    <row r="2260" spans="1:3">
      <c r="A2260" s="8">
        <f>A2+47</f>
        <v>45795</v>
      </c>
      <c r="B2260" s="5">
        <v>3</v>
      </c>
      <c r="C2260" s="2">
        <v>0</v>
      </c>
    </row>
    <row r="2261" spans="1:3">
      <c r="A2261" s="8">
        <f>A2+47</f>
        <v>45795</v>
      </c>
      <c r="B2261" s="5">
        <v>4</v>
      </c>
      <c r="C2261" s="2">
        <v>0</v>
      </c>
    </row>
    <row r="2262" spans="1:3">
      <c r="A2262" s="8">
        <f>A2+47</f>
        <v>45795</v>
      </c>
      <c r="B2262" s="5">
        <v>5</v>
      </c>
      <c r="C2262" s="2">
        <v>0</v>
      </c>
    </row>
    <row r="2263" spans="1:3">
      <c r="A2263" s="8">
        <f>A2+47</f>
        <v>45795</v>
      </c>
      <c r="B2263" s="5">
        <v>6</v>
      </c>
      <c r="C2263" s="2">
        <v>0</v>
      </c>
    </row>
    <row r="2264" spans="1:3">
      <c r="A2264" s="8">
        <f>A2+47</f>
        <v>45795</v>
      </c>
      <c r="B2264" s="5">
        <v>7</v>
      </c>
      <c r="C2264" s="2">
        <v>0</v>
      </c>
    </row>
    <row r="2265" spans="1:3">
      <c r="A2265" s="8">
        <f>A2+47</f>
        <v>45795</v>
      </c>
      <c r="B2265" s="5">
        <v>8</v>
      </c>
      <c r="C2265" s="2">
        <v>0</v>
      </c>
    </row>
    <row r="2266" spans="1:3">
      <c r="A2266" s="8">
        <f>A2+47</f>
        <v>45795</v>
      </c>
      <c r="B2266" s="5">
        <v>9</v>
      </c>
      <c r="C2266" s="2">
        <v>0</v>
      </c>
    </row>
    <row r="2267" spans="1:3">
      <c r="A2267" s="8">
        <f>A2+47</f>
        <v>45795</v>
      </c>
      <c r="B2267" s="5">
        <v>10</v>
      </c>
      <c r="C2267" s="2">
        <v>0</v>
      </c>
    </row>
    <row r="2268" spans="1:3">
      <c r="A2268" s="8">
        <f>A2+47</f>
        <v>45795</v>
      </c>
      <c r="B2268" s="5">
        <v>11</v>
      </c>
      <c r="C2268" s="2">
        <v>0</v>
      </c>
    </row>
    <row r="2269" spans="1:3">
      <c r="A2269" s="8">
        <f>A2+47</f>
        <v>45795</v>
      </c>
      <c r="B2269" s="5">
        <v>12</v>
      </c>
      <c r="C2269" s="2">
        <v>0</v>
      </c>
    </row>
    <row r="2270" spans="1:3">
      <c r="A2270" s="8">
        <f>A2+47</f>
        <v>45795</v>
      </c>
      <c r="B2270" s="5">
        <v>13</v>
      </c>
      <c r="C2270" s="2">
        <v>0</v>
      </c>
    </row>
    <row r="2271" spans="1:3">
      <c r="A2271" s="8">
        <f>A2+47</f>
        <v>45795</v>
      </c>
      <c r="B2271" s="5">
        <v>14</v>
      </c>
      <c r="C2271" s="2">
        <v>0</v>
      </c>
    </row>
    <row r="2272" spans="1:3">
      <c r="A2272" s="8">
        <f>A2+47</f>
        <v>45795</v>
      </c>
      <c r="B2272" s="5">
        <v>15</v>
      </c>
      <c r="C2272" s="2">
        <v>0</v>
      </c>
    </row>
    <row r="2273" spans="1:3">
      <c r="A2273" s="8">
        <f>A2+47</f>
        <v>45795</v>
      </c>
      <c r="B2273" s="5">
        <v>16</v>
      </c>
      <c r="C2273" s="2">
        <v>0</v>
      </c>
    </row>
    <row r="2274" spans="1:3">
      <c r="A2274" s="8">
        <f>A2+47</f>
        <v>45795</v>
      </c>
      <c r="B2274" s="5">
        <v>17</v>
      </c>
      <c r="C2274" s="2">
        <v>0</v>
      </c>
    </row>
    <row r="2275" spans="1:3">
      <c r="A2275" s="8">
        <f>A2+47</f>
        <v>45795</v>
      </c>
      <c r="B2275" s="5">
        <v>18</v>
      </c>
      <c r="C2275" s="2">
        <v>0</v>
      </c>
    </row>
    <row r="2276" spans="1:3">
      <c r="A2276" s="8">
        <f>A2+47</f>
        <v>45795</v>
      </c>
      <c r="B2276" s="5">
        <v>19</v>
      </c>
      <c r="C2276" s="2">
        <v>0</v>
      </c>
    </row>
    <row r="2277" spans="1:3">
      <c r="A2277" s="8">
        <f>A2+47</f>
        <v>45795</v>
      </c>
      <c r="B2277" s="5">
        <v>20</v>
      </c>
      <c r="C2277" s="2">
        <v>0</v>
      </c>
    </row>
    <row r="2278" spans="1:3">
      <c r="A2278" s="8">
        <f>A2+47</f>
        <v>45795</v>
      </c>
      <c r="B2278" s="5">
        <v>21</v>
      </c>
      <c r="C2278" s="2">
        <v>0</v>
      </c>
    </row>
    <row r="2279" spans="1:3">
      <c r="A2279" s="8">
        <f>A2+47</f>
        <v>45795</v>
      </c>
      <c r="B2279" s="5">
        <v>22</v>
      </c>
      <c r="C2279" s="2">
        <v>0</v>
      </c>
    </row>
    <row r="2280" spans="1:3">
      <c r="A2280" s="8">
        <f>A2+47</f>
        <v>45795</v>
      </c>
      <c r="B2280" s="5">
        <v>23</v>
      </c>
      <c r="C2280" s="2">
        <v>0</v>
      </c>
    </row>
    <row r="2281" spans="1:3">
      <c r="A2281" s="8">
        <f>A2+47</f>
        <v>45795</v>
      </c>
      <c r="B2281" s="5">
        <v>24</v>
      </c>
      <c r="C2281" s="2">
        <v>0</v>
      </c>
    </row>
    <row r="2282" spans="1:3">
      <c r="A2282" s="8">
        <f>A2+47</f>
        <v>45795</v>
      </c>
      <c r="B2282" s="5">
        <v>25</v>
      </c>
      <c r="C2282" s="2">
        <v>0</v>
      </c>
    </row>
    <row r="2283" spans="1:3">
      <c r="A2283" s="8">
        <f>A2+47</f>
        <v>45795</v>
      </c>
      <c r="B2283" s="5">
        <v>26</v>
      </c>
      <c r="C2283" s="2">
        <v>0</v>
      </c>
    </row>
    <row r="2284" spans="1:3">
      <c r="A2284" s="8">
        <f>A2+47</f>
        <v>45795</v>
      </c>
      <c r="B2284" s="5">
        <v>27</v>
      </c>
      <c r="C2284" s="2">
        <v>0</v>
      </c>
    </row>
    <row r="2285" spans="1:3">
      <c r="A2285" s="8">
        <f>A2+47</f>
        <v>45795</v>
      </c>
      <c r="B2285" s="5">
        <v>28</v>
      </c>
      <c r="C2285" s="2">
        <v>0</v>
      </c>
    </row>
    <row r="2286" spans="1:3">
      <c r="A2286" s="8">
        <f>A2+47</f>
        <v>45795</v>
      </c>
      <c r="B2286" s="5">
        <v>29</v>
      </c>
      <c r="C2286" s="2">
        <v>0</v>
      </c>
    </row>
    <row r="2287" spans="1:3">
      <c r="A2287" s="8">
        <f>A2+47</f>
        <v>45795</v>
      </c>
      <c r="B2287" s="5">
        <v>30</v>
      </c>
      <c r="C2287" s="2">
        <v>0</v>
      </c>
    </row>
    <row r="2288" spans="1:3">
      <c r="A2288" s="8">
        <f>A2+47</f>
        <v>45795</v>
      </c>
      <c r="B2288" s="5">
        <v>31</v>
      </c>
      <c r="C2288" s="2">
        <v>0</v>
      </c>
    </row>
    <row r="2289" spans="1:3">
      <c r="A2289" s="8">
        <f>A2+47</f>
        <v>45795</v>
      </c>
      <c r="B2289" s="5">
        <v>32</v>
      </c>
      <c r="C2289" s="2">
        <v>0</v>
      </c>
    </row>
    <row r="2290" spans="1:3">
      <c r="A2290" s="8">
        <f>A2+47</f>
        <v>45795</v>
      </c>
      <c r="B2290" s="5">
        <v>33</v>
      </c>
      <c r="C2290" s="2">
        <v>0</v>
      </c>
    </row>
    <row r="2291" spans="1:3">
      <c r="A2291" s="8">
        <f>A2+47</f>
        <v>45795</v>
      </c>
      <c r="B2291" s="5">
        <v>34</v>
      </c>
      <c r="C2291" s="2">
        <v>0</v>
      </c>
    </row>
    <row r="2292" spans="1:3">
      <c r="A2292" s="8">
        <f>A2+47</f>
        <v>45795</v>
      </c>
      <c r="B2292" s="5">
        <v>35</v>
      </c>
      <c r="C2292" s="2">
        <v>0</v>
      </c>
    </row>
    <row r="2293" spans="1:3">
      <c r="A2293" s="8">
        <f>A2+47</f>
        <v>45795</v>
      </c>
      <c r="B2293" s="5">
        <v>36</v>
      </c>
      <c r="C2293" s="2">
        <v>0</v>
      </c>
    </row>
    <row r="2294" spans="1:3">
      <c r="A2294" s="8">
        <f>A2+47</f>
        <v>45795</v>
      </c>
      <c r="B2294" s="5">
        <v>37</v>
      </c>
      <c r="C2294" s="2">
        <v>0</v>
      </c>
    </row>
    <row r="2295" spans="1:3">
      <c r="A2295" s="8">
        <f>A2+47</f>
        <v>45795</v>
      </c>
      <c r="B2295" s="5">
        <v>38</v>
      </c>
      <c r="C2295" s="2">
        <v>0</v>
      </c>
    </row>
    <row r="2296" spans="1:3">
      <c r="A2296" s="8">
        <f>A2+47</f>
        <v>45795</v>
      </c>
      <c r="B2296" s="5">
        <v>39</v>
      </c>
      <c r="C2296" s="2">
        <v>0</v>
      </c>
    </row>
    <row r="2297" spans="1:3">
      <c r="A2297" s="8">
        <f>A2+47</f>
        <v>45795</v>
      </c>
      <c r="B2297" s="5">
        <v>40</v>
      </c>
      <c r="C2297" s="2">
        <v>0</v>
      </c>
    </row>
    <row r="2298" spans="1:3">
      <c r="A2298" s="8">
        <f>A2+47</f>
        <v>45795</v>
      </c>
      <c r="B2298" s="5">
        <v>41</v>
      </c>
      <c r="C2298" s="2">
        <v>0</v>
      </c>
    </row>
    <row r="2299" spans="1:3">
      <c r="A2299" s="8">
        <f>A2+47</f>
        <v>45795</v>
      </c>
      <c r="B2299" s="5">
        <v>42</v>
      </c>
      <c r="C2299" s="2">
        <v>0</v>
      </c>
    </row>
    <row r="2300" spans="1:3">
      <c r="A2300" s="8">
        <f>A2+47</f>
        <v>45795</v>
      </c>
      <c r="B2300" s="5">
        <v>43</v>
      </c>
      <c r="C2300" s="2">
        <v>0</v>
      </c>
    </row>
    <row r="2301" spans="1:3">
      <c r="A2301" s="8">
        <f>A2+47</f>
        <v>45795</v>
      </c>
      <c r="B2301" s="5">
        <v>44</v>
      </c>
      <c r="C2301" s="2">
        <v>0</v>
      </c>
    </row>
    <row r="2302" spans="1:3">
      <c r="A2302" s="8">
        <f>A2+47</f>
        <v>45795</v>
      </c>
      <c r="B2302" s="5">
        <v>45</v>
      </c>
      <c r="C2302" s="2">
        <v>0</v>
      </c>
    </row>
    <row r="2303" spans="1:3">
      <c r="A2303" s="8">
        <f>A2+47</f>
        <v>45795</v>
      </c>
      <c r="B2303" s="5">
        <v>46</v>
      </c>
      <c r="C2303" s="2">
        <v>0</v>
      </c>
    </row>
    <row r="2304" spans="1:3">
      <c r="A2304" s="8">
        <f>A2+47</f>
        <v>45795</v>
      </c>
      <c r="B2304" s="5">
        <v>47</v>
      </c>
      <c r="C2304" s="2">
        <v>0</v>
      </c>
    </row>
    <row r="2305" spans="1:3">
      <c r="A2305" s="8">
        <f>A2+47</f>
        <v>45795</v>
      </c>
      <c r="B2305" s="5">
        <v>48</v>
      </c>
      <c r="C2305" s="2">
        <v>0</v>
      </c>
    </row>
    <row r="2306" spans="1:3">
      <c r="A2306" s="8">
        <f>A2+48</f>
        <v>45796</v>
      </c>
      <c r="B2306" s="5">
        <v>1</v>
      </c>
      <c r="C2306" s="2">
        <v>0</v>
      </c>
    </row>
    <row r="2307" spans="1:3">
      <c r="A2307" s="8">
        <f>A2+48</f>
        <v>45796</v>
      </c>
      <c r="B2307" s="5">
        <v>2</v>
      </c>
      <c r="C2307" s="2">
        <v>0</v>
      </c>
    </row>
    <row r="2308" spans="1:3">
      <c r="A2308" s="8">
        <f>A2+48</f>
        <v>45796</v>
      </c>
      <c r="B2308" s="5">
        <v>3</v>
      </c>
      <c r="C2308" s="2">
        <v>0</v>
      </c>
    </row>
    <row r="2309" spans="1:3">
      <c r="A2309" s="8">
        <f>A2+48</f>
        <v>45796</v>
      </c>
      <c r="B2309" s="5">
        <v>4</v>
      </c>
      <c r="C2309" s="2">
        <v>0</v>
      </c>
    </row>
    <row r="2310" spans="1:3">
      <c r="A2310" s="8">
        <f>A2+48</f>
        <v>45796</v>
      </c>
      <c r="B2310" s="5">
        <v>5</v>
      </c>
      <c r="C2310" s="2">
        <v>0</v>
      </c>
    </row>
    <row r="2311" spans="1:3">
      <c r="A2311" s="8">
        <f>A2+48</f>
        <v>45796</v>
      </c>
      <c r="B2311" s="5">
        <v>6</v>
      </c>
      <c r="C2311" s="2">
        <v>0</v>
      </c>
    </row>
    <row r="2312" spans="1:3">
      <c r="A2312" s="8">
        <f>A2+48</f>
        <v>45796</v>
      </c>
      <c r="B2312" s="5">
        <v>7</v>
      </c>
      <c r="C2312" s="2">
        <v>0</v>
      </c>
    </row>
    <row r="2313" spans="1:3">
      <c r="A2313" s="8">
        <f>A2+48</f>
        <v>45796</v>
      </c>
      <c r="B2313" s="5">
        <v>8</v>
      </c>
      <c r="C2313" s="2">
        <v>0</v>
      </c>
    </row>
    <row r="2314" spans="1:3">
      <c r="A2314" s="8">
        <f>A2+48</f>
        <v>45796</v>
      </c>
      <c r="B2314" s="5">
        <v>9</v>
      </c>
      <c r="C2314" s="2">
        <v>0</v>
      </c>
    </row>
    <row r="2315" spans="1:3">
      <c r="A2315" s="8">
        <f>A2+48</f>
        <v>45796</v>
      </c>
      <c r="B2315" s="5">
        <v>10</v>
      </c>
      <c r="C2315" s="2">
        <v>0</v>
      </c>
    </row>
    <row r="2316" spans="1:3">
      <c r="A2316" s="8">
        <f>A2+48</f>
        <v>45796</v>
      </c>
      <c r="B2316" s="5">
        <v>11</v>
      </c>
      <c r="C2316" s="2">
        <v>0</v>
      </c>
    </row>
    <row r="2317" spans="1:3">
      <c r="A2317" s="8">
        <f>A2+48</f>
        <v>45796</v>
      </c>
      <c r="B2317" s="5">
        <v>12</v>
      </c>
      <c r="C2317" s="2">
        <v>0</v>
      </c>
    </row>
    <row r="2318" spans="1:3">
      <c r="A2318" s="8">
        <f>A2+48</f>
        <v>45796</v>
      </c>
      <c r="B2318" s="5">
        <v>13</v>
      </c>
      <c r="C2318" s="2">
        <v>0</v>
      </c>
    </row>
    <row r="2319" spans="1:3">
      <c r="A2319" s="8">
        <f>A2+48</f>
        <v>45796</v>
      </c>
      <c r="B2319" s="5">
        <v>14</v>
      </c>
      <c r="C2319" s="2">
        <v>0</v>
      </c>
    </row>
    <row r="2320" spans="1:3">
      <c r="A2320" s="8">
        <f>A2+48</f>
        <v>45796</v>
      </c>
      <c r="B2320" s="5">
        <v>15</v>
      </c>
      <c r="C2320" s="2">
        <v>0</v>
      </c>
    </row>
    <row r="2321" spans="1:3">
      <c r="A2321" s="8">
        <f>A2+48</f>
        <v>45796</v>
      </c>
      <c r="B2321" s="5">
        <v>16</v>
      </c>
      <c r="C2321" s="2">
        <v>0</v>
      </c>
    </row>
    <row r="2322" spans="1:3">
      <c r="A2322" s="8">
        <f>A2+48</f>
        <v>45796</v>
      </c>
      <c r="B2322" s="5">
        <v>17</v>
      </c>
      <c r="C2322" s="2">
        <v>0</v>
      </c>
    </row>
    <row r="2323" spans="1:3">
      <c r="A2323" s="8">
        <f>A2+48</f>
        <v>45796</v>
      </c>
      <c r="B2323" s="5">
        <v>18</v>
      </c>
      <c r="C2323" s="2">
        <v>0</v>
      </c>
    </row>
    <row r="2324" spans="1:3">
      <c r="A2324" s="8">
        <f>A2+48</f>
        <v>45796</v>
      </c>
      <c r="B2324" s="5">
        <v>19</v>
      </c>
      <c r="C2324" s="2">
        <v>0</v>
      </c>
    </row>
    <row r="2325" spans="1:3">
      <c r="A2325" s="8">
        <f>A2+48</f>
        <v>45796</v>
      </c>
      <c r="B2325" s="5">
        <v>20</v>
      </c>
      <c r="C2325" s="2">
        <v>0</v>
      </c>
    </row>
    <row r="2326" spans="1:3">
      <c r="A2326" s="8">
        <f>A2+48</f>
        <v>45796</v>
      </c>
      <c r="B2326" s="5">
        <v>21</v>
      </c>
      <c r="C2326" s="2">
        <v>0</v>
      </c>
    </row>
    <row r="2327" spans="1:3">
      <c r="A2327" s="8">
        <f>A2+48</f>
        <v>45796</v>
      </c>
      <c r="B2327" s="5">
        <v>22</v>
      </c>
      <c r="C2327" s="2">
        <v>0</v>
      </c>
    </row>
    <row r="2328" spans="1:3">
      <c r="A2328" s="8">
        <f>A2+48</f>
        <v>45796</v>
      </c>
      <c r="B2328" s="5">
        <v>23</v>
      </c>
      <c r="C2328" s="2">
        <v>0</v>
      </c>
    </row>
    <row r="2329" spans="1:3">
      <c r="A2329" s="8">
        <f>A2+48</f>
        <v>45796</v>
      </c>
      <c r="B2329" s="5">
        <v>24</v>
      </c>
      <c r="C2329" s="2">
        <v>0</v>
      </c>
    </row>
    <row r="2330" spans="1:3">
      <c r="A2330" s="8">
        <f>A2+48</f>
        <v>45796</v>
      </c>
      <c r="B2330" s="5">
        <v>25</v>
      </c>
      <c r="C2330" s="2">
        <v>0</v>
      </c>
    </row>
    <row r="2331" spans="1:3">
      <c r="A2331" s="8">
        <f>A2+48</f>
        <v>45796</v>
      </c>
      <c r="B2331" s="5">
        <v>26</v>
      </c>
      <c r="C2331" s="2">
        <v>0</v>
      </c>
    </row>
    <row r="2332" spans="1:3">
      <c r="A2332" s="8">
        <f>A2+48</f>
        <v>45796</v>
      </c>
      <c r="B2332" s="5">
        <v>27</v>
      </c>
      <c r="C2332" s="2">
        <v>0</v>
      </c>
    </row>
    <row r="2333" spans="1:3">
      <c r="A2333" s="8">
        <f>A2+48</f>
        <v>45796</v>
      </c>
      <c r="B2333" s="5">
        <v>28</v>
      </c>
      <c r="C2333" s="2">
        <v>0</v>
      </c>
    </row>
    <row r="2334" spans="1:3">
      <c r="A2334" s="8">
        <f>A2+48</f>
        <v>45796</v>
      </c>
      <c r="B2334" s="5">
        <v>29</v>
      </c>
      <c r="C2334" s="2">
        <v>0</v>
      </c>
    </row>
    <row r="2335" spans="1:3">
      <c r="A2335" s="8">
        <f>A2+48</f>
        <v>45796</v>
      </c>
      <c r="B2335" s="5">
        <v>30</v>
      </c>
      <c r="C2335" s="2">
        <v>0</v>
      </c>
    </row>
    <row r="2336" spans="1:3">
      <c r="A2336" s="8">
        <f>A2+48</f>
        <v>45796</v>
      </c>
      <c r="B2336" s="5">
        <v>31</v>
      </c>
      <c r="C2336" s="2">
        <v>0</v>
      </c>
    </row>
    <row r="2337" spans="1:3">
      <c r="A2337" s="8">
        <f>A2+48</f>
        <v>45796</v>
      </c>
      <c r="B2337" s="5">
        <v>32</v>
      </c>
      <c r="C2337" s="2">
        <v>0</v>
      </c>
    </row>
    <row r="2338" spans="1:3">
      <c r="A2338" s="8">
        <f>A2+48</f>
        <v>45796</v>
      </c>
      <c r="B2338" s="5">
        <v>33</v>
      </c>
      <c r="C2338" s="2">
        <v>0</v>
      </c>
    </row>
    <row r="2339" spans="1:3">
      <c r="A2339" s="8">
        <f>A2+48</f>
        <v>45796</v>
      </c>
      <c r="B2339" s="5">
        <v>34</v>
      </c>
      <c r="C2339" s="2">
        <v>0</v>
      </c>
    </row>
    <row r="2340" spans="1:3">
      <c r="A2340" s="8">
        <f>A2+48</f>
        <v>45796</v>
      </c>
      <c r="B2340" s="5">
        <v>35</v>
      </c>
      <c r="C2340" s="2">
        <v>0</v>
      </c>
    </row>
    <row r="2341" spans="1:3">
      <c r="A2341" s="8">
        <f>A2+48</f>
        <v>45796</v>
      </c>
      <c r="B2341" s="5">
        <v>36</v>
      </c>
      <c r="C2341" s="2">
        <v>0</v>
      </c>
    </row>
    <row r="2342" spans="1:3">
      <c r="A2342" s="8">
        <f>A2+48</f>
        <v>45796</v>
      </c>
      <c r="B2342" s="5">
        <v>37</v>
      </c>
      <c r="C2342" s="2">
        <v>0</v>
      </c>
    </row>
    <row r="2343" spans="1:3">
      <c r="A2343" s="8">
        <f>A2+48</f>
        <v>45796</v>
      </c>
      <c r="B2343" s="5">
        <v>38</v>
      </c>
      <c r="C2343" s="2">
        <v>0</v>
      </c>
    </row>
    <row r="2344" spans="1:3">
      <c r="A2344" s="8">
        <f>A2+48</f>
        <v>45796</v>
      </c>
      <c r="B2344" s="5">
        <v>39</v>
      </c>
      <c r="C2344" s="2">
        <v>0</v>
      </c>
    </row>
    <row r="2345" spans="1:3">
      <c r="A2345" s="8">
        <f>A2+48</f>
        <v>45796</v>
      </c>
      <c r="B2345" s="5">
        <v>40</v>
      </c>
      <c r="C2345" s="2">
        <v>0</v>
      </c>
    </row>
    <row r="2346" spans="1:3">
      <c r="A2346" s="8">
        <f>A2+48</f>
        <v>45796</v>
      </c>
      <c r="B2346" s="5">
        <v>41</v>
      </c>
      <c r="C2346" s="2">
        <v>0</v>
      </c>
    </row>
    <row r="2347" spans="1:3">
      <c r="A2347" s="8">
        <f>A2+48</f>
        <v>45796</v>
      </c>
      <c r="B2347" s="5">
        <v>42</v>
      </c>
      <c r="C2347" s="2">
        <v>0</v>
      </c>
    </row>
    <row r="2348" spans="1:3">
      <c r="A2348" s="8">
        <f>A2+48</f>
        <v>45796</v>
      </c>
      <c r="B2348" s="5">
        <v>43</v>
      </c>
      <c r="C2348" s="2">
        <v>0</v>
      </c>
    </row>
    <row r="2349" spans="1:3">
      <c r="A2349" s="8">
        <f>A2+48</f>
        <v>45796</v>
      </c>
      <c r="B2349" s="5">
        <v>44</v>
      </c>
      <c r="C2349" s="2">
        <v>0</v>
      </c>
    </row>
    <row r="2350" spans="1:3">
      <c r="A2350" s="8">
        <f>A2+48</f>
        <v>45796</v>
      </c>
      <c r="B2350" s="5">
        <v>45</v>
      </c>
      <c r="C2350" s="2">
        <v>0</v>
      </c>
    </row>
    <row r="2351" spans="1:3">
      <c r="A2351" s="8">
        <f>A2+48</f>
        <v>45796</v>
      </c>
      <c r="B2351" s="5">
        <v>46</v>
      </c>
      <c r="C2351" s="2">
        <v>0</v>
      </c>
    </row>
    <row r="2352" spans="1:3">
      <c r="A2352" s="8">
        <f>A2+48</f>
        <v>45796</v>
      </c>
      <c r="B2352" s="5">
        <v>47</v>
      </c>
      <c r="C2352" s="2">
        <v>0</v>
      </c>
    </row>
    <row r="2353" spans="1:3">
      <c r="A2353" s="8">
        <f>A2+48</f>
        <v>45796</v>
      </c>
      <c r="B2353" s="5">
        <v>48</v>
      </c>
      <c r="C2353" s="2">
        <v>0</v>
      </c>
    </row>
    <row r="2354" spans="1:3">
      <c r="A2354" s="8">
        <f>A2+49</f>
        <v>45797</v>
      </c>
      <c r="B2354" s="5">
        <v>1</v>
      </c>
      <c r="C2354" s="2">
        <v>0</v>
      </c>
    </row>
    <row r="2355" spans="1:3">
      <c r="A2355" s="8">
        <f>A2+49</f>
        <v>45797</v>
      </c>
      <c r="B2355" s="5">
        <v>2</v>
      </c>
      <c r="C2355" s="2">
        <v>0</v>
      </c>
    </row>
    <row r="2356" spans="1:3">
      <c r="A2356" s="8">
        <f>A2+49</f>
        <v>45797</v>
      </c>
      <c r="B2356" s="5">
        <v>3</v>
      </c>
      <c r="C2356" s="2">
        <v>0</v>
      </c>
    </row>
    <row r="2357" spans="1:3">
      <c r="A2357" s="8">
        <f>A2+49</f>
        <v>45797</v>
      </c>
      <c r="B2357" s="5">
        <v>4</v>
      </c>
      <c r="C2357" s="2">
        <v>0</v>
      </c>
    </row>
    <row r="2358" spans="1:3">
      <c r="A2358" s="8">
        <f>A2+49</f>
        <v>45797</v>
      </c>
      <c r="B2358" s="5">
        <v>5</v>
      </c>
      <c r="C2358" s="2">
        <v>0</v>
      </c>
    </row>
    <row r="2359" spans="1:3">
      <c r="A2359" s="8">
        <f>A2+49</f>
        <v>45797</v>
      </c>
      <c r="B2359" s="5">
        <v>6</v>
      </c>
      <c r="C2359" s="2">
        <v>0</v>
      </c>
    </row>
    <row r="2360" spans="1:3">
      <c r="A2360" s="8">
        <f>A2+49</f>
        <v>45797</v>
      </c>
      <c r="B2360" s="5">
        <v>7</v>
      </c>
      <c r="C2360" s="2">
        <v>0</v>
      </c>
    </row>
    <row r="2361" spans="1:3">
      <c r="A2361" s="8">
        <f>A2+49</f>
        <v>45797</v>
      </c>
      <c r="B2361" s="5">
        <v>8</v>
      </c>
      <c r="C2361" s="2">
        <v>0</v>
      </c>
    </row>
    <row r="2362" spans="1:3">
      <c r="A2362" s="8">
        <f>A2+49</f>
        <v>45797</v>
      </c>
      <c r="B2362" s="5">
        <v>9</v>
      </c>
      <c r="C2362" s="2">
        <v>0</v>
      </c>
    </row>
    <row r="2363" spans="1:3">
      <c r="A2363" s="8">
        <f>A2+49</f>
        <v>45797</v>
      </c>
      <c r="B2363" s="5">
        <v>10</v>
      </c>
      <c r="C2363" s="2">
        <v>0</v>
      </c>
    </row>
    <row r="2364" spans="1:3">
      <c r="A2364" s="8">
        <f>A2+49</f>
        <v>45797</v>
      </c>
      <c r="B2364" s="5">
        <v>11</v>
      </c>
      <c r="C2364" s="2">
        <v>0</v>
      </c>
    </row>
    <row r="2365" spans="1:3">
      <c r="A2365" s="8">
        <f>A2+49</f>
        <v>45797</v>
      </c>
      <c r="B2365" s="5">
        <v>12</v>
      </c>
      <c r="C2365" s="2">
        <v>0</v>
      </c>
    </row>
    <row r="2366" spans="1:3">
      <c r="A2366" s="8">
        <f>A2+49</f>
        <v>45797</v>
      </c>
      <c r="B2366" s="5">
        <v>13</v>
      </c>
      <c r="C2366" s="2">
        <v>0</v>
      </c>
    </row>
    <row r="2367" spans="1:3">
      <c r="A2367" s="8">
        <f>A2+49</f>
        <v>45797</v>
      </c>
      <c r="B2367" s="5">
        <v>14</v>
      </c>
      <c r="C2367" s="2">
        <v>0</v>
      </c>
    </row>
    <row r="2368" spans="1:3">
      <c r="A2368" s="8">
        <f>A2+49</f>
        <v>45797</v>
      </c>
      <c r="B2368" s="5">
        <v>15</v>
      </c>
      <c r="C2368" s="2">
        <v>0</v>
      </c>
    </row>
    <row r="2369" spans="1:3">
      <c r="A2369" s="8">
        <f>A2+49</f>
        <v>45797</v>
      </c>
      <c r="B2369" s="5">
        <v>16</v>
      </c>
      <c r="C2369" s="2">
        <v>0</v>
      </c>
    </row>
    <row r="2370" spans="1:3">
      <c r="A2370" s="8">
        <f>A2+49</f>
        <v>45797</v>
      </c>
      <c r="B2370" s="5">
        <v>17</v>
      </c>
      <c r="C2370" s="2">
        <v>0</v>
      </c>
    </row>
    <row r="2371" spans="1:3">
      <c r="A2371" s="8">
        <f>A2+49</f>
        <v>45797</v>
      </c>
      <c r="B2371" s="5">
        <v>18</v>
      </c>
      <c r="C2371" s="2">
        <v>0</v>
      </c>
    </row>
    <row r="2372" spans="1:3">
      <c r="A2372" s="8">
        <f>A2+49</f>
        <v>45797</v>
      </c>
      <c r="B2372" s="5">
        <v>19</v>
      </c>
      <c r="C2372" s="2">
        <v>0</v>
      </c>
    </row>
    <row r="2373" spans="1:3">
      <c r="A2373" s="8">
        <f>A2+49</f>
        <v>45797</v>
      </c>
      <c r="B2373" s="5">
        <v>20</v>
      </c>
      <c r="C2373" s="2">
        <v>0</v>
      </c>
    </row>
    <row r="2374" spans="1:3">
      <c r="A2374" s="8">
        <f>A2+49</f>
        <v>45797</v>
      </c>
      <c r="B2374" s="5">
        <v>21</v>
      </c>
      <c r="C2374" s="2">
        <v>0</v>
      </c>
    </row>
    <row r="2375" spans="1:3">
      <c r="A2375" s="8">
        <f>A2+49</f>
        <v>45797</v>
      </c>
      <c r="B2375" s="5">
        <v>22</v>
      </c>
      <c r="C2375" s="2">
        <v>0</v>
      </c>
    </row>
    <row r="2376" spans="1:3">
      <c r="A2376" s="8">
        <f>A2+49</f>
        <v>45797</v>
      </c>
      <c r="B2376" s="5">
        <v>23</v>
      </c>
      <c r="C2376" s="2">
        <v>0</v>
      </c>
    </row>
    <row r="2377" spans="1:3">
      <c r="A2377" s="8">
        <f>A2+49</f>
        <v>45797</v>
      </c>
      <c r="B2377" s="5">
        <v>24</v>
      </c>
      <c r="C2377" s="2">
        <v>0</v>
      </c>
    </row>
    <row r="2378" spans="1:3">
      <c r="A2378" s="8">
        <f>A2+49</f>
        <v>45797</v>
      </c>
      <c r="B2378" s="5">
        <v>25</v>
      </c>
      <c r="C2378" s="2">
        <v>0</v>
      </c>
    </row>
    <row r="2379" spans="1:3">
      <c r="A2379" s="8">
        <f>A2+49</f>
        <v>45797</v>
      </c>
      <c r="B2379" s="5">
        <v>26</v>
      </c>
      <c r="C2379" s="2">
        <v>0</v>
      </c>
    </row>
    <row r="2380" spans="1:3">
      <c r="A2380" s="8">
        <f>A2+49</f>
        <v>45797</v>
      </c>
      <c r="B2380" s="5">
        <v>27</v>
      </c>
      <c r="C2380" s="2">
        <v>0</v>
      </c>
    </row>
    <row r="2381" spans="1:3">
      <c r="A2381" s="8">
        <f>A2+49</f>
        <v>45797</v>
      </c>
      <c r="B2381" s="5">
        <v>28</v>
      </c>
      <c r="C2381" s="2">
        <v>0</v>
      </c>
    </row>
    <row r="2382" spans="1:3">
      <c r="A2382" s="8">
        <f>A2+49</f>
        <v>45797</v>
      </c>
      <c r="B2382" s="5">
        <v>29</v>
      </c>
      <c r="C2382" s="2">
        <v>0</v>
      </c>
    </row>
    <row r="2383" spans="1:3">
      <c r="A2383" s="8">
        <f>A2+49</f>
        <v>45797</v>
      </c>
      <c r="B2383" s="5">
        <v>30</v>
      </c>
      <c r="C2383" s="2">
        <v>0</v>
      </c>
    </row>
    <row r="2384" spans="1:3">
      <c r="A2384" s="8">
        <f>A2+49</f>
        <v>45797</v>
      </c>
      <c r="B2384" s="5">
        <v>31</v>
      </c>
      <c r="C2384" s="2">
        <v>0</v>
      </c>
    </row>
    <row r="2385" spans="1:3">
      <c r="A2385" s="8">
        <f>A2+49</f>
        <v>45797</v>
      </c>
      <c r="B2385" s="5">
        <v>32</v>
      </c>
      <c r="C2385" s="2">
        <v>0</v>
      </c>
    </row>
    <row r="2386" spans="1:3">
      <c r="A2386" s="8">
        <f>A2+49</f>
        <v>45797</v>
      </c>
      <c r="B2386" s="5">
        <v>33</v>
      </c>
      <c r="C2386" s="2">
        <v>0</v>
      </c>
    </row>
    <row r="2387" spans="1:3">
      <c r="A2387" s="8">
        <f>A2+49</f>
        <v>45797</v>
      </c>
      <c r="B2387" s="5">
        <v>34</v>
      </c>
      <c r="C2387" s="2">
        <v>0</v>
      </c>
    </row>
    <row r="2388" spans="1:3">
      <c r="A2388" s="8">
        <f>A2+49</f>
        <v>45797</v>
      </c>
      <c r="B2388" s="5">
        <v>35</v>
      </c>
      <c r="C2388" s="2">
        <v>0</v>
      </c>
    </row>
    <row r="2389" spans="1:3">
      <c r="A2389" s="8">
        <f>A2+49</f>
        <v>45797</v>
      </c>
      <c r="B2389" s="5">
        <v>36</v>
      </c>
      <c r="C2389" s="2">
        <v>0</v>
      </c>
    </row>
    <row r="2390" spans="1:3">
      <c r="A2390" s="8">
        <f>A2+49</f>
        <v>45797</v>
      </c>
      <c r="B2390" s="5">
        <v>37</v>
      </c>
      <c r="C2390" s="2">
        <v>0</v>
      </c>
    </row>
    <row r="2391" spans="1:3">
      <c r="A2391" s="8">
        <f>A2+49</f>
        <v>45797</v>
      </c>
      <c r="B2391" s="5">
        <v>38</v>
      </c>
      <c r="C2391" s="2">
        <v>0</v>
      </c>
    </row>
    <row r="2392" spans="1:3">
      <c r="A2392" s="8">
        <f>A2+49</f>
        <v>45797</v>
      </c>
      <c r="B2392" s="5">
        <v>39</v>
      </c>
      <c r="C2392" s="2">
        <v>0</v>
      </c>
    </row>
    <row r="2393" spans="1:3">
      <c r="A2393" s="8">
        <f>A2+49</f>
        <v>45797</v>
      </c>
      <c r="B2393" s="5">
        <v>40</v>
      </c>
      <c r="C2393" s="2">
        <v>0</v>
      </c>
    </row>
    <row r="2394" spans="1:3">
      <c r="A2394" s="8">
        <f>A2+49</f>
        <v>45797</v>
      </c>
      <c r="B2394" s="5">
        <v>41</v>
      </c>
      <c r="C2394" s="2">
        <v>0</v>
      </c>
    </row>
    <row r="2395" spans="1:3">
      <c r="A2395" s="8">
        <f>A2+49</f>
        <v>45797</v>
      </c>
      <c r="B2395" s="5">
        <v>42</v>
      </c>
      <c r="C2395" s="2">
        <v>0</v>
      </c>
    </row>
    <row r="2396" spans="1:3">
      <c r="A2396" s="8">
        <f>A2+49</f>
        <v>45797</v>
      </c>
      <c r="B2396" s="5">
        <v>43</v>
      </c>
      <c r="C2396" s="2">
        <v>0</v>
      </c>
    </row>
    <row r="2397" spans="1:3">
      <c r="A2397" s="8">
        <f>A2+49</f>
        <v>45797</v>
      </c>
      <c r="B2397" s="5">
        <v>44</v>
      </c>
      <c r="C2397" s="2">
        <v>0</v>
      </c>
    </row>
    <row r="2398" spans="1:3">
      <c r="A2398" s="8">
        <f>A2+49</f>
        <v>45797</v>
      </c>
      <c r="B2398" s="5">
        <v>45</v>
      </c>
      <c r="C2398" s="2">
        <v>0</v>
      </c>
    </row>
    <row r="2399" spans="1:3">
      <c r="A2399" s="8">
        <f>A2+49</f>
        <v>45797</v>
      </c>
      <c r="B2399" s="5">
        <v>46</v>
      </c>
      <c r="C2399" s="2">
        <v>0</v>
      </c>
    </row>
    <row r="2400" spans="1:3">
      <c r="A2400" s="8">
        <f>A2+49</f>
        <v>45797</v>
      </c>
      <c r="B2400" s="5">
        <v>47</v>
      </c>
      <c r="C2400" s="2">
        <v>0</v>
      </c>
    </row>
    <row r="2401" spans="1:3">
      <c r="A2401" s="8">
        <f>A2+49</f>
        <v>45797</v>
      </c>
      <c r="B2401" s="5">
        <v>48</v>
      </c>
      <c r="C2401" s="2">
        <v>0</v>
      </c>
    </row>
    <row r="2402" spans="1:3">
      <c r="A2402" s="8">
        <f>A2+50</f>
        <v>45798</v>
      </c>
      <c r="B2402" s="5">
        <v>1</v>
      </c>
      <c r="C2402" s="2">
        <v>0</v>
      </c>
    </row>
    <row r="2403" spans="1:3">
      <c r="A2403" s="8">
        <f>A2+50</f>
        <v>45798</v>
      </c>
      <c r="B2403" s="5">
        <v>2</v>
      </c>
      <c r="C2403" s="2">
        <v>0</v>
      </c>
    </row>
    <row r="2404" spans="1:3">
      <c r="A2404" s="8">
        <f>A2+50</f>
        <v>45798</v>
      </c>
      <c r="B2404" s="5">
        <v>3</v>
      </c>
      <c r="C2404" s="2">
        <v>0</v>
      </c>
    </row>
    <row r="2405" spans="1:3">
      <c r="A2405" s="8">
        <f>A2+50</f>
        <v>45798</v>
      </c>
      <c r="B2405" s="5">
        <v>4</v>
      </c>
      <c r="C2405" s="2">
        <v>0</v>
      </c>
    </row>
    <row r="2406" spans="1:3">
      <c r="A2406" s="8">
        <f>A2+50</f>
        <v>45798</v>
      </c>
      <c r="B2406" s="5">
        <v>5</v>
      </c>
      <c r="C2406" s="2">
        <v>0</v>
      </c>
    </row>
    <row r="2407" spans="1:3">
      <c r="A2407" s="8">
        <f>A2+50</f>
        <v>45798</v>
      </c>
      <c r="B2407" s="5">
        <v>6</v>
      </c>
      <c r="C2407" s="2">
        <v>0</v>
      </c>
    </row>
    <row r="2408" spans="1:3">
      <c r="A2408" s="8">
        <f>A2+50</f>
        <v>45798</v>
      </c>
      <c r="B2408" s="5">
        <v>7</v>
      </c>
      <c r="C2408" s="2">
        <v>0</v>
      </c>
    </row>
    <row r="2409" spans="1:3">
      <c r="A2409" s="8">
        <f>A2+50</f>
        <v>45798</v>
      </c>
      <c r="B2409" s="5">
        <v>8</v>
      </c>
      <c r="C2409" s="2">
        <v>0</v>
      </c>
    </row>
    <row r="2410" spans="1:3">
      <c r="A2410" s="8">
        <f>A2+50</f>
        <v>45798</v>
      </c>
      <c r="B2410" s="5">
        <v>9</v>
      </c>
      <c r="C2410" s="2">
        <v>0</v>
      </c>
    </row>
    <row r="2411" spans="1:3">
      <c r="A2411" s="8">
        <f>A2+50</f>
        <v>45798</v>
      </c>
      <c r="B2411" s="5">
        <v>10</v>
      </c>
      <c r="C2411" s="2">
        <v>0</v>
      </c>
    </row>
    <row r="2412" spans="1:3">
      <c r="A2412" s="8">
        <f>A2+50</f>
        <v>45798</v>
      </c>
      <c r="B2412" s="5">
        <v>11</v>
      </c>
      <c r="C2412" s="2">
        <v>0</v>
      </c>
    </row>
    <row r="2413" spans="1:3">
      <c r="A2413" s="8">
        <f>A2+50</f>
        <v>45798</v>
      </c>
      <c r="B2413" s="5">
        <v>12</v>
      </c>
      <c r="C2413" s="2">
        <v>0</v>
      </c>
    </row>
    <row r="2414" spans="1:3">
      <c r="A2414" s="8">
        <f>A2+50</f>
        <v>45798</v>
      </c>
      <c r="B2414" s="5">
        <v>13</v>
      </c>
      <c r="C2414" s="2">
        <v>0</v>
      </c>
    </row>
    <row r="2415" spans="1:3">
      <c r="A2415" s="8">
        <f>A2+50</f>
        <v>45798</v>
      </c>
      <c r="B2415" s="5">
        <v>14</v>
      </c>
      <c r="C2415" s="2">
        <v>0</v>
      </c>
    </row>
    <row r="2416" spans="1:3">
      <c r="A2416" s="8">
        <f>A2+50</f>
        <v>45798</v>
      </c>
      <c r="B2416" s="5">
        <v>15</v>
      </c>
      <c r="C2416" s="2">
        <v>0</v>
      </c>
    </row>
    <row r="2417" spans="1:3">
      <c r="A2417" s="8">
        <f>A2+50</f>
        <v>45798</v>
      </c>
      <c r="B2417" s="5">
        <v>16</v>
      </c>
      <c r="C2417" s="2">
        <v>0</v>
      </c>
    </row>
    <row r="2418" spans="1:3">
      <c r="A2418" s="8">
        <f>A2+50</f>
        <v>45798</v>
      </c>
      <c r="B2418" s="5">
        <v>17</v>
      </c>
      <c r="C2418" s="2">
        <v>0</v>
      </c>
    </row>
    <row r="2419" spans="1:3">
      <c r="A2419" s="8">
        <f>A2+50</f>
        <v>45798</v>
      </c>
      <c r="B2419" s="5">
        <v>18</v>
      </c>
      <c r="C2419" s="2">
        <v>0</v>
      </c>
    </row>
    <row r="2420" spans="1:3">
      <c r="A2420" s="8">
        <f>A2+50</f>
        <v>45798</v>
      </c>
      <c r="B2420" s="5">
        <v>19</v>
      </c>
      <c r="C2420" s="2">
        <v>0</v>
      </c>
    </row>
    <row r="2421" spans="1:3">
      <c r="A2421" s="8">
        <f>A2+50</f>
        <v>45798</v>
      </c>
      <c r="B2421" s="5">
        <v>20</v>
      </c>
      <c r="C2421" s="2">
        <v>0</v>
      </c>
    </row>
    <row r="2422" spans="1:3">
      <c r="A2422" s="8">
        <f>A2+50</f>
        <v>45798</v>
      </c>
      <c r="B2422" s="5">
        <v>21</v>
      </c>
      <c r="C2422" s="2">
        <v>0</v>
      </c>
    </row>
    <row r="2423" spans="1:3">
      <c r="A2423" s="8">
        <f>A2+50</f>
        <v>45798</v>
      </c>
      <c r="B2423" s="5">
        <v>22</v>
      </c>
      <c r="C2423" s="2">
        <v>0</v>
      </c>
    </row>
    <row r="2424" spans="1:3">
      <c r="A2424" s="8">
        <f>A2+50</f>
        <v>45798</v>
      </c>
      <c r="B2424" s="5">
        <v>23</v>
      </c>
      <c r="C2424" s="2">
        <v>0</v>
      </c>
    </row>
    <row r="2425" spans="1:3">
      <c r="A2425" s="8">
        <f>A2+50</f>
        <v>45798</v>
      </c>
      <c r="B2425" s="5">
        <v>24</v>
      </c>
      <c r="C2425" s="2">
        <v>0</v>
      </c>
    </row>
    <row r="2426" spans="1:3">
      <c r="A2426" s="8">
        <f>A2+50</f>
        <v>45798</v>
      </c>
      <c r="B2426" s="5">
        <v>25</v>
      </c>
      <c r="C2426" s="2">
        <v>0</v>
      </c>
    </row>
    <row r="2427" spans="1:3">
      <c r="A2427" s="8">
        <f>A2+50</f>
        <v>45798</v>
      </c>
      <c r="B2427" s="5">
        <v>26</v>
      </c>
      <c r="C2427" s="2">
        <v>0</v>
      </c>
    </row>
    <row r="2428" spans="1:3">
      <c r="A2428" s="8">
        <f>A2+50</f>
        <v>45798</v>
      </c>
      <c r="B2428" s="5">
        <v>27</v>
      </c>
      <c r="C2428" s="2">
        <v>0</v>
      </c>
    </row>
    <row r="2429" spans="1:3">
      <c r="A2429" s="8">
        <f>A2+50</f>
        <v>45798</v>
      </c>
      <c r="B2429" s="5">
        <v>28</v>
      </c>
      <c r="C2429" s="2">
        <v>0</v>
      </c>
    </row>
    <row r="2430" spans="1:3">
      <c r="A2430" s="8">
        <f>A2+50</f>
        <v>45798</v>
      </c>
      <c r="B2430" s="5">
        <v>29</v>
      </c>
      <c r="C2430" s="2">
        <v>0</v>
      </c>
    </row>
    <row r="2431" spans="1:3">
      <c r="A2431" s="8">
        <f>A2+50</f>
        <v>45798</v>
      </c>
      <c r="B2431" s="5">
        <v>30</v>
      </c>
      <c r="C2431" s="2">
        <v>0</v>
      </c>
    </row>
    <row r="2432" spans="1:3">
      <c r="A2432" s="8">
        <f>A2+50</f>
        <v>45798</v>
      </c>
      <c r="B2432" s="5">
        <v>31</v>
      </c>
      <c r="C2432" s="2">
        <v>0</v>
      </c>
    </row>
    <row r="2433" spans="1:3">
      <c r="A2433" s="8">
        <f>A2+50</f>
        <v>45798</v>
      </c>
      <c r="B2433" s="5">
        <v>32</v>
      </c>
      <c r="C2433" s="2">
        <v>0</v>
      </c>
    </row>
    <row r="2434" spans="1:3">
      <c r="A2434" s="8">
        <f>A2+50</f>
        <v>45798</v>
      </c>
      <c r="B2434" s="5">
        <v>33</v>
      </c>
      <c r="C2434" s="2">
        <v>0</v>
      </c>
    </row>
    <row r="2435" spans="1:3">
      <c r="A2435" s="8">
        <f>A2+50</f>
        <v>45798</v>
      </c>
      <c r="B2435" s="5">
        <v>34</v>
      </c>
      <c r="C2435" s="2">
        <v>0</v>
      </c>
    </row>
    <row r="2436" spans="1:3">
      <c r="A2436" s="8">
        <f>A2+50</f>
        <v>45798</v>
      </c>
      <c r="B2436" s="5">
        <v>35</v>
      </c>
      <c r="C2436" s="2">
        <v>0</v>
      </c>
    </row>
    <row r="2437" spans="1:3">
      <c r="A2437" s="8">
        <f>A2+50</f>
        <v>45798</v>
      </c>
      <c r="B2437" s="5">
        <v>36</v>
      </c>
      <c r="C2437" s="2">
        <v>0</v>
      </c>
    </row>
    <row r="2438" spans="1:3">
      <c r="A2438" s="8">
        <f>A2+50</f>
        <v>45798</v>
      </c>
      <c r="B2438" s="5">
        <v>37</v>
      </c>
      <c r="C2438" s="2">
        <v>0</v>
      </c>
    </row>
    <row r="2439" spans="1:3">
      <c r="A2439" s="8">
        <f>A2+50</f>
        <v>45798</v>
      </c>
      <c r="B2439" s="5">
        <v>38</v>
      </c>
      <c r="C2439" s="2">
        <v>0</v>
      </c>
    </row>
    <row r="2440" spans="1:3">
      <c r="A2440" s="8">
        <f>A2+50</f>
        <v>45798</v>
      </c>
      <c r="B2440" s="5">
        <v>39</v>
      </c>
      <c r="C2440" s="2">
        <v>0</v>
      </c>
    </row>
    <row r="2441" spans="1:3">
      <c r="A2441" s="8">
        <f>A2+50</f>
        <v>45798</v>
      </c>
      <c r="B2441" s="5">
        <v>40</v>
      </c>
      <c r="C2441" s="2">
        <v>0</v>
      </c>
    </row>
    <row r="2442" spans="1:3">
      <c r="A2442" s="8">
        <f>A2+50</f>
        <v>45798</v>
      </c>
      <c r="B2442" s="5">
        <v>41</v>
      </c>
      <c r="C2442" s="2">
        <v>0</v>
      </c>
    </row>
    <row r="2443" spans="1:3">
      <c r="A2443" s="8">
        <f>A2+50</f>
        <v>45798</v>
      </c>
      <c r="B2443" s="5">
        <v>42</v>
      </c>
      <c r="C2443" s="2">
        <v>0</v>
      </c>
    </row>
    <row r="2444" spans="1:3">
      <c r="A2444" s="8">
        <f>A2+50</f>
        <v>45798</v>
      </c>
      <c r="B2444" s="5">
        <v>43</v>
      </c>
      <c r="C2444" s="2">
        <v>0</v>
      </c>
    </row>
    <row r="2445" spans="1:3">
      <c r="A2445" s="8">
        <f>A2+50</f>
        <v>45798</v>
      </c>
      <c r="B2445" s="5">
        <v>44</v>
      </c>
      <c r="C2445" s="2">
        <v>0</v>
      </c>
    </row>
    <row r="2446" spans="1:3">
      <c r="A2446" s="8">
        <f>A2+50</f>
        <v>45798</v>
      </c>
      <c r="B2446" s="5">
        <v>45</v>
      </c>
      <c r="C2446" s="2">
        <v>0</v>
      </c>
    </row>
    <row r="2447" spans="1:3">
      <c r="A2447" s="8">
        <f>A2+50</f>
        <v>45798</v>
      </c>
      <c r="B2447" s="5">
        <v>46</v>
      </c>
      <c r="C2447" s="2">
        <v>0</v>
      </c>
    </row>
    <row r="2448" spans="1:3">
      <c r="A2448" s="8">
        <f>A2+50</f>
        <v>45798</v>
      </c>
      <c r="B2448" s="5">
        <v>47</v>
      </c>
      <c r="C2448" s="2">
        <v>0</v>
      </c>
    </row>
    <row r="2449" spans="1:3">
      <c r="A2449" s="8">
        <f>A2+50</f>
        <v>45798</v>
      </c>
      <c r="B2449" s="5">
        <v>48</v>
      </c>
      <c r="C2449" s="2">
        <v>0</v>
      </c>
    </row>
    <row r="2450" spans="1:3">
      <c r="A2450" s="8">
        <f>A2+51</f>
        <v>45799</v>
      </c>
      <c r="B2450" s="5">
        <v>1</v>
      </c>
      <c r="C2450" s="2">
        <v>0</v>
      </c>
    </row>
    <row r="2451" spans="1:3">
      <c r="A2451" s="8">
        <f>A2+51</f>
        <v>45799</v>
      </c>
      <c r="B2451" s="5">
        <v>2</v>
      </c>
      <c r="C2451" s="2">
        <v>0</v>
      </c>
    </row>
    <row r="2452" spans="1:3">
      <c r="A2452" s="8">
        <f>A2+51</f>
        <v>45799</v>
      </c>
      <c r="B2452" s="5">
        <v>3</v>
      </c>
      <c r="C2452" s="2">
        <v>0</v>
      </c>
    </row>
    <row r="2453" spans="1:3">
      <c r="A2453" s="8">
        <f>A2+51</f>
        <v>45799</v>
      </c>
      <c r="B2453" s="5">
        <v>4</v>
      </c>
      <c r="C2453" s="2">
        <v>0</v>
      </c>
    </row>
    <row r="2454" spans="1:3">
      <c r="A2454" s="8">
        <f>A2+51</f>
        <v>45799</v>
      </c>
      <c r="B2454" s="5">
        <v>5</v>
      </c>
      <c r="C2454" s="2">
        <v>0</v>
      </c>
    </row>
    <row r="2455" spans="1:3">
      <c r="A2455" s="8">
        <f>A2+51</f>
        <v>45799</v>
      </c>
      <c r="B2455" s="5">
        <v>6</v>
      </c>
      <c r="C2455" s="2">
        <v>0</v>
      </c>
    </row>
    <row r="2456" spans="1:3">
      <c r="A2456" s="8">
        <f>A2+51</f>
        <v>45799</v>
      </c>
      <c r="B2456" s="5">
        <v>7</v>
      </c>
      <c r="C2456" s="2">
        <v>0</v>
      </c>
    </row>
    <row r="2457" spans="1:3">
      <c r="A2457" s="8">
        <f>A2+51</f>
        <v>45799</v>
      </c>
      <c r="B2457" s="5">
        <v>8</v>
      </c>
      <c r="C2457" s="2">
        <v>0</v>
      </c>
    </row>
    <row r="2458" spans="1:3">
      <c r="A2458" s="8">
        <f>A2+51</f>
        <v>45799</v>
      </c>
      <c r="B2458" s="5">
        <v>9</v>
      </c>
      <c r="C2458" s="2">
        <v>0</v>
      </c>
    </row>
    <row r="2459" spans="1:3">
      <c r="A2459" s="8">
        <f>A2+51</f>
        <v>45799</v>
      </c>
      <c r="B2459" s="5">
        <v>10</v>
      </c>
      <c r="C2459" s="2">
        <v>0</v>
      </c>
    </row>
    <row r="2460" spans="1:3">
      <c r="A2460" s="8">
        <f>A2+51</f>
        <v>45799</v>
      </c>
      <c r="B2460" s="5">
        <v>11</v>
      </c>
      <c r="C2460" s="2">
        <v>0</v>
      </c>
    </row>
    <row r="2461" spans="1:3">
      <c r="A2461" s="8">
        <f>A2+51</f>
        <v>45799</v>
      </c>
      <c r="B2461" s="5">
        <v>12</v>
      </c>
      <c r="C2461" s="2">
        <v>0</v>
      </c>
    </row>
    <row r="2462" spans="1:3">
      <c r="A2462" s="8">
        <f>A2+51</f>
        <v>45799</v>
      </c>
      <c r="B2462" s="5">
        <v>13</v>
      </c>
      <c r="C2462" s="2">
        <v>0</v>
      </c>
    </row>
    <row r="2463" spans="1:3">
      <c r="A2463" s="8">
        <f>A2+51</f>
        <v>45799</v>
      </c>
      <c r="B2463" s="5">
        <v>14</v>
      </c>
      <c r="C2463" s="2">
        <v>0</v>
      </c>
    </row>
    <row r="2464" spans="1:3">
      <c r="A2464" s="8">
        <f>A2+51</f>
        <v>45799</v>
      </c>
      <c r="B2464" s="5">
        <v>15</v>
      </c>
      <c r="C2464" s="2">
        <v>0</v>
      </c>
    </row>
    <row r="2465" spans="1:3">
      <c r="A2465" s="8">
        <f>A2+51</f>
        <v>45799</v>
      </c>
      <c r="B2465" s="5">
        <v>16</v>
      </c>
      <c r="C2465" s="2">
        <v>0</v>
      </c>
    </row>
    <row r="2466" spans="1:3">
      <c r="A2466" s="8">
        <f>A2+51</f>
        <v>45799</v>
      </c>
      <c r="B2466" s="5">
        <v>17</v>
      </c>
      <c r="C2466" s="2">
        <v>0</v>
      </c>
    </row>
    <row r="2467" spans="1:3">
      <c r="A2467" s="8">
        <f>A2+51</f>
        <v>45799</v>
      </c>
      <c r="B2467" s="5">
        <v>18</v>
      </c>
      <c r="C2467" s="2">
        <v>0</v>
      </c>
    </row>
    <row r="2468" spans="1:3">
      <c r="A2468" s="8">
        <f>A2+51</f>
        <v>45799</v>
      </c>
      <c r="B2468" s="5">
        <v>19</v>
      </c>
      <c r="C2468" s="2">
        <v>0</v>
      </c>
    </row>
    <row r="2469" spans="1:3">
      <c r="A2469" s="8">
        <f>A2+51</f>
        <v>45799</v>
      </c>
      <c r="B2469" s="5">
        <v>20</v>
      </c>
      <c r="C2469" s="2">
        <v>0</v>
      </c>
    </row>
    <row r="2470" spans="1:3">
      <c r="A2470" s="8">
        <f>A2+51</f>
        <v>45799</v>
      </c>
      <c r="B2470" s="5">
        <v>21</v>
      </c>
      <c r="C2470" s="2">
        <v>0</v>
      </c>
    </row>
    <row r="2471" spans="1:3">
      <c r="A2471" s="8">
        <f>A2+51</f>
        <v>45799</v>
      </c>
      <c r="B2471" s="5">
        <v>22</v>
      </c>
      <c r="C2471" s="2">
        <v>0</v>
      </c>
    </row>
    <row r="2472" spans="1:3">
      <c r="A2472" s="8">
        <f>A2+51</f>
        <v>45799</v>
      </c>
      <c r="B2472" s="5">
        <v>23</v>
      </c>
      <c r="C2472" s="2">
        <v>0</v>
      </c>
    </row>
    <row r="2473" spans="1:3">
      <c r="A2473" s="8">
        <f>A2+51</f>
        <v>45799</v>
      </c>
      <c r="B2473" s="5">
        <v>24</v>
      </c>
      <c r="C2473" s="2">
        <v>0</v>
      </c>
    </row>
    <row r="2474" spans="1:3">
      <c r="A2474" s="8">
        <f>A2+51</f>
        <v>45799</v>
      </c>
      <c r="B2474" s="5">
        <v>25</v>
      </c>
      <c r="C2474" s="2">
        <v>0</v>
      </c>
    </row>
    <row r="2475" spans="1:3">
      <c r="A2475" s="8">
        <f>A2+51</f>
        <v>45799</v>
      </c>
      <c r="B2475" s="5">
        <v>26</v>
      </c>
      <c r="C2475" s="2">
        <v>0</v>
      </c>
    </row>
    <row r="2476" spans="1:3">
      <c r="A2476" s="8">
        <f>A2+51</f>
        <v>45799</v>
      </c>
      <c r="B2476" s="5">
        <v>27</v>
      </c>
      <c r="C2476" s="2">
        <v>0</v>
      </c>
    </row>
    <row r="2477" spans="1:3">
      <c r="A2477" s="8">
        <f>A2+51</f>
        <v>45799</v>
      </c>
      <c r="B2477" s="5">
        <v>28</v>
      </c>
      <c r="C2477" s="2">
        <v>0</v>
      </c>
    </row>
    <row r="2478" spans="1:3">
      <c r="A2478" s="8">
        <f>A2+51</f>
        <v>45799</v>
      </c>
      <c r="B2478" s="5">
        <v>29</v>
      </c>
      <c r="C2478" s="2">
        <v>0</v>
      </c>
    </row>
    <row r="2479" spans="1:3">
      <c r="A2479" s="8">
        <f>A2+51</f>
        <v>45799</v>
      </c>
      <c r="B2479" s="5">
        <v>30</v>
      </c>
      <c r="C2479" s="2">
        <v>0</v>
      </c>
    </row>
    <row r="2480" spans="1:3">
      <c r="A2480" s="8">
        <f>A2+51</f>
        <v>45799</v>
      </c>
      <c r="B2480" s="5">
        <v>31</v>
      </c>
      <c r="C2480" s="2">
        <v>0</v>
      </c>
    </row>
    <row r="2481" spans="1:3">
      <c r="A2481" s="8">
        <f>A2+51</f>
        <v>45799</v>
      </c>
      <c r="B2481" s="5">
        <v>32</v>
      </c>
      <c r="C2481" s="2">
        <v>0</v>
      </c>
    </row>
    <row r="2482" spans="1:3">
      <c r="A2482" s="8">
        <f>A2+51</f>
        <v>45799</v>
      </c>
      <c r="B2482" s="5">
        <v>33</v>
      </c>
      <c r="C2482" s="2">
        <v>0</v>
      </c>
    </row>
    <row r="2483" spans="1:3">
      <c r="A2483" s="8">
        <f>A2+51</f>
        <v>45799</v>
      </c>
      <c r="B2483" s="5">
        <v>34</v>
      </c>
      <c r="C2483" s="2">
        <v>0</v>
      </c>
    </row>
    <row r="2484" spans="1:3">
      <c r="A2484" s="8">
        <f>A2+51</f>
        <v>45799</v>
      </c>
      <c r="B2484" s="5">
        <v>35</v>
      </c>
      <c r="C2484" s="2">
        <v>0</v>
      </c>
    </row>
    <row r="2485" spans="1:3">
      <c r="A2485" s="8">
        <f>A2+51</f>
        <v>45799</v>
      </c>
      <c r="B2485" s="5">
        <v>36</v>
      </c>
      <c r="C2485" s="2">
        <v>0</v>
      </c>
    </row>
    <row r="2486" spans="1:3">
      <c r="A2486" s="8">
        <f>A2+51</f>
        <v>45799</v>
      </c>
      <c r="B2486" s="5">
        <v>37</v>
      </c>
      <c r="C2486" s="2">
        <v>0</v>
      </c>
    </row>
    <row r="2487" spans="1:3">
      <c r="A2487" s="8">
        <f>A2+51</f>
        <v>45799</v>
      </c>
      <c r="B2487" s="5">
        <v>38</v>
      </c>
      <c r="C2487" s="2">
        <v>0</v>
      </c>
    </row>
    <row r="2488" spans="1:3">
      <c r="A2488" s="8">
        <f>A2+51</f>
        <v>45799</v>
      </c>
      <c r="B2488" s="5">
        <v>39</v>
      </c>
      <c r="C2488" s="2">
        <v>0</v>
      </c>
    </row>
    <row r="2489" spans="1:3">
      <c r="A2489" s="8">
        <f>A2+51</f>
        <v>45799</v>
      </c>
      <c r="B2489" s="5">
        <v>40</v>
      </c>
      <c r="C2489" s="2">
        <v>0</v>
      </c>
    </row>
    <row r="2490" spans="1:3">
      <c r="A2490" s="8">
        <f>A2+51</f>
        <v>45799</v>
      </c>
      <c r="B2490" s="5">
        <v>41</v>
      </c>
      <c r="C2490" s="2">
        <v>0</v>
      </c>
    </row>
    <row r="2491" spans="1:3">
      <c r="A2491" s="8">
        <f>A2+51</f>
        <v>45799</v>
      </c>
      <c r="B2491" s="5">
        <v>42</v>
      </c>
      <c r="C2491" s="2">
        <v>0</v>
      </c>
    </row>
    <row r="2492" spans="1:3">
      <c r="A2492" s="8">
        <f>A2+51</f>
        <v>45799</v>
      </c>
      <c r="B2492" s="5">
        <v>43</v>
      </c>
      <c r="C2492" s="2">
        <v>0</v>
      </c>
    </row>
    <row r="2493" spans="1:3">
      <c r="A2493" s="8">
        <f>A2+51</f>
        <v>45799</v>
      </c>
      <c r="B2493" s="5">
        <v>44</v>
      </c>
      <c r="C2493" s="2">
        <v>0</v>
      </c>
    </row>
    <row r="2494" spans="1:3">
      <c r="A2494" s="8">
        <f>A2+51</f>
        <v>45799</v>
      </c>
      <c r="B2494" s="5">
        <v>45</v>
      </c>
      <c r="C2494" s="2">
        <v>0</v>
      </c>
    </row>
    <row r="2495" spans="1:3">
      <c r="A2495" s="8">
        <f>A2+51</f>
        <v>45799</v>
      </c>
      <c r="B2495" s="5">
        <v>46</v>
      </c>
      <c r="C2495" s="2">
        <v>0</v>
      </c>
    </row>
    <row r="2496" spans="1:3">
      <c r="A2496" s="8">
        <f>A2+51</f>
        <v>45799</v>
      </c>
      <c r="B2496" s="5">
        <v>47</v>
      </c>
      <c r="C2496" s="2">
        <v>0</v>
      </c>
    </row>
    <row r="2497" spans="1:3">
      <c r="A2497" s="8">
        <f>A2+51</f>
        <v>45799</v>
      </c>
      <c r="B2497" s="5">
        <v>48</v>
      </c>
      <c r="C2497" s="2">
        <v>0</v>
      </c>
    </row>
    <row r="2498" spans="1:3">
      <c r="A2498" s="8">
        <f>A2+52</f>
        <v>45800</v>
      </c>
      <c r="B2498" s="5">
        <v>1</v>
      </c>
      <c r="C2498" s="2">
        <v>0</v>
      </c>
    </row>
    <row r="2499" spans="1:3">
      <c r="A2499" s="8">
        <f>A2+52</f>
        <v>45800</v>
      </c>
      <c r="B2499" s="5">
        <v>2</v>
      </c>
      <c r="C2499" s="2">
        <v>0</v>
      </c>
    </row>
    <row r="2500" spans="1:3">
      <c r="A2500" s="8">
        <f>A2+52</f>
        <v>45800</v>
      </c>
      <c r="B2500" s="5">
        <v>3</v>
      </c>
      <c r="C2500" s="2">
        <v>0</v>
      </c>
    </row>
    <row r="2501" spans="1:3">
      <c r="A2501" s="8">
        <f>A2+52</f>
        <v>45800</v>
      </c>
      <c r="B2501" s="5">
        <v>4</v>
      </c>
      <c r="C2501" s="2">
        <v>0</v>
      </c>
    </row>
    <row r="2502" spans="1:3">
      <c r="A2502" s="8">
        <f>A2+52</f>
        <v>45800</v>
      </c>
      <c r="B2502" s="5">
        <v>5</v>
      </c>
      <c r="C2502" s="2">
        <v>0</v>
      </c>
    </row>
    <row r="2503" spans="1:3">
      <c r="A2503" s="8">
        <f>A2+52</f>
        <v>45800</v>
      </c>
      <c r="B2503" s="5">
        <v>6</v>
      </c>
      <c r="C2503" s="2">
        <v>0</v>
      </c>
    </row>
    <row r="2504" spans="1:3">
      <c r="A2504" s="8">
        <f>A2+52</f>
        <v>45800</v>
      </c>
      <c r="B2504" s="5">
        <v>7</v>
      </c>
      <c r="C2504" s="2">
        <v>0</v>
      </c>
    </row>
    <row r="2505" spans="1:3">
      <c r="A2505" s="8">
        <f>A2+52</f>
        <v>45800</v>
      </c>
      <c r="B2505" s="5">
        <v>8</v>
      </c>
      <c r="C2505" s="2">
        <v>0</v>
      </c>
    </row>
    <row r="2506" spans="1:3">
      <c r="A2506" s="8">
        <f>A2+52</f>
        <v>45800</v>
      </c>
      <c r="B2506" s="5">
        <v>9</v>
      </c>
      <c r="C2506" s="2">
        <v>0</v>
      </c>
    </row>
    <row r="2507" spans="1:3">
      <c r="A2507" s="8">
        <f>A2+52</f>
        <v>45800</v>
      </c>
      <c r="B2507" s="5">
        <v>10</v>
      </c>
      <c r="C2507" s="2">
        <v>0</v>
      </c>
    </row>
    <row r="2508" spans="1:3">
      <c r="A2508" s="8">
        <f>A2+52</f>
        <v>45800</v>
      </c>
      <c r="B2508" s="5">
        <v>11</v>
      </c>
      <c r="C2508" s="2">
        <v>0</v>
      </c>
    </row>
    <row r="2509" spans="1:3">
      <c r="A2509" s="8">
        <f>A2+52</f>
        <v>45800</v>
      </c>
      <c r="B2509" s="5">
        <v>12</v>
      </c>
      <c r="C2509" s="2">
        <v>0</v>
      </c>
    </row>
    <row r="2510" spans="1:3">
      <c r="A2510" s="8">
        <f>A2+52</f>
        <v>45800</v>
      </c>
      <c r="B2510" s="5">
        <v>13</v>
      </c>
      <c r="C2510" s="2">
        <v>0</v>
      </c>
    </row>
    <row r="2511" spans="1:3">
      <c r="A2511" s="8">
        <f>A2+52</f>
        <v>45800</v>
      </c>
      <c r="B2511" s="5">
        <v>14</v>
      </c>
      <c r="C2511" s="2">
        <v>0</v>
      </c>
    </row>
    <row r="2512" spans="1:3">
      <c r="A2512" s="8">
        <f>A2+52</f>
        <v>45800</v>
      </c>
      <c r="B2512" s="5">
        <v>15</v>
      </c>
      <c r="C2512" s="2">
        <v>0</v>
      </c>
    </row>
    <row r="2513" spans="1:3">
      <c r="A2513" s="8">
        <f>A2+52</f>
        <v>45800</v>
      </c>
      <c r="B2513" s="5">
        <v>16</v>
      </c>
      <c r="C2513" s="2">
        <v>0</v>
      </c>
    </row>
    <row r="2514" spans="1:3">
      <c r="A2514" s="8">
        <f>A2+52</f>
        <v>45800</v>
      </c>
      <c r="B2514" s="5">
        <v>17</v>
      </c>
      <c r="C2514" s="2">
        <v>0</v>
      </c>
    </row>
    <row r="2515" spans="1:3">
      <c r="A2515" s="8">
        <f>A2+52</f>
        <v>45800</v>
      </c>
      <c r="B2515" s="5">
        <v>18</v>
      </c>
      <c r="C2515" s="2">
        <v>0</v>
      </c>
    </row>
    <row r="2516" spans="1:3">
      <c r="A2516" s="8">
        <f>A2+52</f>
        <v>45800</v>
      </c>
      <c r="B2516" s="5">
        <v>19</v>
      </c>
      <c r="C2516" s="2">
        <v>0</v>
      </c>
    </row>
    <row r="2517" spans="1:3">
      <c r="A2517" s="8">
        <f>A2+52</f>
        <v>45800</v>
      </c>
      <c r="B2517" s="5">
        <v>20</v>
      </c>
      <c r="C2517" s="2">
        <v>0</v>
      </c>
    </row>
    <row r="2518" spans="1:3">
      <c r="A2518" s="8">
        <f>A2+52</f>
        <v>45800</v>
      </c>
      <c r="B2518" s="5">
        <v>21</v>
      </c>
      <c r="C2518" s="2">
        <v>0</v>
      </c>
    </row>
    <row r="2519" spans="1:3">
      <c r="A2519" s="8">
        <f>A2+52</f>
        <v>45800</v>
      </c>
      <c r="B2519" s="5">
        <v>22</v>
      </c>
      <c r="C2519" s="2">
        <v>0</v>
      </c>
    </row>
    <row r="2520" spans="1:3">
      <c r="A2520" s="8">
        <f>A2+52</f>
        <v>45800</v>
      </c>
      <c r="B2520" s="5">
        <v>23</v>
      </c>
      <c r="C2520" s="2">
        <v>0</v>
      </c>
    </row>
    <row r="2521" spans="1:3">
      <c r="A2521" s="8">
        <f>A2+52</f>
        <v>45800</v>
      </c>
      <c r="B2521" s="5">
        <v>24</v>
      </c>
      <c r="C2521" s="2">
        <v>0</v>
      </c>
    </row>
    <row r="2522" spans="1:3">
      <c r="A2522" s="8">
        <f>A2+52</f>
        <v>45800</v>
      </c>
      <c r="B2522" s="5">
        <v>25</v>
      </c>
      <c r="C2522" s="2">
        <v>0</v>
      </c>
    </row>
    <row r="2523" spans="1:3">
      <c r="A2523" s="8">
        <f>A2+52</f>
        <v>45800</v>
      </c>
      <c r="B2523" s="5">
        <v>26</v>
      </c>
      <c r="C2523" s="2">
        <v>0</v>
      </c>
    </row>
    <row r="2524" spans="1:3">
      <c r="A2524" s="8">
        <f>A2+52</f>
        <v>45800</v>
      </c>
      <c r="B2524" s="5">
        <v>27</v>
      </c>
      <c r="C2524" s="2">
        <v>0</v>
      </c>
    </row>
    <row r="2525" spans="1:3">
      <c r="A2525" s="8">
        <f>A2+52</f>
        <v>45800</v>
      </c>
      <c r="B2525" s="5">
        <v>28</v>
      </c>
      <c r="C2525" s="2">
        <v>0</v>
      </c>
    </row>
    <row r="2526" spans="1:3">
      <c r="A2526" s="8">
        <f>A2+52</f>
        <v>45800</v>
      </c>
      <c r="B2526" s="5">
        <v>29</v>
      </c>
      <c r="C2526" s="2">
        <v>0</v>
      </c>
    </row>
    <row r="2527" spans="1:3">
      <c r="A2527" s="8">
        <f>A2+52</f>
        <v>45800</v>
      </c>
      <c r="B2527" s="5">
        <v>30</v>
      </c>
      <c r="C2527" s="2">
        <v>0</v>
      </c>
    </row>
    <row r="2528" spans="1:3">
      <c r="A2528" s="8">
        <f>A2+52</f>
        <v>45800</v>
      </c>
      <c r="B2528" s="5">
        <v>31</v>
      </c>
      <c r="C2528" s="2">
        <v>0</v>
      </c>
    </row>
    <row r="2529" spans="1:3">
      <c r="A2529" s="8">
        <f>A2+52</f>
        <v>45800</v>
      </c>
      <c r="B2529" s="5">
        <v>32</v>
      </c>
      <c r="C2529" s="2">
        <v>0</v>
      </c>
    </row>
    <row r="2530" spans="1:3">
      <c r="A2530" s="8">
        <f>A2+52</f>
        <v>45800</v>
      </c>
      <c r="B2530" s="5">
        <v>33</v>
      </c>
      <c r="C2530" s="2">
        <v>0</v>
      </c>
    </row>
    <row r="2531" spans="1:3">
      <c r="A2531" s="8">
        <f>A2+52</f>
        <v>45800</v>
      </c>
      <c r="B2531" s="5">
        <v>34</v>
      </c>
      <c r="C2531" s="2">
        <v>0</v>
      </c>
    </row>
    <row r="2532" spans="1:3">
      <c r="A2532" s="8">
        <f>A2+52</f>
        <v>45800</v>
      </c>
      <c r="B2532" s="5">
        <v>35</v>
      </c>
      <c r="C2532" s="2">
        <v>0</v>
      </c>
    </row>
    <row r="2533" spans="1:3">
      <c r="A2533" s="8">
        <f>A2+52</f>
        <v>45800</v>
      </c>
      <c r="B2533" s="5">
        <v>36</v>
      </c>
      <c r="C2533" s="2">
        <v>0</v>
      </c>
    </row>
    <row r="2534" spans="1:3">
      <c r="A2534" s="8">
        <f>A2+52</f>
        <v>45800</v>
      </c>
      <c r="B2534" s="5">
        <v>37</v>
      </c>
      <c r="C2534" s="2">
        <v>0</v>
      </c>
    </row>
    <row r="2535" spans="1:3">
      <c r="A2535" s="8">
        <f>A2+52</f>
        <v>45800</v>
      </c>
      <c r="B2535" s="5">
        <v>38</v>
      </c>
      <c r="C2535" s="2">
        <v>0</v>
      </c>
    </row>
    <row r="2536" spans="1:3">
      <c r="A2536" s="8">
        <f>A2+52</f>
        <v>45800</v>
      </c>
      <c r="B2536" s="5">
        <v>39</v>
      </c>
      <c r="C2536" s="2">
        <v>0</v>
      </c>
    </row>
    <row r="2537" spans="1:3">
      <c r="A2537" s="8">
        <f>A2+52</f>
        <v>45800</v>
      </c>
      <c r="B2537" s="5">
        <v>40</v>
      </c>
      <c r="C2537" s="2">
        <v>0</v>
      </c>
    </row>
    <row r="2538" spans="1:3">
      <c r="A2538" s="8">
        <f>A2+52</f>
        <v>45800</v>
      </c>
      <c r="B2538" s="5">
        <v>41</v>
      </c>
      <c r="C2538" s="2">
        <v>0</v>
      </c>
    </row>
    <row r="2539" spans="1:3">
      <c r="A2539" s="8">
        <f>A2+52</f>
        <v>45800</v>
      </c>
      <c r="B2539" s="5">
        <v>42</v>
      </c>
      <c r="C2539" s="2">
        <v>0</v>
      </c>
    </row>
    <row r="2540" spans="1:3">
      <c r="A2540" s="8">
        <f>A2+52</f>
        <v>45800</v>
      </c>
      <c r="B2540" s="5">
        <v>43</v>
      </c>
      <c r="C2540" s="2">
        <v>0</v>
      </c>
    </row>
    <row r="2541" spans="1:3">
      <c r="A2541" s="8">
        <f>A2+52</f>
        <v>45800</v>
      </c>
      <c r="B2541" s="5">
        <v>44</v>
      </c>
      <c r="C2541" s="2">
        <v>0</v>
      </c>
    </row>
    <row r="2542" spans="1:3">
      <c r="A2542" s="8">
        <f>A2+52</f>
        <v>45800</v>
      </c>
      <c r="B2542" s="5">
        <v>45</v>
      </c>
      <c r="C2542" s="2">
        <v>0</v>
      </c>
    </row>
    <row r="2543" spans="1:3">
      <c r="A2543" s="8">
        <f>A2+52</f>
        <v>45800</v>
      </c>
      <c r="B2543" s="5">
        <v>46</v>
      </c>
      <c r="C2543" s="2">
        <v>0</v>
      </c>
    </row>
    <row r="2544" spans="1:3">
      <c r="A2544" s="8">
        <f>A2+52</f>
        <v>45800</v>
      </c>
      <c r="B2544" s="5">
        <v>47</v>
      </c>
      <c r="C2544" s="2">
        <v>0</v>
      </c>
    </row>
    <row r="2545" spans="1:3">
      <c r="A2545" s="8">
        <f>A2+52</f>
        <v>45800</v>
      </c>
      <c r="B2545" s="5">
        <v>48</v>
      </c>
      <c r="C2545" s="2">
        <v>0</v>
      </c>
    </row>
    <row r="2546" spans="1:3">
      <c r="A2546" s="8">
        <f>A2+53</f>
        <v>45801</v>
      </c>
      <c r="B2546" s="5">
        <v>1</v>
      </c>
      <c r="C2546" s="2">
        <v>0</v>
      </c>
    </row>
    <row r="2547" spans="1:3">
      <c r="A2547" s="8">
        <f>A2+53</f>
        <v>45801</v>
      </c>
      <c r="B2547" s="5">
        <v>2</v>
      </c>
      <c r="C2547" s="2">
        <v>0</v>
      </c>
    </row>
    <row r="2548" spans="1:3">
      <c r="A2548" s="8">
        <f>A2+53</f>
        <v>45801</v>
      </c>
      <c r="B2548" s="5">
        <v>3</v>
      </c>
      <c r="C2548" s="2">
        <v>0</v>
      </c>
    </row>
    <row r="2549" spans="1:3">
      <c r="A2549" s="8">
        <f>A2+53</f>
        <v>45801</v>
      </c>
      <c r="B2549" s="5">
        <v>4</v>
      </c>
      <c r="C2549" s="2">
        <v>0</v>
      </c>
    </row>
    <row r="2550" spans="1:3">
      <c r="A2550" s="8">
        <f>A2+53</f>
        <v>45801</v>
      </c>
      <c r="B2550" s="5">
        <v>5</v>
      </c>
      <c r="C2550" s="2">
        <v>0</v>
      </c>
    </row>
    <row r="2551" spans="1:3">
      <c r="A2551" s="8">
        <f>A2+53</f>
        <v>45801</v>
      </c>
      <c r="B2551" s="5">
        <v>6</v>
      </c>
      <c r="C2551" s="2">
        <v>0</v>
      </c>
    </row>
    <row r="2552" spans="1:3">
      <c r="A2552" s="8">
        <f>A2+53</f>
        <v>45801</v>
      </c>
      <c r="B2552" s="5">
        <v>7</v>
      </c>
      <c r="C2552" s="2">
        <v>0</v>
      </c>
    </row>
    <row r="2553" spans="1:3">
      <c r="A2553" s="8">
        <f>A2+53</f>
        <v>45801</v>
      </c>
      <c r="B2553" s="5">
        <v>8</v>
      </c>
      <c r="C2553" s="2">
        <v>0</v>
      </c>
    </row>
    <row r="2554" spans="1:3">
      <c r="A2554" s="8">
        <f>A2+53</f>
        <v>45801</v>
      </c>
      <c r="B2554" s="5">
        <v>9</v>
      </c>
      <c r="C2554" s="2">
        <v>0</v>
      </c>
    </row>
    <row r="2555" spans="1:3">
      <c r="A2555" s="8">
        <f>A2+53</f>
        <v>45801</v>
      </c>
      <c r="B2555" s="5">
        <v>10</v>
      </c>
      <c r="C2555" s="2">
        <v>0</v>
      </c>
    </row>
    <row r="2556" spans="1:3">
      <c r="A2556" s="8">
        <f>A2+53</f>
        <v>45801</v>
      </c>
      <c r="B2556" s="5">
        <v>11</v>
      </c>
      <c r="C2556" s="2">
        <v>0</v>
      </c>
    </row>
    <row r="2557" spans="1:3">
      <c r="A2557" s="8">
        <f>A2+53</f>
        <v>45801</v>
      </c>
      <c r="B2557" s="5">
        <v>12</v>
      </c>
      <c r="C2557" s="2">
        <v>0</v>
      </c>
    </row>
    <row r="2558" spans="1:3">
      <c r="A2558" s="8">
        <f>A2+53</f>
        <v>45801</v>
      </c>
      <c r="B2558" s="5">
        <v>13</v>
      </c>
      <c r="C2558" s="2">
        <v>0</v>
      </c>
    </row>
    <row r="2559" spans="1:3">
      <c r="A2559" s="8">
        <f>A2+53</f>
        <v>45801</v>
      </c>
      <c r="B2559" s="5">
        <v>14</v>
      </c>
      <c r="C2559" s="2">
        <v>0</v>
      </c>
    </row>
    <row r="2560" spans="1:3">
      <c r="A2560" s="8">
        <f>A2+53</f>
        <v>45801</v>
      </c>
      <c r="B2560" s="5">
        <v>15</v>
      </c>
      <c r="C2560" s="2">
        <v>0</v>
      </c>
    </row>
    <row r="2561" spans="1:3">
      <c r="A2561" s="8">
        <f>A2+53</f>
        <v>45801</v>
      </c>
      <c r="B2561" s="5">
        <v>16</v>
      </c>
      <c r="C2561" s="2">
        <v>0</v>
      </c>
    </row>
    <row r="2562" spans="1:3">
      <c r="A2562" s="8">
        <f>A2+53</f>
        <v>45801</v>
      </c>
      <c r="B2562" s="5">
        <v>17</v>
      </c>
      <c r="C2562" s="2">
        <v>0</v>
      </c>
    </row>
    <row r="2563" spans="1:3">
      <c r="A2563" s="8">
        <f>A2+53</f>
        <v>45801</v>
      </c>
      <c r="B2563" s="5">
        <v>18</v>
      </c>
      <c r="C2563" s="2">
        <v>0</v>
      </c>
    </row>
    <row r="2564" spans="1:3">
      <c r="A2564" s="8">
        <f>A2+53</f>
        <v>45801</v>
      </c>
      <c r="B2564" s="5">
        <v>19</v>
      </c>
      <c r="C2564" s="2">
        <v>0</v>
      </c>
    </row>
    <row r="2565" spans="1:3">
      <c r="A2565" s="8">
        <f>A2+53</f>
        <v>45801</v>
      </c>
      <c r="B2565" s="5">
        <v>20</v>
      </c>
      <c r="C2565" s="2">
        <v>0</v>
      </c>
    </row>
    <row r="2566" spans="1:3">
      <c r="A2566" s="8">
        <f>A2+53</f>
        <v>45801</v>
      </c>
      <c r="B2566" s="5">
        <v>21</v>
      </c>
      <c r="C2566" s="2">
        <v>0</v>
      </c>
    </row>
    <row r="2567" spans="1:3">
      <c r="A2567" s="8">
        <f>A2+53</f>
        <v>45801</v>
      </c>
      <c r="B2567" s="5">
        <v>22</v>
      </c>
      <c r="C2567" s="2">
        <v>0</v>
      </c>
    </row>
    <row r="2568" spans="1:3">
      <c r="A2568" s="8">
        <f>A2+53</f>
        <v>45801</v>
      </c>
      <c r="B2568" s="5">
        <v>23</v>
      </c>
      <c r="C2568" s="2">
        <v>0</v>
      </c>
    </row>
    <row r="2569" spans="1:3">
      <c r="A2569" s="8">
        <f>A2+53</f>
        <v>45801</v>
      </c>
      <c r="B2569" s="5">
        <v>24</v>
      </c>
      <c r="C2569" s="2">
        <v>0</v>
      </c>
    </row>
    <row r="2570" spans="1:3">
      <c r="A2570" s="8">
        <f>A2+53</f>
        <v>45801</v>
      </c>
      <c r="B2570" s="5">
        <v>25</v>
      </c>
      <c r="C2570" s="2">
        <v>0</v>
      </c>
    </row>
    <row r="2571" spans="1:3">
      <c r="A2571" s="8">
        <f>A2+53</f>
        <v>45801</v>
      </c>
      <c r="B2571" s="5">
        <v>26</v>
      </c>
      <c r="C2571" s="2">
        <v>0</v>
      </c>
    </row>
    <row r="2572" spans="1:3">
      <c r="A2572" s="8">
        <f>A2+53</f>
        <v>45801</v>
      </c>
      <c r="B2572" s="5">
        <v>27</v>
      </c>
      <c r="C2572" s="2">
        <v>0</v>
      </c>
    </row>
    <row r="2573" spans="1:3">
      <c r="A2573" s="8">
        <f>A2+53</f>
        <v>45801</v>
      </c>
      <c r="B2573" s="5">
        <v>28</v>
      </c>
      <c r="C2573" s="2">
        <v>0</v>
      </c>
    </row>
    <row r="2574" spans="1:3">
      <c r="A2574" s="8">
        <f>A2+53</f>
        <v>45801</v>
      </c>
      <c r="B2574" s="5">
        <v>29</v>
      </c>
      <c r="C2574" s="2">
        <v>0</v>
      </c>
    </row>
    <row r="2575" spans="1:3">
      <c r="A2575" s="8">
        <f>A2+53</f>
        <v>45801</v>
      </c>
      <c r="B2575" s="5">
        <v>30</v>
      </c>
      <c r="C2575" s="2">
        <v>0</v>
      </c>
    </row>
    <row r="2576" spans="1:3">
      <c r="A2576" s="8">
        <f>A2+53</f>
        <v>45801</v>
      </c>
      <c r="B2576" s="5">
        <v>31</v>
      </c>
      <c r="C2576" s="2">
        <v>0</v>
      </c>
    </row>
    <row r="2577" spans="1:3">
      <c r="A2577" s="8">
        <f>A2+53</f>
        <v>45801</v>
      </c>
      <c r="B2577" s="5">
        <v>32</v>
      </c>
      <c r="C2577" s="2">
        <v>0</v>
      </c>
    </row>
    <row r="2578" spans="1:3">
      <c r="A2578" s="8">
        <f>A2+53</f>
        <v>45801</v>
      </c>
      <c r="B2578" s="5">
        <v>33</v>
      </c>
      <c r="C2578" s="2">
        <v>0</v>
      </c>
    </row>
    <row r="2579" spans="1:3">
      <c r="A2579" s="8">
        <f>A2+53</f>
        <v>45801</v>
      </c>
      <c r="B2579" s="5">
        <v>34</v>
      </c>
      <c r="C2579" s="2">
        <v>0</v>
      </c>
    </row>
    <row r="2580" spans="1:3">
      <c r="A2580" s="8">
        <f>A2+53</f>
        <v>45801</v>
      </c>
      <c r="B2580" s="5">
        <v>35</v>
      </c>
      <c r="C2580" s="2">
        <v>0</v>
      </c>
    </row>
    <row r="2581" spans="1:3">
      <c r="A2581" s="8">
        <f>A2+53</f>
        <v>45801</v>
      </c>
      <c r="B2581" s="5">
        <v>36</v>
      </c>
      <c r="C2581" s="2">
        <v>0</v>
      </c>
    </row>
    <row r="2582" spans="1:3">
      <c r="A2582" s="8">
        <f>A2+53</f>
        <v>45801</v>
      </c>
      <c r="B2582" s="5">
        <v>37</v>
      </c>
      <c r="C2582" s="2">
        <v>0</v>
      </c>
    </row>
    <row r="2583" spans="1:3">
      <c r="A2583" s="8">
        <f>A2+53</f>
        <v>45801</v>
      </c>
      <c r="B2583" s="5">
        <v>38</v>
      </c>
      <c r="C2583" s="2">
        <v>0</v>
      </c>
    </row>
    <row r="2584" spans="1:3">
      <c r="A2584" s="8">
        <f>A2+53</f>
        <v>45801</v>
      </c>
      <c r="B2584" s="5">
        <v>39</v>
      </c>
      <c r="C2584" s="2">
        <v>0</v>
      </c>
    </row>
    <row r="2585" spans="1:3">
      <c r="A2585" s="8">
        <f>A2+53</f>
        <v>45801</v>
      </c>
      <c r="B2585" s="5">
        <v>40</v>
      </c>
      <c r="C2585" s="2">
        <v>0</v>
      </c>
    </row>
    <row r="2586" spans="1:3">
      <c r="A2586" s="8">
        <f>A2+53</f>
        <v>45801</v>
      </c>
      <c r="B2586" s="5">
        <v>41</v>
      </c>
      <c r="C2586" s="2">
        <v>0</v>
      </c>
    </row>
    <row r="2587" spans="1:3">
      <c r="A2587" s="8">
        <f>A2+53</f>
        <v>45801</v>
      </c>
      <c r="B2587" s="5">
        <v>42</v>
      </c>
      <c r="C2587" s="2">
        <v>0</v>
      </c>
    </row>
    <row r="2588" spans="1:3">
      <c r="A2588" s="8">
        <f>A2+53</f>
        <v>45801</v>
      </c>
      <c r="B2588" s="5">
        <v>43</v>
      </c>
      <c r="C2588" s="2">
        <v>0</v>
      </c>
    </row>
    <row r="2589" spans="1:3">
      <c r="A2589" s="8">
        <f>A2+53</f>
        <v>45801</v>
      </c>
      <c r="B2589" s="5">
        <v>44</v>
      </c>
      <c r="C2589" s="2">
        <v>0</v>
      </c>
    </row>
    <row r="2590" spans="1:3">
      <c r="A2590" s="8">
        <f>A2+53</f>
        <v>45801</v>
      </c>
      <c r="B2590" s="5">
        <v>45</v>
      </c>
      <c r="C2590" s="2">
        <v>0</v>
      </c>
    </row>
    <row r="2591" spans="1:3">
      <c r="A2591" s="8">
        <f>A2+53</f>
        <v>45801</v>
      </c>
      <c r="B2591" s="5">
        <v>46</v>
      </c>
      <c r="C2591" s="2">
        <v>0</v>
      </c>
    </row>
    <row r="2592" spans="1:3">
      <c r="A2592" s="8">
        <f>A2+53</f>
        <v>45801</v>
      </c>
      <c r="B2592" s="5">
        <v>47</v>
      </c>
      <c r="C2592" s="2">
        <v>0</v>
      </c>
    </row>
    <row r="2593" spans="1:3">
      <c r="A2593" s="8">
        <f>A2+53</f>
        <v>45801</v>
      </c>
      <c r="B2593" s="5">
        <v>48</v>
      </c>
      <c r="C2593" s="2">
        <v>0</v>
      </c>
    </row>
    <row r="2594" spans="1:3">
      <c r="A2594" s="8">
        <f>A2+54</f>
        <v>45802</v>
      </c>
      <c r="B2594" s="5">
        <v>1</v>
      </c>
      <c r="C2594" s="2">
        <v>0</v>
      </c>
    </row>
    <row r="2595" spans="1:3">
      <c r="A2595" s="8">
        <f>A2+54</f>
        <v>45802</v>
      </c>
      <c r="B2595" s="5">
        <v>2</v>
      </c>
      <c r="C2595" s="2">
        <v>0</v>
      </c>
    </row>
    <row r="2596" spans="1:3">
      <c r="A2596" s="8">
        <f>A2+54</f>
        <v>45802</v>
      </c>
      <c r="B2596" s="5">
        <v>3</v>
      </c>
      <c r="C2596" s="2">
        <v>0</v>
      </c>
    </row>
    <row r="2597" spans="1:3">
      <c r="A2597" s="8">
        <f>A2+54</f>
        <v>45802</v>
      </c>
      <c r="B2597" s="5">
        <v>4</v>
      </c>
      <c r="C2597" s="2">
        <v>0</v>
      </c>
    </row>
    <row r="2598" spans="1:3">
      <c r="A2598" s="8">
        <f>A2+54</f>
        <v>45802</v>
      </c>
      <c r="B2598" s="5">
        <v>5</v>
      </c>
      <c r="C2598" s="2">
        <v>0</v>
      </c>
    </row>
    <row r="2599" spans="1:3">
      <c r="A2599" s="8">
        <f>A2+54</f>
        <v>45802</v>
      </c>
      <c r="B2599" s="5">
        <v>6</v>
      </c>
      <c r="C2599" s="2">
        <v>0</v>
      </c>
    </row>
    <row r="2600" spans="1:3">
      <c r="A2600" s="8">
        <f>A2+54</f>
        <v>45802</v>
      </c>
      <c r="B2600" s="5">
        <v>7</v>
      </c>
      <c r="C2600" s="2">
        <v>0</v>
      </c>
    </row>
    <row r="2601" spans="1:3">
      <c r="A2601" s="8">
        <f>A2+54</f>
        <v>45802</v>
      </c>
      <c r="B2601" s="5">
        <v>8</v>
      </c>
      <c r="C2601" s="2">
        <v>0</v>
      </c>
    </row>
    <row r="2602" spans="1:3">
      <c r="A2602" s="8">
        <f>A2+54</f>
        <v>45802</v>
      </c>
      <c r="B2602" s="5">
        <v>9</v>
      </c>
      <c r="C2602" s="2">
        <v>0</v>
      </c>
    </row>
    <row r="2603" spans="1:3">
      <c r="A2603" s="8">
        <f>A2+54</f>
        <v>45802</v>
      </c>
      <c r="B2603" s="5">
        <v>10</v>
      </c>
      <c r="C2603" s="2">
        <v>0</v>
      </c>
    </row>
    <row r="2604" spans="1:3">
      <c r="A2604" s="8">
        <f>A2+54</f>
        <v>45802</v>
      </c>
      <c r="B2604" s="5">
        <v>11</v>
      </c>
      <c r="C2604" s="2">
        <v>0</v>
      </c>
    </row>
    <row r="2605" spans="1:3">
      <c r="A2605" s="8">
        <f>A2+54</f>
        <v>45802</v>
      </c>
      <c r="B2605" s="5">
        <v>12</v>
      </c>
      <c r="C2605" s="2">
        <v>0</v>
      </c>
    </row>
    <row r="2606" spans="1:3">
      <c r="A2606" s="8">
        <f>A2+54</f>
        <v>45802</v>
      </c>
      <c r="B2606" s="5">
        <v>13</v>
      </c>
      <c r="C2606" s="2">
        <v>0</v>
      </c>
    </row>
    <row r="2607" spans="1:3">
      <c r="A2607" s="8">
        <f>A2+54</f>
        <v>45802</v>
      </c>
      <c r="B2607" s="5">
        <v>14</v>
      </c>
      <c r="C2607" s="2">
        <v>0</v>
      </c>
    </row>
    <row r="2608" spans="1:3">
      <c r="A2608" s="8">
        <f>A2+54</f>
        <v>45802</v>
      </c>
      <c r="B2608" s="5">
        <v>15</v>
      </c>
      <c r="C2608" s="2">
        <v>0</v>
      </c>
    </row>
    <row r="2609" spans="1:3">
      <c r="A2609" s="8">
        <f>A2+54</f>
        <v>45802</v>
      </c>
      <c r="B2609" s="5">
        <v>16</v>
      </c>
      <c r="C2609" s="2">
        <v>0</v>
      </c>
    </row>
    <row r="2610" spans="1:3">
      <c r="A2610" s="8">
        <f>A2+54</f>
        <v>45802</v>
      </c>
      <c r="B2610" s="5">
        <v>17</v>
      </c>
      <c r="C2610" s="2">
        <v>0</v>
      </c>
    </row>
    <row r="2611" spans="1:3">
      <c r="A2611" s="8">
        <f>A2+54</f>
        <v>45802</v>
      </c>
      <c r="B2611" s="5">
        <v>18</v>
      </c>
      <c r="C2611" s="2">
        <v>0</v>
      </c>
    </row>
    <row r="2612" spans="1:3">
      <c r="A2612" s="8">
        <f>A2+54</f>
        <v>45802</v>
      </c>
      <c r="B2612" s="5">
        <v>19</v>
      </c>
      <c r="C2612" s="2">
        <v>0</v>
      </c>
    </row>
    <row r="2613" spans="1:3">
      <c r="A2613" s="8">
        <f>A2+54</f>
        <v>45802</v>
      </c>
      <c r="B2613" s="5">
        <v>20</v>
      </c>
      <c r="C2613" s="2">
        <v>0</v>
      </c>
    </row>
    <row r="2614" spans="1:3">
      <c r="A2614" s="8">
        <f>A2+54</f>
        <v>45802</v>
      </c>
      <c r="B2614" s="5">
        <v>21</v>
      </c>
      <c r="C2614" s="2">
        <v>0</v>
      </c>
    </row>
    <row r="2615" spans="1:3">
      <c r="A2615" s="8">
        <f>A2+54</f>
        <v>45802</v>
      </c>
      <c r="B2615" s="5">
        <v>22</v>
      </c>
      <c r="C2615" s="2">
        <v>0</v>
      </c>
    </row>
    <row r="2616" spans="1:3">
      <c r="A2616" s="8">
        <f>A2+54</f>
        <v>45802</v>
      </c>
      <c r="B2616" s="5">
        <v>23</v>
      </c>
      <c r="C2616" s="2">
        <v>0</v>
      </c>
    </row>
    <row r="2617" spans="1:3">
      <c r="A2617" s="8">
        <f>A2+54</f>
        <v>45802</v>
      </c>
      <c r="B2617" s="5">
        <v>24</v>
      </c>
      <c r="C2617" s="2">
        <v>0</v>
      </c>
    </row>
    <row r="2618" spans="1:3">
      <c r="A2618" s="8">
        <f>A2+54</f>
        <v>45802</v>
      </c>
      <c r="B2618" s="5">
        <v>25</v>
      </c>
      <c r="C2618" s="2">
        <v>0</v>
      </c>
    </row>
    <row r="2619" spans="1:3">
      <c r="A2619" s="8">
        <f>A2+54</f>
        <v>45802</v>
      </c>
      <c r="B2619" s="5">
        <v>26</v>
      </c>
      <c r="C2619" s="2">
        <v>0</v>
      </c>
    </row>
    <row r="2620" spans="1:3">
      <c r="A2620" s="8">
        <f>A2+54</f>
        <v>45802</v>
      </c>
      <c r="B2620" s="5">
        <v>27</v>
      </c>
      <c r="C2620" s="2">
        <v>0</v>
      </c>
    </row>
    <row r="2621" spans="1:3">
      <c r="A2621" s="8">
        <f>A2+54</f>
        <v>45802</v>
      </c>
      <c r="B2621" s="5">
        <v>28</v>
      </c>
      <c r="C2621" s="2">
        <v>0</v>
      </c>
    </row>
    <row r="2622" spans="1:3">
      <c r="A2622" s="8">
        <f>A2+54</f>
        <v>45802</v>
      </c>
      <c r="B2622" s="5">
        <v>29</v>
      </c>
      <c r="C2622" s="2">
        <v>0</v>
      </c>
    </row>
    <row r="2623" spans="1:3">
      <c r="A2623" s="8">
        <f>A2+54</f>
        <v>45802</v>
      </c>
      <c r="B2623" s="5">
        <v>30</v>
      </c>
      <c r="C2623" s="2">
        <v>0</v>
      </c>
    </row>
    <row r="2624" spans="1:3">
      <c r="A2624" s="8">
        <f>A2+54</f>
        <v>45802</v>
      </c>
      <c r="B2624" s="5">
        <v>31</v>
      </c>
      <c r="C2624" s="2">
        <v>0</v>
      </c>
    </row>
    <row r="2625" spans="1:3">
      <c r="A2625" s="8">
        <f>A2+54</f>
        <v>45802</v>
      </c>
      <c r="B2625" s="5">
        <v>32</v>
      </c>
      <c r="C2625" s="2">
        <v>0</v>
      </c>
    </row>
    <row r="2626" spans="1:3">
      <c r="A2626" s="8">
        <f>A2+54</f>
        <v>45802</v>
      </c>
      <c r="B2626" s="5">
        <v>33</v>
      </c>
      <c r="C2626" s="2">
        <v>0</v>
      </c>
    </row>
    <row r="2627" spans="1:3">
      <c r="A2627" s="8">
        <f>A2+54</f>
        <v>45802</v>
      </c>
      <c r="B2627" s="5">
        <v>34</v>
      </c>
      <c r="C2627" s="2">
        <v>0</v>
      </c>
    </row>
    <row r="2628" spans="1:3">
      <c r="A2628" s="8">
        <f>A2+54</f>
        <v>45802</v>
      </c>
      <c r="B2628" s="5">
        <v>35</v>
      </c>
      <c r="C2628" s="2">
        <v>0</v>
      </c>
    </row>
    <row r="2629" spans="1:3">
      <c r="A2629" s="8">
        <f>A2+54</f>
        <v>45802</v>
      </c>
      <c r="B2629" s="5">
        <v>36</v>
      </c>
      <c r="C2629" s="2">
        <v>0</v>
      </c>
    </row>
    <row r="2630" spans="1:3">
      <c r="A2630" s="8">
        <f>A2+54</f>
        <v>45802</v>
      </c>
      <c r="B2630" s="5">
        <v>37</v>
      </c>
      <c r="C2630" s="2">
        <v>0</v>
      </c>
    </row>
    <row r="2631" spans="1:3">
      <c r="A2631" s="8">
        <f>A2+54</f>
        <v>45802</v>
      </c>
      <c r="B2631" s="5">
        <v>38</v>
      </c>
      <c r="C2631" s="2">
        <v>0</v>
      </c>
    </row>
    <row r="2632" spans="1:3">
      <c r="A2632" s="8">
        <f>A2+54</f>
        <v>45802</v>
      </c>
      <c r="B2632" s="5">
        <v>39</v>
      </c>
      <c r="C2632" s="2">
        <v>0</v>
      </c>
    </row>
    <row r="2633" spans="1:3">
      <c r="A2633" s="8">
        <f>A2+54</f>
        <v>45802</v>
      </c>
      <c r="B2633" s="5">
        <v>40</v>
      </c>
      <c r="C2633" s="2">
        <v>0</v>
      </c>
    </row>
    <row r="2634" spans="1:3">
      <c r="A2634" s="8">
        <f>A2+54</f>
        <v>45802</v>
      </c>
      <c r="B2634" s="5">
        <v>41</v>
      </c>
      <c r="C2634" s="2">
        <v>0</v>
      </c>
    </row>
    <row r="2635" spans="1:3">
      <c r="A2635" s="8">
        <f>A2+54</f>
        <v>45802</v>
      </c>
      <c r="B2635" s="5">
        <v>42</v>
      </c>
      <c r="C2635" s="2">
        <v>0</v>
      </c>
    </row>
    <row r="2636" spans="1:3">
      <c r="A2636" s="8">
        <f>A2+54</f>
        <v>45802</v>
      </c>
      <c r="B2636" s="5">
        <v>43</v>
      </c>
      <c r="C2636" s="2">
        <v>0</v>
      </c>
    </row>
    <row r="2637" spans="1:3">
      <c r="A2637" s="8">
        <f>A2+54</f>
        <v>45802</v>
      </c>
      <c r="B2637" s="5">
        <v>44</v>
      </c>
      <c r="C2637" s="2">
        <v>0</v>
      </c>
    </row>
    <row r="2638" spans="1:3">
      <c r="A2638" s="8">
        <f>A2+54</f>
        <v>45802</v>
      </c>
      <c r="B2638" s="5">
        <v>45</v>
      </c>
      <c r="C2638" s="2">
        <v>0</v>
      </c>
    </row>
    <row r="2639" spans="1:3">
      <c r="A2639" s="8">
        <f>A2+54</f>
        <v>45802</v>
      </c>
      <c r="B2639" s="5">
        <v>46</v>
      </c>
      <c r="C2639" s="2">
        <v>0</v>
      </c>
    </row>
    <row r="2640" spans="1:3">
      <c r="A2640" s="8">
        <f>A2+54</f>
        <v>45802</v>
      </c>
      <c r="B2640" s="5">
        <v>47</v>
      </c>
      <c r="C2640" s="2">
        <v>0</v>
      </c>
    </row>
    <row r="2641" spans="1:3">
      <c r="A2641" s="8">
        <f>A2+54</f>
        <v>45802</v>
      </c>
      <c r="B2641" s="5">
        <v>48</v>
      </c>
      <c r="C2641" s="2">
        <v>0</v>
      </c>
    </row>
    <row r="2642" spans="1:3">
      <c r="A2642" s="8">
        <f>A2+55</f>
        <v>45803</v>
      </c>
      <c r="B2642" s="5">
        <v>1</v>
      </c>
      <c r="C2642" s="2">
        <v>0</v>
      </c>
    </row>
    <row r="2643" spans="1:3">
      <c r="A2643" s="8">
        <f>A2+55</f>
        <v>45803</v>
      </c>
      <c r="B2643" s="5">
        <v>2</v>
      </c>
      <c r="C2643" s="2">
        <v>0</v>
      </c>
    </row>
    <row r="2644" spans="1:3">
      <c r="A2644" s="8">
        <f>A2+55</f>
        <v>45803</v>
      </c>
      <c r="B2644" s="5">
        <v>3</v>
      </c>
      <c r="C2644" s="2">
        <v>0</v>
      </c>
    </row>
    <row r="2645" spans="1:3">
      <c r="A2645" s="8">
        <f>A2+55</f>
        <v>45803</v>
      </c>
      <c r="B2645" s="5">
        <v>4</v>
      </c>
      <c r="C2645" s="2">
        <v>0</v>
      </c>
    </row>
    <row r="2646" spans="1:3">
      <c r="A2646" s="8">
        <f>A2+55</f>
        <v>45803</v>
      </c>
      <c r="B2646" s="5">
        <v>5</v>
      </c>
      <c r="C2646" s="2">
        <v>0</v>
      </c>
    </row>
    <row r="2647" spans="1:3">
      <c r="A2647" s="8">
        <f>A2+55</f>
        <v>45803</v>
      </c>
      <c r="B2647" s="5">
        <v>6</v>
      </c>
      <c r="C2647" s="2">
        <v>0</v>
      </c>
    </row>
    <row r="2648" spans="1:3">
      <c r="A2648" s="8">
        <f>A2+55</f>
        <v>45803</v>
      </c>
      <c r="B2648" s="5">
        <v>7</v>
      </c>
      <c r="C2648" s="2">
        <v>0</v>
      </c>
    </row>
    <row r="2649" spans="1:3">
      <c r="A2649" s="8">
        <f>A2+55</f>
        <v>45803</v>
      </c>
      <c r="B2649" s="5">
        <v>8</v>
      </c>
      <c r="C2649" s="2">
        <v>0</v>
      </c>
    </row>
    <row r="2650" spans="1:3">
      <c r="A2650" s="8">
        <f>A2+55</f>
        <v>45803</v>
      </c>
      <c r="B2650" s="5">
        <v>9</v>
      </c>
      <c r="C2650" s="2">
        <v>0</v>
      </c>
    </row>
    <row r="2651" spans="1:3">
      <c r="A2651" s="8">
        <f>A2+55</f>
        <v>45803</v>
      </c>
      <c r="B2651" s="5">
        <v>10</v>
      </c>
      <c r="C2651" s="2">
        <v>0</v>
      </c>
    </row>
    <row r="2652" spans="1:3">
      <c r="A2652" s="8">
        <f>A2+55</f>
        <v>45803</v>
      </c>
      <c r="B2652" s="5">
        <v>11</v>
      </c>
      <c r="C2652" s="2">
        <v>0</v>
      </c>
    </row>
    <row r="2653" spans="1:3">
      <c r="A2653" s="8">
        <f>A2+55</f>
        <v>45803</v>
      </c>
      <c r="B2653" s="5">
        <v>12</v>
      </c>
      <c r="C2653" s="2">
        <v>0</v>
      </c>
    </row>
    <row r="2654" spans="1:3">
      <c r="A2654" s="8">
        <f>A2+55</f>
        <v>45803</v>
      </c>
      <c r="B2654" s="5">
        <v>13</v>
      </c>
      <c r="C2654" s="2">
        <v>0</v>
      </c>
    </row>
    <row r="2655" spans="1:3">
      <c r="A2655" s="8">
        <f>A2+55</f>
        <v>45803</v>
      </c>
      <c r="B2655" s="5">
        <v>14</v>
      </c>
      <c r="C2655" s="2">
        <v>0</v>
      </c>
    </row>
    <row r="2656" spans="1:3">
      <c r="A2656" s="8">
        <f>A2+55</f>
        <v>45803</v>
      </c>
      <c r="B2656" s="5">
        <v>15</v>
      </c>
      <c r="C2656" s="2">
        <v>0</v>
      </c>
    </row>
    <row r="2657" spans="1:3">
      <c r="A2657" s="8">
        <f>A2+55</f>
        <v>45803</v>
      </c>
      <c r="B2657" s="5">
        <v>16</v>
      </c>
      <c r="C2657" s="2">
        <v>0</v>
      </c>
    </row>
    <row r="2658" spans="1:3">
      <c r="A2658" s="8">
        <f>A2+55</f>
        <v>45803</v>
      </c>
      <c r="B2658" s="5">
        <v>17</v>
      </c>
      <c r="C2658" s="2">
        <v>0</v>
      </c>
    </row>
    <row r="2659" spans="1:3">
      <c r="A2659" s="8">
        <f>A2+55</f>
        <v>45803</v>
      </c>
      <c r="B2659" s="5">
        <v>18</v>
      </c>
      <c r="C2659" s="2">
        <v>0</v>
      </c>
    </row>
    <row r="2660" spans="1:3">
      <c r="A2660" s="8">
        <f>A2+55</f>
        <v>45803</v>
      </c>
      <c r="B2660" s="5">
        <v>19</v>
      </c>
      <c r="C2660" s="2">
        <v>0</v>
      </c>
    </row>
    <row r="2661" spans="1:3">
      <c r="A2661" s="8">
        <f>A2+55</f>
        <v>45803</v>
      </c>
      <c r="B2661" s="5">
        <v>20</v>
      </c>
      <c r="C2661" s="2">
        <v>0</v>
      </c>
    </row>
    <row r="2662" spans="1:3">
      <c r="A2662" s="8">
        <f>A2+55</f>
        <v>45803</v>
      </c>
      <c r="B2662" s="5">
        <v>21</v>
      </c>
      <c r="C2662" s="2">
        <v>0</v>
      </c>
    </row>
    <row r="2663" spans="1:3">
      <c r="A2663" s="8">
        <f>A2+55</f>
        <v>45803</v>
      </c>
      <c r="B2663" s="5">
        <v>22</v>
      </c>
      <c r="C2663" s="2">
        <v>0</v>
      </c>
    </row>
    <row r="2664" spans="1:3">
      <c r="A2664" s="8">
        <f>A2+55</f>
        <v>45803</v>
      </c>
      <c r="B2664" s="5">
        <v>23</v>
      </c>
      <c r="C2664" s="2">
        <v>0</v>
      </c>
    </row>
    <row r="2665" spans="1:3">
      <c r="A2665" s="8">
        <f>A2+55</f>
        <v>45803</v>
      </c>
      <c r="B2665" s="5">
        <v>24</v>
      </c>
      <c r="C2665" s="2">
        <v>0</v>
      </c>
    </row>
    <row r="2666" spans="1:3">
      <c r="A2666" s="8">
        <f>A2+55</f>
        <v>45803</v>
      </c>
      <c r="B2666" s="5">
        <v>25</v>
      </c>
      <c r="C2666" s="2">
        <v>0</v>
      </c>
    </row>
    <row r="2667" spans="1:3">
      <c r="A2667" s="8">
        <f>A2+55</f>
        <v>45803</v>
      </c>
      <c r="B2667" s="5">
        <v>26</v>
      </c>
      <c r="C2667" s="2">
        <v>0</v>
      </c>
    </row>
    <row r="2668" spans="1:3">
      <c r="A2668" s="8">
        <f>A2+55</f>
        <v>45803</v>
      </c>
      <c r="B2668" s="5">
        <v>27</v>
      </c>
      <c r="C2668" s="2">
        <v>0</v>
      </c>
    </row>
    <row r="2669" spans="1:3">
      <c r="A2669" s="8">
        <f>A2+55</f>
        <v>45803</v>
      </c>
      <c r="B2669" s="5">
        <v>28</v>
      </c>
      <c r="C2669" s="2">
        <v>0</v>
      </c>
    </row>
    <row r="2670" spans="1:3">
      <c r="A2670" s="8">
        <f>A2+55</f>
        <v>45803</v>
      </c>
      <c r="B2670" s="5">
        <v>29</v>
      </c>
      <c r="C2670" s="2">
        <v>0</v>
      </c>
    </row>
    <row r="2671" spans="1:3">
      <c r="A2671" s="8">
        <f>A2+55</f>
        <v>45803</v>
      </c>
      <c r="B2671" s="5">
        <v>30</v>
      </c>
      <c r="C2671" s="2">
        <v>0</v>
      </c>
    </row>
    <row r="2672" spans="1:3">
      <c r="A2672" s="8">
        <f>A2+55</f>
        <v>45803</v>
      </c>
      <c r="B2672" s="5">
        <v>31</v>
      </c>
      <c r="C2672" s="2">
        <v>0</v>
      </c>
    </row>
    <row r="2673" spans="1:3">
      <c r="A2673" s="8">
        <f>A2+55</f>
        <v>45803</v>
      </c>
      <c r="B2673" s="5">
        <v>32</v>
      </c>
      <c r="C2673" s="2">
        <v>0</v>
      </c>
    </row>
    <row r="2674" spans="1:3">
      <c r="A2674" s="8">
        <f>A2+55</f>
        <v>45803</v>
      </c>
      <c r="B2674" s="5">
        <v>33</v>
      </c>
      <c r="C2674" s="2">
        <v>0</v>
      </c>
    </row>
    <row r="2675" spans="1:3">
      <c r="A2675" s="8">
        <f>A2+55</f>
        <v>45803</v>
      </c>
      <c r="B2675" s="5">
        <v>34</v>
      </c>
      <c r="C2675" s="2">
        <v>0</v>
      </c>
    </row>
    <row r="2676" spans="1:3">
      <c r="A2676" s="8">
        <f>A2+55</f>
        <v>45803</v>
      </c>
      <c r="B2676" s="5">
        <v>35</v>
      </c>
      <c r="C2676" s="2">
        <v>0</v>
      </c>
    </row>
    <row r="2677" spans="1:3">
      <c r="A2677" s="8">
        <f>A2+55</f>
        <v>45803</v>
      </c>
      <c r="B2677" s="5">
        <v>36</v>
      </c>
      <c r="C2677" s="2">
        <v>0</v>
      </c>
    </row>
    <row r="2678" spans="1:3">
      <c r="A2678" s="8">
        <f>A2+55</f>
        <v>45803</v>
      </c>
      <c r="B2678" s="5">
        <v>37</v>
      </c>
      <c r="C2678" s="2">
        <v>0</v>
      </c>
    </row>
    <row r="2679" spans="1:3">
      <c r="A2679" s="8">
        <f>A2+55</f>
        <v>45803</v>
      </c>
      <c r="B2679" s="5">
        <v>38</v>
      </c>
      <c r="C2679" s="2">
        <v>0</v>
      </c>
    </row>
    <row r="2680" spans="1:3">
      <c r="A2680" s="8">
        <f>A2+55</f>
        <v>45803</v>
      </c>
      <c r="B2680" s="5">
        <v>39</v>
      </c>
      <c r="C2680" s="2">
        <v>0</v>
      </c>
    </row>
    <row r="2681" spans="1:3">
      <c r="A2681" s="8">
        <f>A2+55</f>
        <v>45803</v>
      </c>
      <c r="B2681" s="5">
        <v>40</v>
      </c>
      <c r="C2681" s="2">
        <v>0</v>
      </c>
    </row>
    <row r="2682" spans="1:3">
      <c r="A2682" s="8">
        <f>A2+55</f>
        <v>45803</v>
      </c>
      <c r="B2682" s="5">
        <v>41</v>
      </c>
      <c r="C2682" s="2">
        <v>0</v>
      </c>
    </row>
    <row r="2683" spans="1:3">
      <c r="A2683" s="8">
        <f>A2+55</f>
        <v>45803</v>
      </c>
      <c r="B2683" s="5">
        <v>42</v>
      </c>
      <c r="C2683" s="2">
        <v>0</v>
      </c>
    </row>
    <row r="2684" spans="1:3">
      <c r="A2684" s="8">
        <f>A2+55</f>
        <v>45803</v>
      </c>
      <c r="B2684" s="5">
        <v>43</v>
      </c>
      <c r="C2684" s="2">
        <v>0</v>
      </c>
    </row>
    <row r="2685" spans="1:3">
      <c r="A2685" s="8">
        <f>A2+55</f>
        <v>45803</v>
      </c>
      <c r="B2685" s="5">
        <v>44</v>
      </c>
      <c r="C2685" s="2">
        <v>0</v>
      </c>
    </row>
    <row r="2686" spans="1:3">
      <c r="A2686" s="8">
        <f>A2+55</f>
        <v>45803</v>
      </c>
      <c r="B2686" s="5">
        <v>45</v>
      </c>
      <c r="C2686" s="2">
        <v>0</v>
      </c>
    </row>
    <row r="2687" spans="1:3">
      <c r="A2687" s="8">
        <f>A2+55</f>
        <v>45803</v>
      </c>
      <c r="B2687" s="5">
        <v>46</v>
      </c>
      <c r="C2687" s="2">
        <v>0</v>
      </c>
    </row>
    <row r="2688" spans="1:3">
      <c r="A2688" s="8">
        <f>A2+55</f>
        <v>45803</v>
      </c>
      <c r="B2688" s="5">
        <v>47</v>
      </c>
      <c r="C2688" s="2">
        <v>0</v>
      </c>
    </row>
    <row r="2689" spans="1:3">
      <c r="A2689" s="8">
        <f>A2+55</f>
        <v>45803</v>
      </c>
      <c r="B2689" s="5">
        <v>48</v>
      </c>
      <c r="C2689" s="2">
        <v>0</v>
      </c>
    </row>
    <row r="2690" spans="1:3">
      <c r="A2690" s="8">
        <f>A2+56</f>
        <v>45804</v>
      </c>
      <c r="B2690" s="5">
        <v>1</v>
      </c>
      <c r="C2690" s="2">
        <v>0</v>
      </c>
    </row>
    <row r="2691" spans="1:3">
      <c r="A2691" s="8">
        <f>A2+56</f>
        <v>45804</v>
      </c>
      <c r="B2691" s="5">
        <v>2</v>
      </c>
      <c r="C2691" s="2">
        <v>0</v>
      </c>
    </row>
    <row r="2692" spans="1:3">
      <c r="A2692" s="8">
        <f>A2+56</f>
        <v>45804</v>
      </c>
      <c r="B2692" s="5">
        <v>3</v>
      </c>
      <c r="C2692" s="2">
        <v>0</v>
      </c>
    </row>
    <row r="2693" spans="1:3">
      <c r="A2693" s="8">
        <f>A2+56</f>
        <v>45804</v>
      </c>
      <c r="B2693" s="5">
        <v>4</v>
      </c>
      <c r="C2693" s="2">
        <v>0</v>
      </c>
    </row>
    <row r="2694" spans="1:3">
      <c r="A2694" s="8">
        <f>A2+56</f>
        <v>45804</v>
      </c>
      <c r="B2694" s="5">
        <v>5</v>
      </c>
      <c r="C2694" s="2">
        <v>0</v>
      </c>
    </row>
    <row r="2695" spans="1:3">
      <c r="A2695" s="8">
        <f>A2+56</f>
        <v>45804</v>
      </c>
      <c r="B2695" s="5">
        <v>6</v>
      </c>
      <c r="C2695" s="2">
        <v>0</v>
      </c>
    </row>
    <row r="2696" spans="1:3">
      <c r="A2696" s="8">
        <f>A2+56</f>
        <v>45804</v>
      </c>
      <c r="B2696" s="5">
        <v>7</v>
      </c>
      <c r="C2696" s="2">
        <v>0</v>
      </c>
    </row>
    <row r="2697" spans="1:3">
      <c r="A2697" s="8">
        <f>A2+56</f>
        <v>45804</v>
      </c>
      <c r="B2697" s="5">
        <v>8</v>
      </c>
      <c r="C2697" s="2">
        <v>0</v>
      </c>
    </row>
    <row r="2698" spans="1:3">
      <c r="A2698" s="8">
        <f>A2+56</f>
        <v>45804</v>
      </c>
      <c r="B2698" s="5">
        <v>9</v>
      </c>
      <c r="C2698" s="2">
        <v>0</v>
      </c>
    </row>
    <row r="2699" spans="1:3">
      <c r="A2699" s="8">
        <f>A2+56</f>
        <v>45804</v>
      </c>
      <c r="B2699" s="5">
        <v>10</v>
      </c>
      <c r="C2699" s="2">
        <v>0</v>
      </c>
    </row>
    <row r="2700" spans="1:3">
      <c r="A2700" s="8">
        <f>A2+56</f>
        <v>45804</v>
      </c>
      <c r="B2700" s="5">
        <v>11</v>
      </c>
      <c r="C2700" s="2">
        <v>0</v>
      </c>
    </row>
    <row r="2701" spans="1:3">
      <c r="A2701" s="8">
        <f>A2+56</f>
        <v>45804</v>
      </c>
      <c r="B2701" s="5">
        <v>12</v>
      </c>
      <c r="C2701" s="2">
        <v>0</v>
      </c>
    </row>
    <row r="2702" spans="1:3">
      <c r="A2702" s="8">
        <f>A2+56</f>
        <v>45804</v>
      </c>
      <c r="B2702" s="5">
        <v>13</v>
      </c>
      <c r="C2702" s="2">
        <v>0</v>
      </c>
    </row>
    <row r="2703" spans="1:3">
      <c r="A2703" s="8">
        <f>A2+56</f>
        <v>45804</v>
      </c>
      <c r="B2703" s="5">
        <v>14</v>
      </c>
      <c r="C2703" s="2">
        <v>0</v>
      </c>
    </row>
    <row r="2704" spans="1:3">
      <c r="A2704" s="8">
        <f>A2+56</f>
        <v>45804</v>
      </c>
      <c r="B2704" s="5">
        <v>15</v>
      </c>
      <c r="C2704" s="2">
        <v>0</v>
      </c>
    </row>
    <row r="2705" spans="1:3">
      <c r="A2705" s="8">
        <f>A2+56</f>
        <v>45804</v>
      </c>
      <c r="B2705" s="5">
        <v>16</v>
      </c>
      <c r="C2705" s="2">
        <v>0</v>
      </c>
    </row>
    <row r="2706" spans="1:3">
      <c r="A2706" s="8">
        <f>A2+56</f>
        <v>45804</v>
      </c>
      <c r="B2706" s="5">
        <v>17</v>
      </c>
      <c r="C2706" s="2">
        <v>0</v>
      </c>
    </row>
    <row r="2707" spans="1:3">
      <c r="A2707" s="8">
        <f>A2+56</f>
        <v>45804</v>
      </c>
      <c r="B2707" s="5">
        <v>18</v>
      </c>
      <c r="C2707" s="2">
        <v>0</v>
      </c>
    </row>
    <row r="2708" spans="1:3">
      <c r="A2708" s="8">
        <f>A2+56</f>
        <v>45804</v>
      </c>
      <c r="B2708" s="5">
        <v>19</v>
      </c>
      <c r="C2708" s="2">
        <v>0</v>
      </c>
    </row>
    <row r="2709" spans="1:3">
      <c r="A2709" s="8">
        <f>A2+56</f>
        <v>45804</v>
      </c>
      <c r="B2709" s="5">
        <v>20</v>
      </c>
      <c r="C2709" s="2">
        <v>0</v>
      </c>
    </row>
    <row r="2710" spans="1:3">
      <c r="A2710" s="8">
        <f>A2+56</f>
        <v>45804</v>
      </c>
      <c r="B2710" s="5">
        <v>21</v>
      </c>
      <c r="C2710" s="2">
        <v>0</v>
      </c>
    </row>
    <row r="2711" spans="1:3">
      <c r="A2711" s="8">
        <f>A2+56</f>
        <v>45804</v>
      </c>
      <c r="B2711" s="5">
        <v>22</v>
      </c>
      <c r="C2711" s="2">
        <v>0</v>
      </c>
    </row>
    <row r="2712" spans="1:3">
      <c r="A2712" s="8">
        <f>A2+56</f>
        <v>45804</v>
      </c>
      <c r="B2712" s="5">
        <v>23</v>
      </c>
      <c r="C2712" s="2">
        <v>0</v>
      </c>
    </row>
    <row r="2713" spans="1:3">
      <c r="A2713" s="8">
        <f>A2+56</f>
        <v>45804</v>
      </c>
      <c r="B2713" s="5">
        <v>24</v>
      </c>
      <c r="C2713" s="2">
        <v>0</v>
      </c>
    </row>
    <row r="2714" spans="1:3">
      <c r="A2714" s="8">
        <f>A2+56</f>
        <v>45804</v>
      </c>
      <c r="B2714" s="5">
        <v>25</v>
      </c>
      <c r="C2714" s="2">
        <v>0</v>
      </c>
    </row>
    <row r="2715" spans="1:3">
      <c r="A2715" s="8">
        <f>A2+56</f>
        <v>45804</v>
      </c>
      <c r="B2715" s="5">
        <v>26</v>
      </c>
      <c r="C2715" s="2">
        <v>0</v>
      </c>
    </row>
    <row r="2716" spans="1:3">
      <c r="A2716" s="8">
        <f>A2+56</f>
        <v>45804</v>
      </c>
      <c r="B2716" s="5">
        <v>27</v>
      </c>
      <c r="C2716" s="2">
        <v>0</v>
      </c>
    </row>
    <row r="2717" spans="1:3">
      <c r="A2717" s="8">
        <f>A2+56</f>
        <v>45804</v>
      </c>
      <c r="B2717" s="5">
        <v>28</v>
      </c>
      <c r="C2717" s="2">
        <v>0</v>
      </c>
    </row>
    <row r="2718" spans="1:3">
      <c r="A2718" s="8">
        <f>A2+56</f>
        <v>45804</v>
      </c>
      <c r="B2718" s="5">
        <v>29</v>
      </c>
      <c r="C2718" s="2">
        <v>0</v>
      </c>
    </row>
    <row r="2719" spans="1:3">
      <c r="A2719" s="8">
        <f>A2+56</f>
        <v>45804</v>
      </c>
      <c r="B2719" s="5">
        <v>30</v>
      </c>
      <c r="C2719" s="2">
        <v>0</v>
      </c>
    </row>
    <row r="2720" spans="1:3">
      <c r="A2720" s="8">
        <f>A2+56</f>
        <v>45804</v>
      </c>
      <c r="B2720" s="5">
        <v>31</v>
      </c>
      <c r="C2720" s="2">
        <v>0</v>
      </c>
    </row>
    <row r="2721" spans="1:3">
      <c r="A2721" s="8">
        <f>A2+56</f>
        <v>45804</v>
      </c>
      <c r="B2721" s="5">
        <v>32</v>
      </c>
      <c r="C2721" s="2">
        <v>0</v>
      </c>
    </row>
    <row r="2722" spans="1:3">
      <c r="A2722" s="8">
        <f>A2+56</f>
        <v>45804</v>
      </c>
      <c r="B2722" s="5">
        <v>33</v>
      </c>
      <c r="C2722" s="2">
        <v>0</v>
      </c>
    </row>
    <row r="2723" spans="1:3">
      <c r="A2723" s="8">
        <f>A2+56</f>
        <v>45804</v>
      </c>
      <c r="B2723" s="5">
        <v>34</v>
      </c>
      <c r="C2723" s="2">
        <v>0</v>
      </c>
    </row>
    <row r="2724" spans="1:3">
      <c r="A2724" s="8">
        <f>A2+56</f>
        <v>45804</v>
      </c>
      <c r="B2724" s="5">
        <v>35</v>
      </c>
      <c r="C2724" s="2">
        <v>0</v>
      </c>
    </row>
    <row r="2725" spans="1:3">
      <c r="A2725" s="8">
        <f>A2+56</f>
        <v>45804</v>
      </c>
      <c r="B2725" s="5">
        <v>36</v>
      </c>
      <c r="C2725" s="2">
        <v>0</v>
      </c>
    </row>
    <row r="2726" spans="1:3">
      <c r="A2726" s="8">
        <f>A2+56</f>
        <v>45804</v>
      </c>
      <c r="B2726" s="5">
        <v>37</v>
      </c>
      <c r="C2726" s="2">
        <v>0</v>
      </c>
    </row>
    <row r="2727" spans="1:3">
      <c r="A2727" s="8">
        <f>A2+56</f>
        <v>45804</v>
      </c>
      <c r="B2727" s="5">
        <v>38</v>
      </c>
      <c r="C2727" s="2">
        <v>0</v>
      </c>
    </row>
    <row r="2728" spans="1:3">
      <c r="A2728" s="8">
        <f>A2+56</f>
        <v>45804</v>
      </c>
      <c r="B2728" s="5">
        <v>39</v>
      </c>
      <c r="C2728" s="2">
        <v>0</v>
      </c>
    </row>
    <row r="2729" spans="1:3">
      <c r="A2729" s="8">
        <f>A2+56</f>
        <v>45804</v>
      </c>
      <c r="B2729" s="5">
        <v>40</v>
      </c>
      <c r="C2729" s="2">
        <v>0</v>
      </c>
    </row>
    <row r="2730" spans="1:3">
      <c r="A2730" s="8">
        <f>A2+56</f>
        <v>45804</v>
      </c>
      <c r="B2730" s="5">
        <v>41</v>
      </c>
      <c r="C2730" s="2">
        <v>0</v>
      </c>
    </row>
    <row r="2731" spans="1:3">
      <c r="A2731" s="8">
        <f>A2+56</f>
        <v>45804</v>
      </c>
      <c r="B2731" s="5">
        <v>42</v>
      </c>
      <c r="C2731" s="2">
        <v>0</v>
      </c>
    </row>
    <row r="2732" spans="1:3">
      <c r="A2732" s="8">
        <f>A2+56</f>
        <v>45804</v>
      </c>
      <c r="B2732" s="5">
        <v>43</v>
      </c>
      <c r="C2732" s="2">
        <v>0</v>
      </c>
    </row>
    <row r="2733" spans="1:3">
      <c r="A2733" s="8">
        <f>A2+56</f>
        <v>45804</v>
      </c>
      <c r="B2733" s="5">
        <v>44</v>
      </c>
      <c r="C2733" s="2">
        <v>0</v>
      </c>
    </row>
    <row r="2734" spans="1:3">
      <c r="A2734" s="8">
        <f>A2+56</f>
        <v>45804</v>
      </c>
      <c r="B2734" s="5">
        <v>45</v>
      </c>
      <c r="C2734" s="2">
        <v>0</v>
      </c>
    </row>
    <row r="2735" spans="1:3">
      <c r="A2735" s="8">
        <f>A2+56</f>
        <v>45804</v>
      </c>
      <c r="B2735" s="5">
        <v>46</v>
      </c>
      <c r="C2735" s="2">
        <v>0</v>
      </c>
    </row>
    <row r="2736" spans="1:3">
      <c r="A2736" s="8">
        <f>A2+56</f>
        <v>45804</v>
      </c>
      <c r="B2736" s="5">
        <v>47</v>
      </c>
      <c r="C2736" s="2">
        <v>0</v>
      </c>
    </row>
    <row r="2737" spans="1:3">
      <c r="A2737" s="8">
        <f>A2+56</f>
        <v>45804</v>
      </c>
      <c r="B2737" s="5">
        <v>48</v>
      </c>
      <c r="C2737" s="2">
        <v>0</v>
      </c>
    </row>
    <row r="2738" spans="1:3">
      <c r="A2738" s="8">
        <f>A2+57</f>
        <v>45805</v>
      </c>
      <c r="B2738" s="5">
        <v>1</v>
      </c>
      <c r="C2738" s="2">
        <v>0</v>
      </c>
    </row>
    <row r="2739" spans="1:3">
      <c r="A2739" s="8">
        <f>A2+57</f>
        <v>45805</v>
      </c>
      <c r="B2739" s="5">
        <v>2</v>
      </c>
      <c r="C2739" s="2">
        <v>0</v>
      </c>
    </row>
    <row r="2740" spans="1:3">
      <c r="A2740" s="8">
        <f>A2+57</f>
        <v>45805</v>
      </c>
      <c r="B2740" s="5">
        <v>3</v>
      </c>
      <c r="C2740" s="2">
        <v>0</v>
      </c>
    </row>
    <row r="2741" spans="1:3">
      <c r="A2741" s="8">
        <f>A2+57</f>
        <v>45805</v>
      </c>
      <c r="B2741" s="5">
        <v>4</v>
      </c>
      <c r="C2741" s="2">
        <v>0</v>
      </c>
    </row>
    <row r="2742" spans="1:3">
      <c r="A2742" s="8">
        <f>A2+57</f>
        <v>45805</v>
      </c>
      <c r="B2742" s="5">
        <v>5</v>
      </c>
      <c r="C2742" s="2">
        <v>0</v>
      </c>
    </row>
    <row r="2743" spans="1:3">
      <c r="A2743" s="8">
        <f>A2+57</f>
        <v>45805</v>
      </c>
      <c r="B2743" s="5">
        <v>6</v>
      </c>
      <c r="C2743" s="2">
        <v>0</v>
      </c>
    </row>
    <row r="2744" spans="1:3">
      <c r="A2744" s="8">
        <f>A2+57</f>
        <v>45805</v>
      </c>
      <c r="B2744" s="5">
        <v>7</v>
      </c>
      <c r="C2744" s="2">
        <v>0</v>
      </c>
    </row>
    <row r="2745" spans="1:3">
      <c r="A2745" s="8">
        <f>A2+57</f>
        <v>45805</v>
      </c>
      <c r="B2745" s="5">
        <v>8</v>
      </c>
      <c r="C2745" s="2">
        <v>0</v>
      </c>
    </row>
    <row r="2746" spans="1:3">
      <c r="A2746" s="8">
        <f>A2+57</f>
        <v>45805</v>
      </c>
      <c r="B2746" s="5">
        <v>9</v>
      </c>
      <c r="C2746" s="2">
        <v>0</v>
      </c>
    </row>
    <row r="2747" spans="1:3">
      <c r="A2747" s="8">
        <f>A2+57</f>
        <v>45805</v>
      </c>
      <c r="B2747" s="5">
        <v>10</v>
      </c>
      <c r="C2747" s="2">
        <v>0</v>
      </c>
    </row>
    <row r="2748" spans="1:3">
      <c r="A2748" s="8">
        <f>A2+57</f>
        <v>45805</v>
      </c>
      <c r="B2748" s="5">
        <v>11</v>
      </c>
      <c r="C2748" s="2">
        <v>0</v>
      </c>
    </row>
    <row r="2749" spans="1:3">
      <c r="A2749" s="8">
        <f>A2+57</f>
        <v>45805</v>
      </c>
      <c r="B2749" s="5">
        <v>12</v>
      </c>
      <c r="C2749" s="2">
        <v>0</v>
      </c>
    </row>
    <row r="2750" spans="1:3">
      <c r="A2750" s="8">
        <f>A2+57</f>
        <v>45805</v>
      </c>
      <c r="B2750" s="5">
        <v>13</v>
      </c>
      <c r="C2750" s="2">
        <v>0</v>
      </c>
    </row>
    <row r="2751" spans="1:3">
      <c r="A2751" s="8">
        <f>A2+57</f>
        <v>45805</v>
      </c>
      <c r="B2751" s="5">
        <v>14</v>
      </c>
      <c r="C2751" s="2">
        <v>0</v>
      </c>
    </row>
    <row r="2752" spans="1:3">
      <c r="A2752" s="8">
        <f>A2+57</f>
        <v>45805</v>
      </c>
      <c r="B2752" s="5">
        <v>15</v>
      </c>
      <c r="C2752" s="2">
        <v>0</v>
      </c>
    </row>
    <row r="2753" spans="1:3">
      <c r="A2753" s="8">
        <f>A2+57</f>
        <v>45805</v>
      </c>
      <c r="B2753" s="5">
        <v>16</v>
      </c>
      <c r="C2753" s="2">
        <v>0</v>
      </c>
    </row>
    <row r="2754" spans="1:3">
      <c r="A2754" s="8">
        <f>A2+57</f>
        <v>45805</v>
      </c>
      <c r="B2754" s="5">
        <v>17</v>
      </c>
      <c r="C2754" s="2">
        <v>0</v>
      </c>
    </row>
    <row r="2755" spans="1:3">
      <c r="A2755" s="8">
        <f>A2+57</f>
        <v>45805</v>
      </c>
      <c r="B2755" s="5">
        <v>18</v>
      </c>
      <c r="C2755" s="2">
        <v>0</v>
      </c>
    </row>
    <row r="2756" spans="1:3">
      <c r="A2756" s="8">
        <f>A2+57</f>
        <v>45805</v>
      </c>
      <c r="B2756" s="5">
        <v>19</v>
      </c>
      <c r="C2756" s="2">
        <v>0</v>
      </c>
    </row>
    <row r="2757" spans="1:3">
      <c r="A2757" s="8">
        <f>A2+57</f>
        <v>45805</v>
      </c>
      <c r="B2757" s="5">
        <v>20</v>
      </c>
      <c r="C2757" s="2">
        <v>0</v>
      </c>
    </row>
    <row r="2758" spans="1:3">
      <c r="A2758" s="8">
        <f>A2+57</f>
        <v>45805</v>
      </c>
      <c r="B2758" s="5">
        <v>21</v>
      </c>
      <c r="C2758" s="2">
        <v>0</v>
      </c>
    </row>
    <row r="2759" spans="1:3">
      <c r="A2759" s="8">
        <f>A2+57</f>
        <v>45805</v>
      </c>
      <c r="B2759" s="5">
        <v>22</v>
      </c>
      <c r="C2759" s="2">
        <v>0</v>
      </c>
    </row>
    <row r="2760" spans="1:3">
      <c r="A2760" s="8">
        <f>A2+57</f>
        <v>45805</v>
      </c>
      <c r="B2760" s="5">
        <v>23</v>
      </c>
      <c r="C2760" s="2">
        <v>0</v>
      </c>
    </row>
    <row r="2761" spans="1:3">
      <c r="A2761" s="8">
        <f>A2+57</f>
        <v>45805</v>
      </c>
      <c r="B2761" s="5">
        <v>24</v>
      </c>
      <c r="C2761" s="2">
        <v>0</v>
      </c>
    </row>
    <row r="2762" spans="1:3">
      <c r="A2762" s="8">
        <f>A2+57</f>
        <v>45805</v>
      </c>
      <c r="B2762" s="5">
        <v>25</v>
      </c>
      <c r="C2762" s="2">
        <v>0</v>
      </c>
    </row>
    <row r="2763" spans="1:3">
      <c r="A2763" s="8">
        <f>A2+57</f>
        <v>45805</v>
      </c>
      <c r="B2763" s="5">
        <v>26</v>
      </c>
      <c r="C2763" s="2">
        <v>0</v>
      </c>
    </row>
    <row r="2764" spans="1:3">
      <c r="A2764" s="8">
        <f>A2+57</f>
        <v>45805</v>
      </c>
      <c r="B2764" s="5">
        <v>27</v>
      </c>
      <c r="C2764" s="2">
        <v>0</v>
      </c>
    </row>
    <row r="2765" spans="1:3">
      <c r="A2765" s="8">
        <f>A2+57</f>
        <v>45805</v>
      </c>
      <c r="B2765" s="5">
        <v>28</v>
      </c>
      <c r="C2765" s="2">
        <v>0</v>
      </c>
    </row>
    <row r="2766" spans="1:3">
      <c r="A2766" s="8">
        <f>A2+57</f>
        <v>45805</v>
      </c>
      <c r="B2766" s="5">
        <v>29</v>
      </c>
      <c r="C2766" s="2">
        <v>0</v>
      </c>
    </row>
    <row r="2767" spans="1:3">
      <c r="A2767" s="8">
        <f>A2+57</f>
        <v>45805</v>
      </c>
      <c r="B2767" s="5">
        <v>30</v>
      </c>
      <c r="C2767" s="2">
        <v>0</v>
      </c>
    </row>
    <row r="2768" spans="1:3">
      <c r="A2768" s="8">
        <f>A2+57</f>
        <v>45805</v>
      </c>
      <c r="B2768" s="5">
        <v>31</v>
      </c>
      <c r="C2768" s="2">
        <v>0</v>
      </c>
    </row>
    <row r="2769" spans="1:3">
      <c r="A2769" s="8">
        <f>A2+57</f>
        <v>45805</v>
      </c>
      <c r="B2769" s="5">
        <v>32</v>
      </c>
      <c r="C2769" s="2">
        <v>0</v>
      </c>
    </row>
    <row r="2770" spans="1:3">
      <c r="A2770" s="8">
        <f>A2+57</f>
        <v>45805</v>
      </c>
      <c r="B2770" s="5">
        <v>33</v>
      </c>
      <c r="C2770" s="2">
        <v>0</v>
      </c>
    </row>
    <row r="2771" spans="1:3">
      <c r="A2771" s="8">
        <f>A2+57</f>
        <v>45805</v>
      </c>
      <c r="B2771" s="5">
        <v>34</v>
      </c>
      <c r="C2771" s="2">
        <v>0</v>
      </c>
    </row>
    <row r="2772" spans="1:3">
      <c r="A2772" s="8">
        <f>A2+57</f>
        <v>45805</v>
      </c>
      <c r="B2772" s="5">
        <v>35</v>
      </c>
      <c r="C2772" s="2">
        <v>0</v>
      </c>
    </row>
    <row r="2773" spans="1:3">
      <c r="A2773" s="8">
        <f>A2+57</f>
        <v>45805</v>
      </c>
      <c r="B2773" s="5">
        <v>36</v>
      </c>
      <c r="C2773" s="2">
        <v>0</v>
      </c>
    </row>
    <row r="2774" spans="1:3">
      <c r="A2774" s="8">
        <f>A2+57</f>
        <v>45805</v>
      </c>
      <c r="B2774" s="5">
        <v>37</v>
      </c>
      <c r="C2774" s="2">
        <v>0</v>
      </c>
    </row>
    <row r="2775" spans="1:3">
      <c r="A2775" s="8">
        <f>A2+57</f>
        <v>45805</v>
      </c>
      <c r="B2775" s="5">
        <v>38</v>
      </c>
      <c r="C2775" s="2">
        <v>0</v>
      </c>
    </row>
    <row r="2776" spans="1:3">
      <c r="A2776" s="8">
        <f>A2+57</f>
        <v>45805</v>
      </c>
      <c r="B2776" s="5">
        <v>39</v>
      </c>
      <c r="C2776" s="2">
        <v>0</v>
      </c>
    </row>
    <row r="2777" spans="1:3">
      <c r="A2777" s="8">
        <f>A2+57</f>
        <v>45805</v>
      </c>
      <c r="B2777" s="5">
        <v>40</v>
      </c>
      <c r="C2777" s="2">
        <v>0</v>
      </c>
    </row>
    <row r="2778" spans="1:3">
      <c r="A2778" s="8">
        <f>A2+57</f>
        <v>45805</v>
      </c>
      <c r="B2778" s="5">
        <v>41</v>
      </c>
      <c r="C2778" s="2">
        <v>0</v>
      </c>
    </row>
    <row r="2779" spans="1:3">
      <c r="A2779" s="8">
        <f>A2+57</f>
        <v>45805</v>
      </c>
      <c r="B2779" s="5">
        <v>42</v>
      </c>
      <c r="C2779" s="2">
        <v>0</v>
      </c>
    </row>
    <row r="2780" spans="1:3">
      <c r="A2780" s="8">
        <f>A2+57</f>
        <v>45805</v>
      </c>
      <c r="B2780" s="5">
        <v>43</v>
      </c>
      <c r="C2780" s="2">
        <v>0</v>
      </c>
    </row>
    <row r="2781" spans="1:3">
      <c r="A2781" s="8">
        <f>A2+57</f>
        <v>45805</v>
      </c>
      <c r="B2781" s="5">
        <v>44</v>
      </c>
      <c r="C2781" s="2">
        <v>0</v>
      </c>
    </row>
    <row r="2782" spans="1:3">
      <c r="A2782" s="8">
        <f>A2+57</f>
        <v>45805</v>
      </c>
      <c r="B2782" s="5">
        <v>45</v>
      </c>
      <c r="C2782" s="2">
        <v>0</v>
      </c>
    </row>
    <row r="2783" spans="1:3">
      <c r="A2783" s="8">
        <f>A2+57</f>
        <v>45805</v>
      </c>
      <c r="B2783" s="5">
        <v>46</v>
      </c>
      <c r="C2783" s="2">
        <v>0</v>
      </c>
    </row>
    <row r="2784" spans="1:3">
      <c r="A2784" s="8">
        <f>A2+57</f>
        <v>45805</v>
      </c>
      <c r="B2784" s="5">
        <v>47</v>
      </c>
      <c r="C2784" s="2">
        <v>0</v>
      </c>
    </row>
    <row r="2785" spans="1:3">
      <c r="A2785" s="8">
        <f>A2+57</f>
        <v>45805</v>
      </c>
      <c r="B2785" s="5">
        <v>48</v>
      </c>
      <c r="C2785" s="2">
        <v>0</v>
      </c>
    </row>
    <row r="2786" spans="1:3">
      <c r="A2786" s="8">
        <f>A2+58</f>
        <v>45806</v>
      </c>
      <c r="B2786" s="5">
        <v>1</v>
      </c>
      <c r="C2786" s="2">
        <v>0</v>
      </c>
    </row>
    <row r="2787" spans="1:3">
      <c r="A2787" s="8">
        <f>A2+58</f>
        <v>45806</v>
      </c>
      <c r="B2787" s="5">
        <v>2</v>
      </c>
      <c r="C2787" s="2">
        <v>0</v>
      </c>
    </row>
    <row r="2788" spans="1:3">
      <c r="A2788" s="8">
        <f>A2+58</f>
        <v>45806</v>
      </c>
      <c r="B2788" s="5">
        <v>3</v>
      </c>
      <c r="C2788" s="2">
        <v>0</v>
      </c>
    </row>
    <row r="2789" spans="1:3">
      <c r="A2789" s="8">
        <f>A2+58</f>
        <v>45806</v>
      </c>
      <c r="B2789" s="5">
        <v>4</v>
      </c>
      <c r="C2789" s="2">
        <v>0</v>
      </c>
    </row>
    <row r="2790" spans="1:3">
      <c r="A2790" s="8">
        <f>A2+58</f>
        <v>45806</v>
      </c>
      <c r="B2790" s="5">
        <v>5</v>
      </c>
      <c r="C2790" s="2">
        <v>0</v>
      </c>
    </row>
    <row r="2791" spans="1:3">
      <c r="A2791" s="8">
        <f>A2+58</f>
        <v>45806</v>
      </c>
      <c r="B2791" s="5">
        <v>6</v>
      </c>
      <c r="C2791" s="2">
        <v>0</v>
      </c>
    </row>
    <row r="2792" spans="1:3">
      <c r="A2792" s="8">
        <f>A2+58</f>
        <v>45806</v>
      </c>
      <c r="B2792" s="5">
        <v>7</v>
      </c>
      <c r="C2792" s="2">
        <v>0</v>
      </c>
    </row>
    <row r="2793" spans="1:3">
      <c r="A2793" s="8">
        <f>A2+58</f>
        <v>45806</v>
      </c>
      <c r="B2793" s="5">
        <v>8</v>
      </c>
      <c r="C2793" s="2">
        <v>0</v>
      </c>
    </row>
    <row r="2794" spans="1:3">
      <c r="A2794" s="8">
        <f>A2+58</f>
        <v>45806</v>
      </c>
      <c r="B2794" s="5">
        <v>9</v>
      </c>
      <c r="C2794" s="2">
        <v>0</v>
      </c>
    </row>
    <row r="2795" spans="1:3">
      <c r="A2795" s="8">
        <f>A2+58</f>
        <v>45806</v>
      </c>
      <c r="B2795" s="5">
        <v>10</v>
      </c>
      <c r="C2795" s="2">
        <v>0</v>
      </c>
    </row>
    <row r="2796" spans="1:3">
      <c r="A2796" s="8">
        <f>A2+58</f>
        <v>45806</v>
      </c>
      <c r="B2796" s="5">
        <v>11</v>
      </c>
      <c r="C2796" s="2">
        <v>0</v>
      </c>
    </row>
    <row r="2797" spans="1:3">
      <c r="A2797" s="8">
        <f>A2+58</f>
        <v>45806</v>
      </c>
      <c r="B2797" s="5">
        <v>12</v>
      </c>
      <c r="C2797" s="2">
        <v>0</v>
      </c>
    </row>
    <row r="2798" spans="1:3">
      <c r="A2798" s="8">
        <f>A2+58</f>
        <v>45806</v>
      </c>
      <c r="B2798" s="5">
        <v>13</v>
      </c>
      <c r="C2798" s="2">
        <v>0</v>
      </c>
    </row>
    <row r="2799" spans="1:3">
      <c r="A2799" s="8">
        <f>A2+58</f>
        <v>45806</v>
      </c>
      <c r="B2799" s="5">
        <v>14</v>
      </c>
      <c r="C2799" s="2">
        <v>0</v>
      </c>
    </row>
    <row r="2800" spans="1:3">
      <c r="A2800" s="8">
        <f>A2+58</f>
        <v>45806</v>
      </c>
      <c r="B2800" s="5">
        <v>15</v>
      </c>
      <c r="C2800" s="2">
        <v>0</v>
      </c>
    </row>
    <row r="2801" spans="1:3">
      <c r="A2801" s="8">
        <f>A2+58</f>
        <v>45806</v>
      </c>
      <c r="B2801" s="5">
        <v>16</v>
      </c>
      <c r="C2801" s="2">
        <v>0</v>
      </c>
    </row>
    <row r="2802" spans="1:3">
      <c r="A2802" s="8">
        <f>A2+58</f>
        <v>45806</v>
      </c>
      <c r="B2802" s="5">
        <v>17</v>
      </c>
      <c r="C2802" s="2">
        <v>0</v>
      </c>
    </row>
    <row r="2803" spans="1:3">
      <c r="A2803" s="8">
        <f>A2+58</f>
        <v>45806</v>
      </c>
      <c r="B2803" s="5">
        <v>18</v>
      </c>
      <c r="C2803" s="2">
        <v>0</v>
      </c>
    </row>
    <row r="2804" spans="1:3">
      <c r="A2804" s="8">
        <f>A2+58</f>
        <v>45806</v>
      </c>
      <c r="B2804" s="5">
        <v>19</v>
      </c>
      <c r="C2804" s="2">
        <v>0</v>
      </c>
    </row>
    <row r="2805" spans="1:3">
      <c r="A2805" s="8">
        <f>A2+58</f>
        <v>45806</v>
      </c>
      <c r="B2805" s="5">
        <v>20</v>
      </c>
      <c r="C2805" s="2">
        <v>0</v>
      </c>
    </row>
    <row r="2806" spans="1:3">
      <c r="A2806" s="8">
        <f>A2+58</f>
        <v>45806</v>
      </c>
      <c r="B2806" s="5">
        <v>21</v>
      </c>
      <c r="C2806" s="2">
        <v>0</v>
      </c>
    </row>
    <row r="2807" spans="1:3">
      <c r="A2807" s="8">
        <f>A2+58</f>
        <v>45806</v>
      </c>
      <c r="B2807" s="5">
        <v>22</v>
      </c>
      <c r="C2807" s="2">
        <v>0</v>
      </c>
    </row>
    <row r="2808" spans="1:3">
      <c r="A2808" s="8">
        <f>A2+58</f>
        <v>45806</v>
      </c>
      <c r="B2808" s="5">
        <v>23</v>
      </c>
      <c r="C2808" s="2">
        <v>0</v>
      </c>
    </row>
    <row r="2809" spans="1:3">
      <c r="A2809" s="8">
        <f>A2+58</f>
        <v>45806</v>
      </c>
      <c r="B2809" s="5">
        <v>24</v>
      </c>
      <c r="C2809" s="2">
        <v>0</v>
      </c>
    </row>
    <row r="2810" spans="1:3">
      <c r="A2810" s="8">
        <f>A2+58</f>
        <v>45806</v>
      </c>
      <c r="B2810" s="5">
        <v>25</v>
      </c>
      <c r="C2810" s="2">
        <v>0</v>
      </c>
    </row>
    <row r="2811" spans="1:3">
      <c r="A2811" s="8">
        <f>A2+58</f>
        <v>45806</v>
      </c>
      <c r="B2811" s="5">
        <v>26</v>
      </c>
      <c r="C2811" s="2">
        <v>0</v>
      </c>
    </row>
    <row r="2812" spans="1:3">
      <c r="A2812" s="8">
        <f>A2+58</f>
        <v>45806</v>
      </c>
      <c r="B2812" s="5">
        <v>27</v>
      </c>
      <c r="C2812" s="2">
        <v>0</v>
      </c>
    </row>
    <row r="2813" spans="1:3">
      <c r="A2813" s="8">
        <f>A2+58</f>
        <v>45806</v>
      </c>
      <c r="B2813" s="5">
        <v>28</v>
      </c>
      <c r="C2813" s="2">
        <v>0</v>
      </c>
    </row>
    <row r="2814" spans="1:3">
      <c r="A2814" s="8">
        <f>A2+58</f>
        <v>45806</v>
      </c>
      <c r="B2814" s="5">
        <v>29</v>
      </c>
      <c r="C2814" s="2">
        <v>0</v>
      </c>
    </row>
    <row r="2815" spans="1:3">
      <c r="A2815" s="8">
        <f>A2+58</f>
        <v>45806</v>
      </c>
      <c r="B2815" s="5">
        <v>30</v>
      </c>
      <c r="C2815" s="2">
        <v>0</v>
      </c>
    </row>
    <row r="2816" spans="1:3">
      <c r="A2816" s="8">
        <f>A2+58</f>
        <v>45806</v>
      </c>
      <c r="B2816" s="5">
        <v>31</v>
      </c>
      <c r="C2816" s="2">
        <v>0</v>
      </c>
    </row>
    <row r="2817" spans="1:3">
      <c r="A2817" s="8">
        <f>A2+58</f>
        <v>45806</v>
      </c>
      <c r="B2817" s="5">
        <v>32</v>
      </c>
      <c r="C2817" s="2">
        <v>0</v>
      </c>
    </row>
    <row r="2818" spans="1:3">
      <c r="A2818" s="8">
        <f>A2+58</f>
        <v>45806</v>
      </c>
      <c r="B2818" s="5">
        <v>33</v>
      </c>
      <c r="C2818" s="2">
        <v>0</v>
      </c>
    </row>
    <row r="2819" spans="1:3">
      <c r="A2819" s="8">
        <f>A2+58</f>
        <v>45806</v>
      </c>
      <c r="B2819" s="5">
        <v>34</v>
      </c>
      <c r="C2819" s="2">
        <v>0</v>
      </c>
    </row>
    <row r="2820" spans="1:3">
      <c r="A2820" s="8">
        <f>A2+58</f>
        <v>45806</v>
      </c>
      <c r="B2820" s="5">
        <v>35</v>
      </c>
      <c r="C2820" s="2">
        <v>0</v>
      </c>
    </row>
    <row r="2821" spans="1:3">
      <c r="A2821" s="8">
        <f>A2+58</f>
        <v>45806</v>
      </c>
      <c r="B2821" s="5">
        <v>36</v>
      </c>
      <c r="C2821" s="2">
        <v>0</v>
      </c>
    </row>
    <row r="2822" spans="1:3">
      <c r="A2822" s="8">
        <f>A2+58</f>
        <v>45806</v>
      </c>
      <c r="B2822" s="5">
        <v>37</v>
      </c>
      <c r="C2822" s="2">
        <v>0</v>
      </c>
    </row>
    <row r="2823" spans="1:3">
      <c r="A2823" s="8">
        <f>A2+58</f>
        <v>45806</v>
      </c>
      <c r="B2823" s="5">
        <v>38</v>
      </c>
      <c r="C2823" s="2">
        <v>0</v>
      </c>
    </row>
    <row r="2824" spans="1:3">
      <c r="A2824" s="8">
        <f>A2+58</f>
        <v>45806</v>
      </c>
      <c r="B2824" s="5">
        <v>39</v>
      </c>
      <c r="C2824" s="2">
        <v>0</v>
      </c>
    </row>
    <row r="2825" spans="1:3">
      <c r="A2825" s="8">
        <f>A2+58</f>
        <v>45806</v>
      </c>
      <c r="B2825" s="5">
        <v>40</v>
      </c>
      <c r="C2825" s="2">
        <v>0</v>
      </c>
    </row>
    <row r="2826" spans="1:3">
      <c r="A2826" s="8">
        <f>A2+58</f>
        <v>45806</v>
      </c>
      <c r="B2826" s="5">
        <v>41</v>
      </c>
      <c r="C2826" s="2">
        <v>0</v>
      </c>
    </row>
    <row r="2827" spans="1:3">
      <c r="A2827" s="8">
        <f>A2+58</f>
        <v>45806</v>
      </c>
      <c r="B2827" s="5">
        <v>42</v>
      </c>
      <c r="C2827" s="2">
        <v>0</v>
      </c>
    </row>
    <row r="2828" spans="1:3">
      <c r="A2828" s="8">
        <f>A2+58</f>
        <v>45806</v>
      </c>
      <c r="B2828" s="5">
        <v>43</v>
      </c>
      <c r="C2828" s="2">
        <v>0</v>
      </c>
    </row>
    <row r="2829" spans="1:3">
      <c r="A2829" s="8">
        <f>A2+58</f>
        <v>45806</v>
      </c>
      <c r="B2829" s="5">
        <v>44</v>
      </c>
      <c r="C2829" s="2">
        <v>0</v>
      </c>
    </row>
    <row r="2830" spans="1:3">
      <c r="A2830" s="8">
        <f>A2+58</f>
        <v>45806</v>
      </c>
      <c r="B2830" s="5">
        <v>45</v>
      </c>
      <c r="C2830" s="2">
        <v>0</v>
      </c>
    </row>
    <row r="2831" spans="1:3">
      <c r="A2831" s="8">
        <f>A2+58</f>
        <v>45806</v>
      </c>
      <c r="B2831" s="5">
        <v>46</v>
      </c>
      <c r="C2831" s="2">
        <v>0</v>
      </c>
    </row>
    <row r="2832" spans="1:3">
      <c r="A2832" s="8">
        <f>A2+58</f>
        <v>45806</v>
      </c>
      <c r="B2832" s="5">
        <v>47</v>
      </c>
      <c r="C2832" s="2">
        <v>0</v>
      </c>
    </row>
    <row r="2833" spans="1:3">
      <c r="A2833" s="8">
        <f>A2+58</f>
        <v>45806</v>
      </c>
      <c r="B2833" s="5">
        <v>48</v>
      </c>
      <c r="C2833" s="2">
        <v>0</v>
      </c>
    </row>
    <row r="2834" spans="1:3">
      <c r="A2834" s="8">
        <f>A2+59</f>
        <v>45807</v>
      </c>
      <c r="B2834" s="5">
        <v>1</v>
      </c>
      <c r="C2834" s="2">
        <v>0</v>
      </c>
    </row>
    <row r="2835" spans="1:3">
      <c r="A2835" s="8">
        <f>A2+59</f>
        <v>45807</v>
      </c>
      <c r="B2835" s="5">
        <v>2</v>
      </c>
      <c r="C2835" s="2">
        <v>0</v>
      </c>
    </row>
    <row r="2836" spans="1:3">
      <c r="A2836" s="8">
        <f>A2+59</f>
        <v>45807</v>
      </c>
      <c r="B2836" s="5">
        <v>3</v>
      </c>
      <c r="C2836" s="2">
        <v>0</v>
      </c>
    </row>
    <row r="2837" spans="1:3">
      <c r="A2837" s="8">
        <f>A2+59</f>
        <v>45807</v>
      </c>
      <c r="B2837" s="5">
        <v>4</v>
      </c>
      <c r="C2837" s="2">
        <v>0</v>
      </c>
    </row>
    <row r="2838" spans="1:3">
      <c r="A2838" s="8">
        <f>A2+59</f>
        <v>45807</v>
      </c>
      <c r="B2838" s="5">
        <v>5</v>
      </c>
      <c r="C2838" s="2">
        <v>0</v>
      </c>
    </row>
    <row r="2839" spans="1:3">
      <c r="A2839" s="8">
        <f>A2+59</f>
        <v>45807</v>
      </c>
      <c r="B2839" s="5">
        <v>6</v>
      </c>
      <c r="C2839" s="2">
        <v>0</v>
      </c>
    </row>
    <row r="2840" spans="1:3">
      <c r="A2840" s="8">
        <f>A2+59</f>
        <v>45807</v>
      </c>
      <c r="B2840" s="5">
        <v>7</v>
      </c>
      <c r="C2840" s="2">
        <v>0</v>
      </c>
    </row>
    <row r="2841" spans="1:3">
      <c r="A2841" s="8">
        <f>A2+59</f>
        <v>45807</v>
      </c>
      <c r="B2841" s="5">
        <v>8</v>
      </c>
      <c r="C2841" s="2">
        <v>0</v>
      </c>
    </row>
    <row r="2842" spans="1:3">
      <c r="A2842" s="8">
        <f>A2+59</f>
        <v>45807</v>
      </c>
      <c r="B2842" s="5">
        <v>9</v>
      </c>
      <c r="C2842" s="2">
        <v>0</v>
      </c>
    </row>
    <row r="2843" spans="1:3">
      <c r="A2843" s="8">
        <f>A2+59</f>
        <v>45807</v>
      </c>
      <c r="B2843" s="5">
        <v>10</v>
      </c>
      <c r="C2843" s="2">
        <v>0</v>
      </c>
    </row>
    <row r="2844" spans="1:3">
      <c r="A2844" s="8">
        <f>A2+59</f>
        <v>45807</v>
      </c>
      <c r="B2844" s="5">
        <v>11</v>
      </c>
      <c r="C2844" s="2">
        <v>0</v>
      </c>
    </row>
    <row r="2845" spans="1:3">
      <c r="A2845" s="8">
        <f>A2+59</f>
        <v>45807</v>
      </c>
      <c r="B2845" s="5">
        <v>12</v>
      </c>
      <c r="C2845" s="2">
        <v>0</v>
      </c>
    </row>
    <row r="2846" spans="1:3">
      <c r="A2846" s="8">
        <f>A2+59</f>
        <v>45807</v>
      </c>
      <c r="B2846" s="5">
        <v>13</v>
      </c>
      <c r="C2846" s="2">
        <v>0</v>
      </c>
    </row>
    <row r="2847" spans="1:3">
      <c r="A2847" s="8">
        <f>A2+59</f>
        <v>45807</v>
      </c>
      <c r="B2847" s="5">
        <v>14</v>
      </c>
      <c r="C2847" s="2">
        <v>0</v>
      </c>
    </row>
    <row r="2848" spans="1:3">
      <c r="A2848" s="8">
        <f>A2+59</f>
        <v>45807</v>
      </c>
      <c r="B2848" s="5">
        <v>15</v>
      </c>
      <c r="C2848" s="2">
        <v>0</v>
      </c>
    </row>
    <row r="2849" spans="1:3">
      <c r="A2849" s="8">
        <f>A2+59</f>
        <v>45807</v>
      </c>
      <c r="B2849" s="5">
        <v>16</v>
      </c>
      <c r="C2849" s="2">
        <v>0</v>
      </c>
    </row>
    <row r="2850" spans="1:3">
      <c r="A2850" s="8">
        <f>A2+59</f>
        <v>45807</v>
      </c>
      <c r="B2850" s="5">
        <v>17</v>
      </c>
      <c r="C2850" s="2">
        <v>0</v>
      </c>
    </row>
    <row r="2851" spans="1:3">
      <c r="A2851" s="8">
        <f>A2+59</f>
        <v>45807</v>
      </c>
      <c r="B2851" s="5">
        <v>18</v>
      </c>
      <c r="C2851" s="2">
        <v>0</v>
      </c>
    </row>
    <row r="2852" spans="1:3">
      <c r="A2852" s="8">
        <f>A2+59</f>
        <v>45807</v>
      </c>
      <c r="B2852" s="5">
        <v>19</v>
      </c>
      <c r="C2852" s="2">
        <v>0</v>
      </c>
    </row>
    <row r="2853" spans="1:3">
      <c r="A2853" s="8">
        <f>A2+59</f>
        <v>45807</v>
      </c>
      <c r="B2853" s="5">
        <v>20</v>
      </c>
      <c r="C2853" s="2">
        <v>0</v>
      </c>
    </row>
    <row r="2854" spans="1:3">
      <c r="A2854" s="8">
        <f>A2+59</f>
        <v>45807</v>
      </c>
      <c r="B2854" s="5">
        <v>21</v>
      </c>
      <c r="C2854" s="2">
        <v>0</v>
      </c>
    </row>
    <row r="2855" spans="1:3">
      <c r="A2855" s="8">
        <f>A2+59</f>
        <v>45807</v>
      </c>
      <c r="B2855" s="5">
        <v>22</v>
      </c>
      <c r="C2855" s="2">
        <v>0</v>
      </c>
    </row>
    <row r="2856" spans="1:3">
      <c r="A2856" s="8">
        <f>A2+59</f>
        <v>45807</v>
      </c>
      <c r="B2856" s="5">
        <v>23</v>
      </c>
      <c r="C2856" s="2">
        <v>0</v>
      </c>
    </row>
    <row r="2857" spans="1:3">
      <c r="A2857" s="8">
        <f>A2+59</f>
        <v>45807</v>
      </c>
      <c r="B2857" s="5">
        <v>24</v>
      </c>
      <c r="C2857" s="2">
        <v>0</v>
      </c>
    </row>
    <row r="2858" spans="1:3">
      <c r="A2858" s="8">
        <f>A2+59</f>
        <v>45807</v>
      </c>
      <c r="B2858" s="5">
        <v>25</v>
      </c>
      <c r="C2858" s="2">
        <v>0</v>
      </c>
    </row>
    <row r="2859" spans="1:3">
      <c r="A2859" s="8">
        <f>A2+59</f>
        <v>45807</v>
      </c>
      <c r="B2859" s="5">
        <v>26</v>
      </c>
      <c r="C2859" s="2">
        <v>0</v>
      </c>
    </row>
    <row r="2860" spans="1:3">
      <c r="A2860" s="8">
        <f>A2+59</f>
        <v>45807</v>
      </c>
      <c r="B2860" s="5">
        <v>27</v>
      </c>
      <c r="C2860" s="2">
        <v>0</v>
      </c>
    </row>
    <row r="2861" spans="1:3">
      <c r="A2861" s="8">
        <f>A2+59</f>
        <v>45807</v>
      </c>
      <c r="B2861" s="5">
        <v>28</v>
      </c>
      <c r="C2861" s="2">
        <v>0</v>
      </c>
    </row>
    <row r="2862" spans="1:3">
      <c r="A2862" s="8">
        <f>A2+59</f>
        <v>45807</v>
      </c>
      <c r="B2862" s="5">
        <v>29</v>
      </c>
      <c r="C2862" s="2">
        <v>0</v>
      </c>
    </row>
    <row r="2863" spans="1:3">
      <c r="A2863" s="8">
        <f>A2+59</f>
        <v>45807</v>
      </c>
      <c r="B2863" s="5">
        <v>30</v>
      </c>
      <c r="C2863" s="2">
        <v>0</v>
      </c>
    </row>
    <row r="2864" spans="1:3">
      <c r="A2864" s="8">
        <f>A2+59</f>
        <v>45807</v>
      </c>
      <c r="B2864" s="5">
        <v>31</v>
      </c>
      <c r="C2864" s="2">
        <v>0</v>
      </c>
    </row>
    <row r="2865" spans="1:3">
      <c r="A2865" s="8">
        <f>A2+59</f>
        <v>45807</v>
      </c>
      <c r="B2865" s="5">
        <v>32</v>
      </c>
      <c r="C2865" s="2">
        <v>0</v>
      </c>
    </row>
    <row r="2866" spans="1:3">
      <c r="A2866" s="8">
        <f>A2+59</f>
        <v>45807</v>
      </c>
      <c r="B2866" s="5">
        <v>33</v>
      </c>
      <c r="C2866" s="2">
        <v>0</v>
      </c>
    </row>
    <row r="2867" spans="1:3">
      <c r="A2867" s="8">
        <f>A2+59</f>
        <v>45807</v>
      </c>
      <c r="B2867" s="5">
        <v>34</v>
      </c>
      <c r="C2867" s="2">
        <v>0</v>
      </c>
    </row>
    <row r="2868" spans="1:3">
      <c r="A2868" s="8">
        <f>A2+59</f>
        <v>45807</v>
      </c>
      <c r="B2868" s="5">
        <v>35</v>
      </c>
      <c r="C2868" s="2">
        <v>0</v>
      </c>
    </row>
    <row r="2869" spans="1:3">
      <c r="A2869" s="8">
        <f>A2+59</f>
        <v>45807</v>
      </c>
      <c r="B2869" s="5">
        <v>36</v>
      </c>
      <c r="C2869" s="2">
        <v>0</v>
      </c>
    </row>
    <row r="2870" spans="1:3">
      <c r="A2870" s="8">
        <f>A2+59</f>
        <v>45807</v>
      </c>
      <c r="B2870" s="5">
        <v>37</v>
      </c>
      <c r="C2870" s="2">
        <v>0</v>
      </c>
    </row>
    <row r="2871" spans="1:3">
      <c r="A2871" s="8">
        <f>A2+59</f>
        <v>45807</v>
      </c>
      <c r="B2871" s="5">
        <v>38</v>
      </c>
      <c r="C2871" s="2">
        <v>0</v>
      </c>
    </row>
    <row r="2872" spans="1:3">
      <c r="A2872" s="8">
        <f>A2+59</f>
        <v>45807</v>
      </c>
      <c r="B2872" s="5">
        <v>39</v>
      </c>
      <c r="C2872" s="2">
        <v>0</v>
      </c>
    </row>
    <row r="2873" spans="1:3">
      <c r="A2873" s="8">
        <f>A2+59</f>
        <v>45807</v>
      </c>
      <c r="B2873" s="5">
        <v>40</v>
      </c>
      <c r="C2873" s="2">
        <v>0</v>
      </c>
    </row>
    <row r="2874" spans="1:3">
      <c r="A2874" s="8">
        <f>A2+59</f>
        <v>45807</v>
      </c>
      <c r="B2874" s="5">
        <v>41</v>
      </c>
      <c r="C2874" s="2">
        <v>0</v>
      </c>
    </row>
    <row r="2875" spans="1:3">
      <c r="A2875" s="8">
        <f>A2+59</f>
        <v>45807</v>
      </c>
      <c r="B2875" s="5">
        <v>42</v>
      </c>
      <c r="C2875" s="2">
        <v>0</v>
      </c>
    </row>
    <row r="2876" spans="1:3">
      <c r="A2876" s="8">
        <f>A2+59</f>
        <v>45807</v>
      </c>
      <c r="B2876" s="5">
        <v>43</v>
      </c>
      <c r="C2876" s="2">
        <v>0</v>
      </c>
    </row>
    <row r="2877" spans="1:3">
      <c r="A2877" s="8">
        <f>A2+59</f>
        <v>45807</v>
      </c>
      <c r="B2877" s="5">
        <v>44</v>
      </c>
      <c r="C2877" s="2">
        <v>0</v>
      </c>
    </row>
    <row r="2878" spans="1:3">
      <c r="A2878" s="8">
        <f>A2+59</f>
        <v>45807</v>
      </c>
      <c r="B2878" s="5">
        <v>45</v>
      </c>
      <c r="C2878" s="2">
        <v>0</v>
      </c>
    </row>
    <row r="2879" spans="1:3">
      <c r="A2879" s="8">
        <f>A2+59</f>
        <v>45807</v>
      </c>
      <c r="B2879" s="5">
        <v>46</v>
      </c>
      <c r="C2879" s="2">
        <v>0</v>
      </c>
    </row>
    <row r="2880" spans="1:3">
      <c r="A2880" s="8">
        <f>A2+59</f>
        <v>45807</v>
      </c>
      <c r="B2880" s="5">
        <v>47</v>
      </c>
      <c r="C2880" s="2">
        <v>0</v>
      </c>
    </row>
    <row r="2881" spans="1:3">
      <c r="A2881" s="8">
        <f>A2+59</f>
        <v>45807</v>
      </c>
      <c r="B2881" s="5">
        <v>48</v>
      </c>
      <c r="C2881" s="2">
        <v>0</v>
      </c>
    </row>
    <row r="2882" spans="1:3">
      <c r="A2882" s="8">
        <f>A2+60</f>
        <v>45808</v>
      </c>
      <c r="B2882" s="5">
        <v>1</v>
      </c>
      <c r="C2882" s="2">
        <v>0</v>
      </c>
    </row>
    <row r="2883" spans="1:3">
      <c r="A2883" s="8">
        <f>A2+60</f>
        <v>45808</v>
      </c>
      <c r="B2883" s="5">
        <v>2</v>
      </c>
      <c r="C2883" s="2">
        <v>0</v>
      </c>
    </row>
    <row r="2884" spans="1:3">
      <c r="A2884" s="8">
        <f>A2+60</f>
        <v>45808</v>
      </c>
      <c r="B2884" s="5">
        <v>3</v>
      </c>
      <c r="C2884" s="2">
        <v>0</v>
      </c>
    </row>
    <row r="2885" spans="1:3">
      <c r="A2885" s="8">
        <f>A2+60</f>
        <v>45808</v>
      </c>
      <c r="B2885" s="5">
        <v>4</v>
      </c>
      <c r="C2885" s="2">
        <v>0</v>
      </c>
    </row>
    <row r="2886" spans="1:3">
      <c r="A2886" s="8">
        <f>A2+60</f>
        <v>45808</v>
      </c>
      <c r="B2886" s="5">
        <v>5</v>
      </c>
      <c r="C2886" s="2">
        <v>0</v>
      </c>
    </row>
    <row r="2887" spans="1:3">
      <c r="A2887" s="8">
        <f>A2+60</f>
        <v>45808</v>
      </c>
      <c r="B2887" s="5">
        <v>6</v>
      </c>
      <c r="C2887" s="2">
        <v>0</v>
      </c>
    </row>
    <row r="2888" spans="1:3">
      <c r="A2888" s="8">
        <f>A2+60</f>
        <v>45808</v>
      </c>
      <c r="B2888" s="5">
        <v>7</v>
      </c>
      <c r="C2888" s="2">
        <v>0</v>
      </c>
    </row>
    <row r="2889" spans="1:3">
      <c r="A2889" s="8">
        <f>A2+60</f>
        <v>45808</v>
      </c>
      <c r="B2889" s="5">
        <v>8</v>
      </c>
      <c r="C2889" s="2">
        <v>0</v>
      </c>
    </row>
    <row r="2890" spans="1:3">
      <c r="A2890" s="8">
        <f>A2+60</f>
        <v>45808</v>
      </c>
      <c r="B2890" s="5">
        <v>9</v>
      </c>
      <c r="C2890" s="2">
        <v>0</v>
      </c>
    </row>
    <row r="2891" spans="1:3">
      <c r="A2891" s="8">
        <f>A2+60</f>
        <v>45808</v>
      </c>
      <c r="B2891" s="5">
        <v>10</v>
      </c>
      <c r="C2891" s="2">
        <v>0</v>
      </c>
    </row>
    <row r="2892" spans="1:3">
      <c r="A2892" s="8">
        <f>A2+60</f>
        <v>45808</v>
      </c>
      <c r="B2892" s="5">
        <v>11</v>
      </c>
      <c r="C2892" s="2">
        <v>0</v>
      </c>
    </row>
    <row r="2893" spans="1:3">
      <c r="A2893" s="8">
        <f>A2+60</f>
        <v>45808</v>
      </c>
      <c r="B2893" s="5">
        <v>12</v>
      </c>
      <c r="C2893" s="2">
        <v>0</v>
      </c>
    </row>
    <row r="2894" spans="1:3">
      <c r="A2894" s="8">
        <f>A2+60</f>
        <v>45808</v>
      </c>
      <c r="B2894" s="5">
        <v>13</v>
      </c>
      <c r="C2894" s="2">
        <v>0</v>
      </c>
    </row>
    <row r="2895" spans="1:3">
      <c r="A2895" s="8">
        <f>A2+60</f>
        <v>45808</v>
      </c>
      <c r="B2895" s="5">
        <v>14</v>
      </c>
      <c r="C2895" s="2">
        <v>0</v>
      </c>
    </row>
    <row r="2896" spans="1:3">
      <c r="A2896" s="8">
        <f>A2+60</f>
        <v>45808</v>
      </c>
      <c r="B2896" s="5">
        <v>15</v>
      </c>
      <c r="C2896" s="2">
        <v>0</v>
      </c>
    </row>
    <row r="2897" spans="1:3">
      <c r="A2897" s="8">
        <f>A2+60</f>
        <v>45808</v>
      </c>
      <c r="B2897" s="5">
        <v>16</v>
      </c>
      <c r="C2897" s="2">
        <v>0</v>
      </c>
    </row>
    <row r="2898" spans="1:3">
      <c r="A2898" s="8">
        <f>A2+60</f>
        <v>45808</v>
      </c>
      <c r="B2898" s="5">
        <v>17</v>
      </c>
      <c r="C2898" s="2">
        <v>0</v>
      </c>
    </row>
    <row r="2899" spans="1:3">
      <c r="A2899" s="8">
        <f>A2+60</f>
        <v>45808</v>
      </c>
      <c r="B2899" s="5">
        <v>18</v>
      </c>
      <c r="C2899" s="2">
        <v>0</v>
      </c>
    </row>
    <row r="2900" spans="1:3">
      <c r="A2900" s="8">
        <f>A2+60</f>
        <v>45808</v>
      </c>
      <c r="B2900" s="5">
        <v>19</v>
      </c>
      <c r="C2900" s="2">
        <v>0</v>
      </c>
    </row>
    <row r="2901" spans="1:3">
      <c r="A2901" s="8">
        <f>A2+60</f>
        <v>45808</v>
      </c>
      <c r="B2901" s="5">
        <v>20</v>
      </c>
      <c r="C2901" s="2">
        <v>0</v>
      </c>
    </row>
    <row r="2902" spans="1:3">
      <c r="A2902" s="8">
        <f>A2+60</f>
        <v>45808</v>
      </c>
      <c r="B2902" s="5">
        <v>21</v>
      </c>
      <c r="C2902" s="2">
        <v>0</v>
      </c>
    </row>
    <row r="2903" spans="1:3">
      <c r="A2903" s="8">
        <f>A2+60</f>
        <v>45808</v>
      </c>
      <c r="B2903" s="5">
        <v>22</v>
      </c>
      <c r="C2903" s="2">
        <v>0</v>
      </c>
    </row>
    <row r="2904" spans="1:3">
      <c r="A2904" s="8">
        <f>A2+60</f>
        <v>45808</v>
      </c>
      <c r="B2904" s="5">
        <v>23</v>
      </c>
      <c r="C2904" s="2">
        <v>0</v>
      </c>
    </row>
    <row r="2905" spans="1:3">
      <c r="A2905" s="8">
        <f>A2+60</f>
        <v>45808</v>
      </c>
      <c r="B2905" s="5">
        <v>24</v>
      </c>
      <c r="C2905" s="2">
        <v>0</v>
      </c>
    </row>
    <row r="2906" spans="1:3">
      <c r="A2906" s="8">
        <f>A2+60</f>
        <v>45808</v>
      </c>
      <c r="B2906" s="5">
        <v>25</v>
      </c>
      <c r="C2906" s="2">
        <v>0</v>
      </c>
    </row>
    <row r="2907" spans="1:3">
      <c r="A2907" s="8">
        <f>A2+60</f>
        <v>45808</v>
      </c>
      <c r="B2907" s="5">
        <v>26</v>
      </c>
      <c r="C2907" s="2">
        <v>0</v>
      </c>
    </row>
    <row r="2908" spans="1:3">
      <c r="A2908" s="8">
        <f>A2+60</f>
        <v>45808</v>
      </c>
      <c r="B2908" s="5">
        <v>27</v>
      </c>
      <c r="C2908" s="2">
        <v>0</v>
      </c>
    </row>
    <row r="2909" spans="1:3">
      <c r="A2909" s="8">
        <f>A2+60</f>
        <v>45808</v>
      </c>
      <c r="B2909" s="5">
        <v>28</v>
      </c>
      <c r="C2909" s="2">
        <v>0</v>
      </c>
    </row>
    <row r="2910" spans="1:3">
      <c r="A2910" s="8">
        <f>A2+60</f>
        <v>45808</v>
      </c>
      <c r="B2910" s="5">
        <v>29</v>
      </c>
      <c r="C2910" s="2">
        <v>0</v>
      </c>
    </row>
    <row r="2911" spans="1:3">
      <c r="A2911" s="8">
        <f>A2+60</f>
        <v>45808</v>
      </c>
      <c r="B2911" s="5">
        <v>30</v>
      </c>
      <c r="C2911" s="2">
        <v>0</v>
      </c>
    </row>
    <row r="2912" spans="1:3">
      <c r="A2912" s="8">
        <f>A2+60</f>
        <v>45808</v>
      </c>
      <c r="B2912" s="5">
        <v>31</v>
      </c>
      <c r="C2912" s="2">
        <v>0</v>
      </c>
    </row>
    <row r="2913" spans="1:3">
      <c r="A2913" s="8">
        <f>A2+60</f>
        <v>45808</v>
      </c>
      <c r="B2913" s="5">
        <v>32</v>
      </c>
      <c r="C2913" s="2">
        <v>0</v>
      </c>
    </row>
    <row r="2914" spans="1:3">
      <c r="A2914" s="8">
        <f>A2+60</f>
        <v>45808</v>
      </c>
      <c r="B2914" s="5">
        <v>33</v>
      </c>
      <c r="C2914" s="2">
        <v>0</v>
      </c>
    </row>
    <row r="2915" spans="1:3">
      <c r="A2915" s="8">
        <f>A2+60</f>
        <v>45808</v>
      </c>
      <c r="B2915" s="5">
        <v>34</v>
      </c>
      <c r="C2915" s="2">
        <v>0</v>
      </c>
    </row>
    <row r="2916" spans="1:3">
      <c r="A2916" s="8">
        <f>A2+60</f>
        <v>45808</v>
      </c>
      <c r="B2916" s="5">
        <v>35</v>
      </c>
      <c r="C2916" s="2">
        <v>0</v>
      </c>
    </row>
    <row r="2917" spans="1:3">
      <c r="A2917" s="8">
        <f>A2+60</f>
        <v>45808</v>
      </c>
      <c r="B2917" s="5">
        <v>36</v>
      </c>
      <c r="C2917" s="2">
        <v>0</v>
      </c>
    </row>
    <row r="2918" spans="1:3">
      <c r="A2918" s="8">
        <f>A2+60</f>
        <v>45808</v>
      </c>
      <c r="B2918" s="5">
        <v>37</v>
      </c>
      <c r="C2918" s="2">
        <v>0</v>
      </c>
    </row>
    <row r="2919" spans="1:3">
      <c r="A2919" s="8">
        <f>A2+60</f>
        <v>45808</v>
      </c>
      <c r="B2919" s="5">
        <v>38</v>
      </c>
      <c r="C2919" s="2">
        <v>0</v>
      </c>
    </row>
    <row r="2920" spans="1:3">
      <c r="A2920" s="8">
        <f>A2+60</f>
        <v>45808</v>
      </c>
      <c r="B2920" s="5">
        <v>39</v>
      </c>
      <c r="C2920" s="2">
        <v>0</v>
      </c>
    </row>
    <row r="2921" spans="1:3">
      <c r="A2921" s="8">
        <f>A2+60</f>
        <v>45808</v>
      </c>
      <c r="B2921" s="5">
        <v>40</v>
      </c>
      <c r="C2921" s="2">
        <v>0</v>
      </c>
    </row>
    <row r="2922" spans="1:3">
      <c r="A2922" s="8">
        <f>A2+60</f>
        <v>45808</v>
      </c>
      <c r="B2922" s="5">
        <v>41</v>
      </c>
      <c r="C2922" s="2">
        <v>0</v>
      </c>
    </row>
    <row r="2923" spans="1:3">
      <c r="A2923" s="8">
        <f>A2+60</f>
        <v>45808</v>
      </c>
      <c r="B2923" s="5">
        <v>42</v>
      </c>
      <c r="C2923" s="2">
        <v>0</v>
      </c>
    </row>
    <row r="2924" spans="1:3">
      <c r="A2924" s="8">
        <f>A2+60</f>
        <v>45808</v>
      </c>
      <c r="B2924" s="5">
        <v>43</v>
      </c>
      <c r="C2924" s="2">
        <v>0</v>
      </c>
    </row>
    <row r="2925" spans="1:3">
      <c r="A2925" s="8">
        <f>A2+60</f>
        <v>45808</v>
      </c>
      <c r="B2925" s="5">
        <v>44</v>
      </c>
      <c r="C2925" s="2">
        <v>0</v>
      </c>
    </row>
    <row r="2926" spans="1:3">
      <c r="A2926" s="8">
        <f>A2+60</f>
        <v>45808</v>
      </c>
      <c r="B2926" s="5">
        <v>45</v>
      </c>
      <c r="C2926" s="2">
        <v>0</v>
      </c>
    </row>
    <row r="2927" spans="1:3">
      <c r="A2927" s="8">
        <f>A2+60</f>
        <v>45808</v>
      </c>
      <c r="B2927" s="5">
        <v>46</v>
      </c>
      <c r="C2927" s="2">
        <v>0</v>
      </c>
    </row>
    <row r="2928" spans="1:3">
      <c r="A2928" s="8">
        <f>A2+60</f>
        <v>45808</v>
      </c>
      <c r="B2928" s="5">
        <v>47</v>
      </c>
      <c r="C2928" s="2">
        <v>0</v>
      </c>
    </row>
    <row r="2929" spans="1:3">
      <c r="A2929" s="8">
        <f>A2+60</f>
        <v>45808</v>
      </c>
      <c r="B2929" s="5">
        <v>48</v>
      </c>
      <c r="C2929" s="2">
        <v>0</v>
      </c>
    </row>
    <row r="2930" spans="1:3">
      <c r="A2930" s="8">
        <f>A2+61</f>
        <v>45809</v>
      </c>
      <c r="B2930" s="5">
        <v>1</v>
      </c>
      <c r="C2930" s="2">
        <v>0</v>
      </c>
    </row>
    <row r="2931" spans="1:3">
      <c r="A2931" s="8">
        <f>A2+61</f>
        <v>45809</v>
      </c>
      <c r="B2931" s="5">
        <v>2</v>
      </c>
      <c r="C2931" s="2">
        <v>0</v>
      </c>
    </row>
    <row r="2932" spans="1:3">
      <c r="A2932" s="8">
        <f>A2+61</f>
        <v>45809</v>
      </c>
      <c r="B2932" s="5">
        <v>3</v>
      </c>
      <c r="C2932" s="2">
        <v>0</v>
      </c>
    </row>
    <row r="2933" spans="1:3">
      <c r="A2933" s="8">
        <f>A2+61</f>
        <v>45809</v>
      </c>
      <c r="B2933" s="5">
        <v>4</v>
      </c>
      <c r="C2933" s="2">
        <v>0</v>
      </c>
    </row>
    <row r="2934" spans="1:3">
      <c r="A2934" s="8">
        <f>A2+61</f>
        <v>45809</v>
      </c>
      <c r="B2934" s="5">
        <v>5</v>
      </c>
      <c r="C2934" s="2">
        <v>0</v>
      </c>
    </row>
    <row r="2935" spans="1:3">
      <c r="A2935" s="8">
        <f>A2+61</f>
        <v>45809</v>
      </c>
      <c r="B2935" s="5">
        <v>6</v>
      </c>
      <c r="C2935" s="2">
        <v>0</v>
      </c>
    </row>
    <row r="2936" spans="1:3">
      <c r="A2936" s="8">
        <f>A2+61</f>
        <v>45809</v>
      </c>
      <c r="B2936" s="5">
        <v>7</v>
      </c>
      <c r="C2936" s="2">
        <v>0</v>
      </c>
    </row>
    <row r="2937" spans="1:3">
      <c r="A2937" s="8">
        <f>A2+61</f>
        <v>45809</v>
      </c>
      <c r="B2937" s="5">
        <v>8</v>
      </c>
      <c r="C2937" s="2">
        <v>0</v>
      </c>
    </row>
    <row r="2938" spans="1:3">
      <c r="A2938" s="8">
        <f>A2+61</f>
        <v>45809</v>
      </c>
      <c r="B2938" s="5">
        <v>9</v>
      </c>
      <c r="C2938" s="2">
        <v>0</v>
      </c>
    </row>
    <row r="2939" spans="1:3">
      <c r="A2939" s="8">
        <f>A2+61</f>
        <v>45809</v>
      </c>
      <c r="B2939" s="5">
        <v>10</v>
      </c>
      <c r="C2939" s="2">
        <v>0</v>
      </c>
    </row>
    <row r="2940" spans="1:3">
      <c r="A2940" s="8">
        <f>A2+61</f>
        <v>45809</v>
      </c>
      <c r="B2940" s="5">
        <v>11</v>
      </c>
      <c r="C2940" s="2">
        <v>0</v>
      </c>
    </row>
    <row r="2941" spans="1:3">
      <c r="A2941" s="8">
        <f>A2+61</f>
        <v>45809</v>
      </c>
      <c r="B2941" s="5">
        <v>12</v>
      </c>
      <c r="C2941" s="2">
        <v>0</v>
      </c>
    </row>
    <row r="2942" spans="1:3">
      <c r="A2942" s="8">
        <f>A2+61</f>
        <v>45809</v>
      </c>
      <c r="B2942" s="5">
        <v>13</v>
      </c>
      <c r="C2942" s="2">
        <v>0</v>
      </c>
    </row>
    <row r="2943" spans="1:3">
      <c r="A2943" s="8">
        <f>A2+61</f>
        <v>45809</v>
      </c>
      <c r="B2943" s="5">
        <v>14</v>
      </c>
      <c r="C2943" s="2">
        <v>0</v>
      </c>
    </row>
    <row r="2944" spans="1:3">
      <c r="A2944" s="8">
        <f>A2+61</f>
        <v>45809</v>
      </c>
      <c r="B2944" s="5">
        <v>15</v>
      </c>
      <c r="C2944" s="2">
        <v>0</v>
      </c>
    </row>
    <row r="2945" spans="1:3">
      <c r="A2945" s="8">
        <f>A2+61</f>
        <v>45809</v>
      </c>
      <c r="B2945" s="5">
        <v>16</v>
      </c>
      <c r="C2945" s="2">
        <v>0</v>
      </c>
    </row>
    <row r="2946" spans="1:3">
      <c r="A2946" s="8">
        <f>A2+61</f>
        <v>45809</v>
      </c>
      <c r="B2946" s="5">
        <v>17</v>
      </c>
      <c r="C2946" s="2">
        <v>0</v>
      </c>
    </row>
    <row r="2947" spans="1:3">
      <c r="A2947" s="8">
        <f>A2+61</f>
        <v>45809</v>
      </c>
      <c r="B2947" s="5">
        <v>18</v>
      </c>
      <c r="C2947" s="2">
        <v>0</v>
      </c>
    </row>
    <row r="2948" spans="1:3">
      <c r="A2948" s="8">
        <f>A2+61</f>
        <v>45809</v>
      </c>
      <c r="B2948" s="5">
        <v>19</v>
      </c>
      <c r="C2948" s="2">
        <v>0</v>
      </c>
    </row>
    <row r="2949" spans="1:3">
      <c r="A2949" s="8">
        <f>A2+61</f>
        <v>45809</v>
      </c>
      <c r="B2949" s="5">
        <v>20</v>
      </c>
      <c r="C2949" s="2">
        <v>0</v>
      </c>
    </row>
    <row r="2950" spans="1:3">
      <c r="A2950" s="8">
        <f>A2+61</f>
        <v>45809</v>
      </c>
      <c r="B2950" s="5">
        <v>21</v>
      </c>
      <c r="C2950" s="2">
        <v>0</v>
      </c>
    </row>
    <row r="2951" spans="1:3">
      <c r="A2951" s="8">
        <f>A2+61</f>
        <v>45809</v>
      </c>
      <c r="B2951" s="5">
        <v>22</v>
      </c>
      <c r="C2951" s="2">
        <v>0</v>
      </c>
    </row>
    <row r="2952" spans="1:3">
      <c r="A2952" s="8">
        <f>A2+61</f>
        <v>45809</v>
      </c>
      <c r="B2952" s="5">
        <v>23</v>
      </c>
      <c r="C2952" s="2">
        <v>0</v>
      </c>
    </row>
    <row r="2953" spans="1:3">
      <c r="A2953" s="8">
        <f>A2+61</f>
        <v>45809</v>
      </c>
      <c r="B2953" s="5">
        <v>24</v>
      </c>
      <c r="C2953" s="2">
        <v>0</v>
      </c>
    </row>
    <row r="2954" spans="1:3">
      <c r="A2954" s="8">
        <f>A2+61</f>
        <v>45809</v>
      </c>
      <c r="B2954" s="5">
        <v>25</v>
      </c>
      <c r="C2954" s="2">
        <v>0</v>
      </c>
    </row>
    <row r="2955" spans="1:3">
      <c r="A2955" s="8">
        <f>A2+61</f>
        <v>45809</v>
      </c>
      <c r="B2955" s="5">
        <v>26</v>
      </c>
      <c r="C2955" s="2">
        <v>0</v>
      </c>
    </row>
    <row r="2956" spans="1:3">
      <c r="A2956" s="8">
        <f>A2+61</f>
        <v>45809</v>
      </c>
      <c r="B2956" s="5">
        <v>27</v>
      </c>
      <c r="C2956" s="2">
        <v>0</v>
      </c>
    </row>
    <row r="2957" spans="1:3">
      <c r="A2957" s="8">
        <f>A2+61</f>
        <v>45809</v>
      </c>
      <c r="B2957" s="5">
        <v>28</v>
      </c>
      <c r="C2957" s="2">
        <v>0</v>
      </c>
    </row>
    <row r="2958" spans="1:3">
      <c r="A2958" s="8">
        <f>A2+61</f>
        <v>45809</v>
      </c>
      <c r="B2958" s="5">
        <v>29</v>
      </c>
      <c r="C2958" s="2">
        <v>0</v>
      </c>
    </row>
    <row r="2959" spans="1:3">
      <c r="A2959" s="8">
        <f>A2+61</f>
        <v>45809</v>
      </c>
      <c r="B2959" s="5">
        <v>30</v>
      </c>
      <c r="C2959" s="2">
        <v>0</v>
      </c>
    </row>
    <row r="2960" spans="1:3">
      <c r="A2960" s="8">
        <f>A2+61</f>
        <v>45809</v>
      </c>
      <c r="B2960" s="5">
        <v>31</v>
      </c>
      <c r="C2960" s="2">
        <v>0</v>
      </c>
    </row>
    <row r="2961" spans="1:3">
      <c r="A2961" s="8">
        <f>A2+61</f>
        <v>45809</v>
      </c>
      <c r="B2961" s="5">
        <v>32</v>
      </c>
      <c r="C2961" s="2">
        <v>0</v>
      </c>
    </row>
    <row r="2962" spans="1:3">
      <c r="A2962" s="8">
        <f>A2+61</f>
        <v>45809</v>
      </c>
      <c r="B2962" s="5">
        <v>33</v>
      </c>
      <c r="C2962" s="2">
        <v>0</v>
      </c>
    </row>
    <row r="2963" spans="1:3">
      <c r="A2963" s="8">
        <f>A2+61</f>
        <v>45809</v>
      </c>
      <c r="B2963" s="5">
        <v>34</v>
      </c>
      <c r="C2963" s="2">
        <v>0</v>
      </c>
    </row>
    <row r="2964" spans="1:3">
      <c r="A2964" s="8">
        <f>A2+61</f>
        <v>45809</v>
      </c>
      <c r="B2964" s="5">
        <v>35</v>
      </c>
      <c r="C2964" s="2">
        <v>0</v>
      </c>
    </row>
    <row r="2965" spans="1:3">
      <c r="A2965" s="8">
        <f>A2+61</f>
        <v>45809</v>
      </c>
      <c r="B2965" s="5">
        <v>36</v>
      </c>
      <c r="C2965" s="2">
        <v>0</v>
      </c>
    </row>
    <row r="2966" spans="1:3">
      <c r="A2966" s="8">
        <f>A2+61</f>
        <v>45809</v>
      </c>
      <c r="B2966" s="5">
        <v>37</v>
      </c>
      <c r="C2966" s="2">
        <v>0</v>
      </c>
    </row>
    <row r="2967" spans="1:3">
      <c r="A2967" s="8">
        <f>A2+61</f>
        <v>45809</v>
      </c>
      <c r="B2967" s="5">
        <v>38</v>
      </c>
      <c r="C2967" s="2">
        <v>0</v>
      </c>
    </row>
    <row r="2968" spans="1:3">
      <c r="A2968" s="8">
        <f>A2+61</f>
        <v>45809</v>
      </c>
      <c r="B2968" s="5">
        <v>39</v>
      </c>
      <c r="C2968" s="2">
        <v>0</v>
      </c>
    </row>
    <row r="2969" spans="1:3">
      <c r="A2969" s="8">
        <f>A2+61</f>
        <v>45809</v>
      </c>
      <c r="B2969" s="5">
        <v>40</v>
      </c>
      <c r="C2969" s="2">
        <v>0</v>
      </c>
    </row>
    <row r="2970" spans="1:3">
      <c r="A2970" s="8">
        <f>A2+61</f>
        <v>45809</v>
      </c>
      <c r="B2970" s="5">
        <v>41</v>
      </c>
      <c r="C2970" s="2">
        <v>0</v>
      </c>
    </row>
    <row r="2971" spans="1:3">
      <c r="A2971" s="8">
        <f>A2+61</f>
        <v>45809</v>
      </c>
      <c r="B2971" s="5">
        <v>42</v>
      </c>
      <c r="C2971" s="2">
        <v>0</v>
      </c>
    </row>
    <row r="2972" spans="1:3">
      <c r="A2972" s="8">
        <f>A2+61</f>
        <v>45809</v>
      </c>
      <c r="B2972" s="5">
        <v>43</v>
      </c>
      <c r="C2972" s="2">
        <v>0</v>
      </c>
    </row>
    <row r="2973" spans="1:3">
      <c r="A2973" s="8">
        <f>A2+61</f>
        <v>45809</v>
      </c>
      <c r="B2973" s="5">
        <v>44</v>
      </c>
      <c r="C2973" s="2">
        <v>0</v>
      </c>
    </row>
    <row r="2974" spans="1:3">
      <c r="A2974" s="8">
        <f>A2+61</f>
        <v>45809</v>
      </c>
      <c r="B2974" s="5">
        <v>45</v>
      </c>
      <c r="C2974" s="2">
        <v>0</v>
      </c>
    </row>
    <row r="2975" spans="1:3">
      <c r="A2975" s="8">
        <f>A2+61</f>
        <v>45809</v>
      </c>
      <c r="B2975" s="5">
        <v>46</v>
      </c>
      <c r="C2975" s="2">
        <v>0</v>
      </c>
    </row>
    <row r="2976" spans="1:3">
      <c r="A2976" s="8">
        <f>A2+61</f>
        <v>45809</v>
      </c>
      <c r="B2976" s="5">
        <v>47</v>
      </c>
      <c r="C2976" s="2">
        <v>0</v>
      </c>
    </row>
    <row r="2977" spans="1:3">
      <c r="A2977" s="8">
        <f>A2+61</f>
        <v>45809</v>
      </c>
      <c r="B2977" s="5">
        <v>48</v>
      </c>
      <c r="C2977" s="2">
        <v>0</v>
      </c>
    </row>
    <row r="2978" spans="1:3">
      <c r="A2978" s="8">
        <f>A2+62</f>
        <v>45810</v>
      </c>
      <c r="B2978" s="5">
        <v>1</v>
      </c>
      <c r="C2978" s="2">
        <v>0</v>
      </c>
    </row>
    <row r="2979" spans="1:3">
      <c r="A2979" s="8">
        <f>A2+62</f>
        <v>45810</v>
      </c>
      <c r="B2979" s="5">
        <v>2</v>
      </c>
      <c r="C2979" s="2">
        <v>0</v>
      </c>
    </row>
    <row r="2980" spans="1:3">
      <c r="A2980" s="8">
        <f>A2+62</f>
        <v>45810</v>
      </c>
      <c r="B2980" s="5">
        <v>3</v>
      </c>
      <c r="C2980" s="2">
        <v>0</v>
      </c>
    </row>
    <row r="2981" spans="1:3">
      <c r="A2981" s="8">
        <f>A2+62</f>
        <v>45810</v>
      </c>
      <c r="B2981" s="5">
        <v>4</v>
      </c>
      <c r="C2981" s="2">
        <v>0</v>
      </c>
    </row>
    <row r="2982" spans="1:3">
      <c r="A2982" s="8">
        <f>A2+62</f>
        <v>45810</v>
      </c>
      <c r="B2982" s="5">
        <v>5</v>
      </c>
      <c r="C2982" s="2">
        <v>0</v>
      </c>
    </row>
    <row r="2983" spans="1:3">
      <c r="A2983" s="8">
        <f>A2+62</f>
        <v>45810</v>
      </c>
      <c r="B2983" s="5">
        <v>6</v>
      </c>
      <c r="C2983" s="2">
        <v>0</v>
      </c>
    </row>
    <row r="2984" spans="1:3">
      <c r="A2984" s="8">
        <f>A2+62</f>
        <v>45810</v>
      </c>
      <c r="B2984" s="5">
        <v>7</v>
      </c>
      <c r="C2984" s="2">
        <v>0</v>
      </c>
    </row>
    <row r="2985" spans="1:3">
      <c r="A2985" s="8">
        <f>A2+62</f>
        <v>45810</v>
      </c>
      <c r="B2985" s="5">
        <v>8</v>
      </c>
      <c r="C2985" s="2">
        <v>0</v>
      </c>
    </row>
    <row r="2986" spans="1:3">
      <c r="A2986" s="8">
        <f>A2+62</f>
        <v>45810</v>
      </c>
      <c r="B2986" s="5">
        <v>9</v>
      </c>
      <c r="C2986" s="2">
        <v>0</v>
      </c>
    </row>
    <row r="2987" spans="1:3">
      <c r="A2987" s="8">
        <f>A2+62</f>
        <v>45810</v>
      </c>
      <c r="B2987" s="5">
        <v>10</v>
      </c>
      <c r="C2987" s="2">
        <v>0</v>
      </c>
    </row>
    <row r="2988" spans="1:3">
      <c r="A2988" s="8">
        <f>A2+62</f>
        <v>45810</v>
      </c>
      <c r="B2988" s="5">
        <v>11</v>
      </c>
      <c r="C2988" s="2">
        <v>0</v>
      </c>
    </row>
    <row r="2989" spans="1:3">
      <c r="A2989" s="8">
        <f>A2+62</f>
        <v>45810</v>
      </c>
      <c r="B2989" s="5">
        <v>12</v>
      </c>
      <c r="C2989" s="2">
        <v>0</v>
      </c>
    </row>
    <row r="2990" spans="1:3">
      <c r="A2990" s="8">
        <f>A2+62</f>
        <v>45810</v>
      </c>
      <c r="B2990" s="5">
        <v>13</v>
      </c>
      <c r="C2990" s="2">
        <v>0</v>
      </c>
    </row>
    <row r="2991" spans="1:3">
      <c r="A2991" s="8">
        <f>A2+62</f>
        <v>45810</v>
      </c>
      <c r="B2991" s="5">
        <v>14</v>
      </c>
      <c r="C2991" s="2">
        <v>0</v>
      </c>
    </row>
    <row r="2992" spans="1:3">
      <c r="A2992" s="8">
        <f>A2+62</f>
        <v>45810</v>
      </c>
      <c r="B2992" s="5">
        <v>15</v>
      </c>
      <c r="C2992" s="2">
        <v>0</v>
      </c>
    </row>
    <row r="2993" spans="1:3">
      <c r="A2993" s="8">
        <f>A2+62</f>
        <v>45810</v>
      </c>
      <c r="B2993" s="5">
        <v>16</v>
      </c>
      <c r="C2993" s="2">
        <v>0</v>
      </c>
    </row>
    <row r="2994" spans="1:3">
      <c r="A2994" s="8">
        <f>A2+62</f>
        <v>45810</v>
      </c>
      <c r="B2994" s="5">
        <v>17</v>
      </c>
      <c r="C2994" s="2">
        <v>0</v>
      </c>
    </row>
    <row r="2995" spans="1:3">
      <c r="A2995" s="8">
        <f>A2+62</f>
        <v>45810</v>
      </c>
      <c r="B2995" s="5">
        <v>18</v>
      </c>
      <c r="C2995" s="2">
        <v>0</v>
      </c>
    </row>
    <row r="2996" spans="1:3">
      <c r="A2996" s="8">
        <f>A2+62</f>
        <v>45810</v>
      </c>
      <c r="B2996" s="5">
        <v>19</v>
      </c>
      <c r="C2996" s="2">
        <v>0</v>
      </c>
    </row>
    <row r="2997" spans="1:3">
      <c r="A2997" s="8">
        <f>A2+62</f>
        <v>45810</v>
      </c>
      <c r="B2997" s="5">
        <v>20</v>
      </c>
      <c r="C2997" s="2">
        <v>0</v>
      </c>
    </row>
    <row r="2998" spans="1:3">
      <c r="A2998" s="8">
        <f>A2+62</f>
        <v>45810</v>
      </c>
      <c r="B2998" s="5">
        <v>21</v>
      </c>
      <c r="C2998" s="2">
        <v>0</v>
      </c>
    </row>
    <row r="2999" spans="1:3">
      <c r="A2999" s="8">
        <f>A2+62</f>
        <v>45810</v>
      </c>
      <c r="B2999" s="5">
        <v>22</v>
      </c>
      <c r="C2999" s="2">
        <v>0</v>
      </c>
    </row>
    <row r="3000" spans="1:3">
      <c r="A3000" s="8">
        <f>A2+62</f>
        <v>45810</v>
      </c>
      <c r="B3000" s="5">
        <v>23</v>
      </c>
      <c r="C3000" s="2">
        <v>0</v>
      </c>
    </row>
    <row r="3001" spans="1:3">
      <c r="A3001" s="8">
        <f>A2+62</f>
        <v>45810</v>
      </c>
      <c r="B3001" s="5">
        <v>24</v>
      </c>
      <c r="C3001" s="2">
        <v>0</v>
      </c>
    </row>
    <row r="3002" spans="1:3">
      <c r="A3002" s="8">
        <f>A2+62</f>
        <v>45810</v>
      </c>
      <c r="B3002" s="5">
        <v>25</v>
      </c>
      <c r="C3002" s="2">
        <v>0</v>
      </c>
    </row>
    <row r="3003" spans="1:3">
      <c r="A3003" s="8">
        <f>A2+62</f>
        <v>45810</v>
      </c>
      <c r="B3003" s="5">
        <v>26</v>
      </c>
      <c r="C3003" s="2">
        <v>0</v>
      </c>
    </row>
    <row r="3004" spans="1:3">
      <c r="A3004" s="8">
        <f>A2+62</f>
        <v>45810</v>
      </c>
      <c r="B3004" s="5">
        <v>27</v>
      </c>
      <c r="C3004" s="2">
        <v>0</v>
      </c>
    </row>
    <row r="3005" spans="1:3">
      <c r="A3005" s="8">
        <f>A2+62</f>
        <v>45810</v>
      </c>
      <c r="B3005" s="5">
        <v>28</v>
      </c>
      <c r="C3005" s="2">
        <v>0</v>
      </c>
    </row>
    <row r="3006" spans="1:3">
      <c r="A3006" s="8">
        <f>A2+62</f>
        <v>45810</v>
      </c>
      <c r="B3006" s="5">
        <v>29</v>
      </c>
      <c r="C3006" s="2">
        <v>0</v>
      </c>
    </row>
    <row r="3007" spans="1:3">
      <c r="A3007" s="8">
        <f>A2+62</f>
        <v>45810</v>
      </c>
      <c r="B3007" s="5">
        <v>30</v>
      </c>
      <c r="C3007" s="2">
        <v>0</v>
      </c>
    </row>
    <row r="3008" spans="1:3">
      <c r="A3008" s="8">
        <f>A2+62</f>
        <v>45810</v>
      </c>
      <c r="B3008" s="5">
        <v>31</v>
      </c>
      <c r="C3008" s="2">
        <v>0</v>
      </c>
    </row>
    <row r="3009" spans="1:3">
      <c r="A3009" s="8">
        <f>A2+62</f>
        <v>45810</v>
      </c>
      <c r="B3009" s="5">
        <v>32</v>
      </c>
      <c r="C3009" s="2">
        <v>0</v>
      </c>
    </row>
    <row r="3010" spans="1:3">
      <c r="A3010" s="8">
        <f>A2+62</f>
        <v>45810</v>
      </c>
      <c r="B3010" s="5">
        <v>33</v>
      </c>
      <c r="C3010" s="2">
        <v>0</v>
      </c>
    </row>
    <row r="3011" spans="1:3">
      <c r="A3011" s="8">
        <f>A2+62</f>
        <v>45810</v>
      </c>
      <c r="B3011" s="5">
        <v>34</v>
      </c>
      <c r="C3011" s="2">
        <v>0</v>
      </c>
    </row>
    <row r="3012" spans="1:3">
      <c r="A3012" s="8">
        <f>A2+62</f>
        <v>45810</v>
      </c>
      <c r="B3012" s="5">
        <v>35</v>
      </c>
      <c r="C3012" s="2">
        <v>0</v>
      </c>
    </row>
    <row r="3013" spans="1:3">
      <c r="A3013" s="8">
        <f>A2+62</f>
        <v>45810</v>
      </c>
      <c r="B3013" s="5">
        <v>36</v>
      </c>
      <c r="C3013" s="2">
        <v>0</v>
      </c>
    </row>
    <row r="3014" spans="1:3">
      <c r="A3014" s="8">
        <f>A2+62</f>
        <v>45810</v>
      </c>
      <c r="B3014" s="5">
        <v>37</v>
      </c>
      <c r="C3014" s="2">
        <v>0</v>
      </c>
    </row>
    <row r="3015" spans="1:3">
      <c r="A3015" s="8">
        <f>A2+62</f>
        <v>45810</v>
      </c>
      <c r="B3015" s="5">
        <v>38</v>
      </c>
      <c r="C3015" s="2">
        <v>0</v>
      </c>
    </row>
    <row r="3016" spans="1:3">
      <c r="A3016" s="8">
        <f>A2+62</f>
        <v>45810</v>
      </c>
      <c r="B3016" s="5">
        <v>39</v>
      </c>
      <c r="C3016" s="2">
        <v>0</v>
      </c>
    </row>
    <row r="3017" spans="1:3">
      <c r="A3017" s="8">
        <f>A2+62</f>
        <v>45810</v>
      </c>
      <c r="B3017" s="5">
        <v>40</v>
      </c>
      <c r="C3017" s="2">
        <v>0</v>
      </c>
    </row>
    <row r="3018" spans="1:3">
      <c r="A3018" s="8">
        <f>A2+62</f>
        <v>45810</v>
      </c>
      <c r="B3018" s="5">
        <v>41</v>
      </c>
      <c r="C3018" s="2">
        <v>0</v>
      </c>
    </row>
    <row r="3019" spans="1:3">
      <c r="A3019" s="8">
        <f>A2+62</f>
        <v>45810</v>
      </c>
      <c r="B3019" s="5">
        <v>42</v>
      </c>
      <c r="C3019" s="2">
        <v>0</v>
      </c>
    </row>
    <row r="3020" spans="1:3">
      <c r="A3020" s="8">
        <f>A2+62</f>
        <v>45810</v>
      </c>
      <c r="B3020" s="5">
        <v>43</v>
      </c>
      <c r="C3020" s="2">
        <v>0</v>
      </c>
    </row>
    <row r="3021" spans="1:3">
      <c r="A3021" s="8">
        <f>A2+62</f>
        <v>45810</v>
      </c>
      <c r="B3021" s="5">
        <v>44</v>
      </c>
      <c r="C3021" s="2">
        <v>0</v>
      </c>
    </row>
    <row r="3022" spans="1:3">
      <c r="A3022" s="8">
        <f>A2+62</f>
        <v>45810</v>
      </c>
      <c r="B3022" s="5">
        <v>45</v>
      </c>
      <c r="C3022" s="2">
        <v>0</v>
      </c>
    </row>
    <row r="3023" spans="1:3">
      <c r="A3023" s="8">
        <f>A2+62</f>
        <v>45810</v>
      </c>
      <c r="B3023" s="5">
        <v>46</v>
      </c>
      <c r="C3023" s="2">
        <v>0</v>
      </c>
    </row>
    <row r="3024" spans="1:3">
      <c r="A3024" s="8">
        <f>A2+62</f>
        <v>45810</v>
      </c>
      <c r="B3024" s="5">
        <v>47</v>
      </c>
      <c r="C3024" s="2">
        <v>0</v>
      </c>
    </row>
    <row r="3025" spans="1:3">
      <c r="A3025" s="8">
        <f>A2+62</f>
        <v>45810</v>
      </c>
      <c r="B3025" s="5">
        <v>48</v>
      </c>
      <c r="C3025" s="2">
        <v>0</v>
      </c>
    </row>
    <row r="3026" spans="1:3">
      <c r="A3026" s="8">
        <f>A2+63</f>
        <v>45811</v>
      </c>
      <c r="B3026" s="5">
        <v>1</v>
      </c>
      <c r="C3026" s="2">
        <v>0</v>
      </c>
    </row>
    <row r="3027" spans="1:3">
      <c r="A3027" s="8">
        <f>A2+63</f>
        <v>45811</v>
      </c>
      <c r="B3027" s="5">
        <v>2</v>
      </c>
      <c r="C3027" s="2">
        <v>0</v>
      </c>
    </row>
    <row r="3028" spans="1:3">
      <c r="A3028" s="8">
        <f>A2+63</f>
        <v>45811</v>
      </c>
      <c r="B3028" s="5">
        <v>3</v>
      </c>
      <c r="C3028" s="2">
        <v>0</v>
      </c>
    </row>
    <row r="3029" spans="1:3">
      <c r="A3029" s="8">
        <f>A2+63</f>
        <v>45811</v>
      </c>
      <c r="B3029" s="5">
        <v>4</v>
      </c>
      <c r="C3029" s="2">
        <v>0</v>
      </c>
    </row>
    <row r="3030" spans="1:3">
      <c r="A3030" s="8">
        <f>A2+63</f>
        <v>45811</v>
      </c>
      <c r="B3030" s="5">
        <v>5</v>
      </c>
      <c r="C3030" s="2">
        <v>0</v>
      </c>
    </row>
    <row r="3031" spans="1:3">
      <c r="A3031" s="8">
        <f>A2+63</f>
        <v>45811</v>
      </c>
      <c r="B3031" s="5">
        <v>6</v>
      </c>
      <c r="C3031" s="2">
        <v>0</v>
      </c>
    </row>
    <row r="3032" spans="1:3">
      <c r="A3032" s="8">
        <f>A2+63</f>
        <v>45811</v>
      </c>
      <c r="B3032" s="5">
        <v>7</v>
      </c>
      <c r="C3032" s="2">
        <v>0</v>
      </c>
    </row>
    <row r="3033" spans="1:3">
      <c r="A3033" s="8">
        <f>A2+63</f>
        <v>45811</v>
      </c>
      <c r="B3033" s="5">
        <v>8</v>
      </c>
      <c r="C3033" s="2">
        <v>0</v>
      </c>
    </row>
    <row r="3034" spans="1:3">
      <c r="A3034" s="8">
        <f>A2+63</f>
        <v>45811</v>
      </c>
      <c r="B3034" s="5">
        <v>9</v>
      </c>
      <c r="C3034" s="2">
        <v>0</v>
      </c>
    </row>
    <row r="3035" spans="1:3">
      <c r="A3035" s="8">
        <f>A2+63</f>
        <v>45811</v>
      </c>
      <c r="B3035" s="5">
        <v>10</v>
      </c>
      <c r="C3035" s="2">
        <v>0</v>
      </c>
    </row>
    <row r="3036" spans="1:3">
      <c r="A3036" s="8">
        <f>A2+63</f>
        <v>45811</v>
      </c>
      <c r="B3036" s="5">
        <v>11</v>
      </c>
      <c r="C3036" s="2">
        <v>0</v>
      </c>
    </row>
    <row r="3037" spans="1:3">
      <c r="A3037" s="8">
        <f>A2+63</f>
        <v>45811</v>
      </c>
      <c r="B3037" s="5">
        <v>12</v>
      </c>
      <c r="C3037" s="2">
        <v>0</v>
      </c>
    </row>
    <row r="3038" spans="1:3">
      <c r="A3038" s="8">
        <f>A2+63</f>
        <v>45811</v>
      </c>
      <c r="B3038" s="5">
        <v>13</v>
      </c>
      <c r="C3038" s="2">
        <v>0</v>
      </c>
    </row>
    <row r="3039" spans="1:3">
      <c r="A3039" s="8">
        <f>A2+63</f>
        <v>45811</v>
      </c>
      <c r="B3039" s="5">
        <v>14</v>
      </c>
      <c r="C3039" s="2">
        <v>0</v>
      </c>
    </row>
    <row r="3040" spans="1:3">
      <c r="A3040" s="8">
        <f>A2+63</f>
        <v>45811</v>
      </c>
      <c r="B3040" s="5">
        <v>15</v>
      </c>
      <c r="C3040" s="2">
        <v>0</v>
      </c>
    </row>
    <row r="3041" spans="1:3">
      <c r="A3041" s="8">
        <f>A2+63</f>
        <v>45811</v>
      </c>
      <c r="B3041" s="5">
        <v>16</v>
      </c>
      <c r="C3041" s="2">
        <v>0</v>
      </c>
    </row>
    <row r="3042" spans="1:3">
      <c r="A3042" s="8">
        <f>A2+63</f>
        <v>45811</v>
      </c>
      <c r="B3042" s="5">
        <v>17</v>
      </c>
      <c r="C3042" s="2">
        <v>0</v>
      </c>
    </row>
    <row r="3043" spans="1:3">
      <c r="A3043" s="8">
        <f>A2+63</f>
        <v>45811</v>
      </c>
      <c r="B3043" s="5">
        <v>18</v>
      </c>
      <c r="C3043" s="2">
        <v>0</v>
      </c>
    </row>
    <row r="3044" spans="1:3">
      <c r="A3044" s="8">
        <f>A2+63</f>
        <v>45811</v>
      </c>
      <c r="B3044" s="5">
        <v>19</v>
      </c>
      <c r="C3044" s="2">
        <v>0</v>
      </c>
    </row>
    <row r="3045" spans="1:3">
      <c r="A3045" s="8">
        <f>A2+63</f>
        <v>45811</v>
      </c>
      <c r="B3045" s="5">
        <v>20</v>
      </c>
      <c r="C3045" s="2">
        <v>0</v>
      </c>
    </row>
    <row r="3046" spans="1:3">
      <c r="A3046" s="8">
        <f>A2+63</f>
        <v>45811</v>
      </c>
      <c r="B3046" s="5">
        <v>21</v>
      </c>
      <c r="C3046" s="2">
        <v>0</v>
      </c>
    </row>
    <row r="3047" spans="1:3">
      <c r="A3047" s="8">
        <f>A2+63</f>
        <v>45811</v>
      </c>
      <c r="B3047" s="5">
        <v>22</v>
      </c>
      <c r="C3047" s="2">
        <v>0</v>
      </c>
    </row>
    <row r="3048" spans="1:3">
      <c r="A3048" s="8">
        <f>A2+63</f>
        <v>45811</v>
      </c>
      <c r="B3048" s="5">
        <v>23</v>
      </c>
      <c r="C3048" s="2">
        <v>0</v>
      </c>
    </row>
    <row r="3049" spans="1:3">
      <c r="A3049" s="8">
        <f>A2+63</f>
        <v>45811</v>
      </c>
      <c r="B3049" s="5">
        <v>24</v>
      </c>
      <c r="C3049" s="2">
        <v>0</v>
      </c>
    </row>
    <row r="3050" spans="1:3">
      <c r="A3050" s="8">
        <f>A2+63</f>
        <v>45811</v>
      </c>
      <c r="B3050" s="5">
        <v>25</v>
      </c>
      <c r="C3050" s="2">
        <v>0</v>
      </c>
    </row>
    <row r="3051" spans="1:3">
      <c r="A3051" s="8">
        <f>A2+63</f>
        <v>45811</v>
      </c>
      <c r="B3051" s="5">
        <v>26</v>
      </c>
      <c r="C3051" s="2">
        <v>0</v>
      </c>
    </row>
    <row r="3052" spans="1:3">
      <c r="A3052" s="8">
        <f>A2+63</f>
        <v>45811</v>
      </c>
      <c r="B3052" s="5">
        <v>27</v>
      </c>
      <c r="C3052" s="2">
        <v>0</v>
      </c>
    </row>
    <row r="3053" spans="1:3">
      <c r="A3053" s="8">
        <f>A2+63</f>
        <v>45811</v>
      </c>
      <c r="B3053" s="5">
        <v>28</v>
      </c>
      <c r="C3053" s="2">
        <v>0</v>
      </c>
    </row>
    <row r="3054" spans="1:3">
      <c r="A3054" s="8">
        <f>A2+63</f>
        <v>45811</v>
      </c>
      <c r="B3054" s="5">
        <v>29</v>
      </c>
      <c r="C3054" s="2">
        <v>0</v>
      </c>
    </row>
    <row r="3055" spans="1:3">
      <c r="A3055" s="8">
        <f>A2+63</f>
        <v>45811</v>
      </c>
      <c r="B3055" s="5">
        <v>30</v>
      </c>
      <c r="C3055" s="2">
        <v>0</v>
      </c>
    </row>
    <row r="3056" spans="1:3">
      <c r="A3056" s="8">
        <f>A2+63</f>
        <v>45811</v>
      </c>
      <c r="B3056" s="5">
        <v>31</v>
      </c>
      <c r="C3056" s="2">
        <v>0</v>
      </c>
    </row>
    <row r="3057" spans="1:3">
      <c r="A3057" s="8">
        <f>A2+63</f>
        <v>45811</v>
      </c>
      <c r="B3057" s="5">
        <v>32</v>
      </c>
      <c r="C3057" s="2">
        <v>0</v>
      </c>
    </row>
    <row r="3058" spans="1:3">
      <c r="A3058" s="8">
        <f>A2+63</f>
        <v>45811</v>
      </c>
      <c r="B3058" s="5">
        <v>33</v>
      </c>
      <c r="C3058" s="2">
        <v>0</v>
      </c>
    </row>
    <row r="3059" spans="1:3">
      <c r="A3059" s="8">
        <f>A2+63</f>
        <v>45811</v>
      </c>
      <c r="B3059" s="5">
        <v>34</v>
      </c>
      <c r="C3059" s="2">
        <v>0</v>
      </c>
    </row>
    <row r="3060" spans="1:3">
      <c r="A3060" s="8">
        <f>A2+63</f>
        <v>45811</v>
      </c>
      <c r="B3060" s="5">
        <v>35</v>
      </c>
      <c r="C3060" s="2">
        <v>0</v>
      </c>
    </row>
    <row r="3061" spans="1:3">
      <c r="A3061" s="8">
        <f>A2+63</f>
        <v>45811</v>
      </c>
      <c r="B3061" s="5">
        <v>36</v>
      </c>
      <c r="C3061" s="2">
        <v>0</v>
      </c>
    </row>
    <row r="3062" spans="1:3">
      <c r="A3062" s="8">
        <f>A2+63</f>
        <v>45811</v>
      </c>
      <c r="B3062" s="5">
        <v>37</v>
      </c>
      <c r="C3062" s="2">
        <v>0</v>
      </c>
    </row>
    <row r="3063" spans="1:3">
      <c r="A3063" s="8">
        <f>A2+63</f>
        <v>45811</v>
      </c>
      <c r="B3063" s="5">
        <v>38</v>
      </c>
      <c r="C3063" s="2">
        <v>0</v>
      </c>
    </row>
    <row r="3064" spans="1:3">
      <c r="A3064" s="8">
        <f>A2+63</f>
        <v>45811</v>
      </c>
      <c r="B3064" s="5">
        <v>39</v>
      </c>
      <c r="C3064" s="2">
        <v>0</v>
      </c>
    </row>
    <row r="3065" spans="1:3">
      <c r="A3065" s="8">
        <f>A2+63</f>
        <v>45811</v>
      </c>
      <c r="B3065" s="5">
        <v>40</v>
      </c>
      <c r="C3065" s="2">
        <v>0</v>
      </c>
    </row>
    <row r="3066" spans="1:3">
      <c r="A3066" s="8">
        <f>A2+63</f>
        <v>45811</v>
      </c>
      <c r="B3066" s="5">
        <v>41</v>
      </c>
      <c r="C3066" s="2">
        <v>0</v>
      </c>
    </row>
    <row r="3067" spans="1:3">
      <c r="A3067" s="8">
        <f>A2+63</f>
        <v>45811</v>
      </c>
      <c r="B3067" s="5">
        <v>42</v>
      </c>
      <c r="C3067" s="2">
        <v>0</v>
      </c>
    </row>
    <row r="3068" spans="1:3">
      <c r="A3068" s="8">
        <f>A2+63</f>
        <v>45811</v>
      </c>
      <c r="B3068" s="5">
        <v>43</v>
      </c>
      <c r="C3068" s="2">
        <v>0</v>
      </c>
    </row>
    <row r="3069" spans="1:3">
      <c r="A3069" s="8">
        <f>A2+63</f>
        <v>45811</v>
      </c>
      <c r="B3069" s="5">
        <v>44</v>
      </c>
      <c r="C3069" s="2">
        <v>0</v>
      </c>
    </row>
    <row r="3070" spans="1:3">
      <c r="A3070" s="8">
        <f>A2+63</f>
        <v>45811</v>
      </c>
      <c r="B3070" s="5">
        <v>45</v>
      </c>
      <c r="C3070" s="2">
        <v>0</v>
      </c>
    </row>
    <row r="3071" spans="1:3">
      <c r="A3071" s="8">
        <f>A2+63</f>
        <v>45811</v>
      </c>
      <c r="B3071" s="5">
        <v>46</v>
      </c>
      <c r="C3071" s="2">
        <v>0</v>
      </c>
    </row>
    <row r="3072" spans="1:3">
      <c r="A3072" s="8">
        <f>A2+63</f>
        <v>45811</v>
      </c>
      <c r="B3072" s="5">
        <v>47</v>
      </c>
      <c r="C3072" s="2">
        <v>0</v>
      </c>
    </row>
    <row r="3073" spans="1:3">
      <c r="A3073" s="8">
        <f>A2+63</f>
        <v>45811</v>
      </c>
      <c r="B3073" s="5">
        <v>48</v>
      </c>
      <c r="C3073" s="2">
        <v>0</v>
      </c>
    </row>
    <row r="3074" spans="1:3">
      <c r="A3074" s="8">
        <f>A2+64</f>
        <v>45812</v>
      </c>
      <c r="B3074" s="5">
        <v>1</v>
      </c>
      <c r="C3074" s="2">
        <v>0</v>
      </c>
    </row>
    <row r="3075" spans="1:3">
      <c r="A3075" s="8">
        <f>A2+64</f>
        <v>45812</v>
      </c>
      <c r="B3075" s="5">
        <v>2</v>
      </c>
      <c r="C3075" s="2">
        <v>0</v>
      </c>
    </row>
    <row r="3076" spans="1:3">
      <c r="A3076" s="8">
        <f>A2+64</f>
        <v>45812</v>
      </c>
      <c r="B3076" s="5">
        <v>3</v>
      </c>
      <c r="C3076" s="2">
        <v>0</v>
      </c>
    </row>
    <row r="3077" spans="1:3">
      <c r="A3077" s="8">
        <f>A2+64</f>
        <v>45812</v>
      </c>
      <c r="B3077" s="5">
        <v>4</v>
      </c>
      <c r="C3077" s="2">
        <v>0</v>
      </c>
    </row>
    <row r="3078" spans="1:3">
      <c r="A3078" s="8">
        <f>A2+64</f>
        <v>45812</v>
      </c>
      <c r="B3078" s="5">
        <v>5</v>
      </c>
      <c r="C3078" s="2">
        <v>0</v>
      </c>
    </row>
    <row r="3079" spans="1:3">
      <c r="A3079" s="8">
        <f>A2+64</f>
        <v>45812</v>
      </c>
      <c r="B3079" s="5">
        <v>6</v>
      </c>
      <c r="C3079" s="2">
        <v>0</v>
      </c>
    </row>
    <row r="3080" spans="1:3">
      <c r="A3080" s="8">
        <f>A2+64</f>
        <v>45812</v>
      </c>
      <c r="B3080" s="5">
        <v>7</v>
      </c>
      <c r="C3080" s="2">
        <v>0</v>
      </c>
    </row>
    <row r="3081" spans="1:3">
      <c r="A3081" s="8">
        <f>A2+64</f>
        <v>45812</v>
      </c>
      <c r="B3081" s="5">
        <v>8</v>
      </c>
      <c r="C3081" s="2">
        <v>0</v>
      </c>
    </row>
    <row r="3082" spans="1:3">
      <c r="A3082" s="8">
        <f>A2+64</f>
        <v>45812</v>
      </c>
      <c r="B3082" s="5">
        <v>9</v>
      </c>
      <c r="C3082" s="2">
        <v>0</v>
      </c>
    </row>
    <row r="3083" spans="1:3">
      <c r="A3083" s="8">
        <f>A2+64</f>
        <v>45812</v>
      </c>
      <c r="B3083" s="5">
        <v>10</v>
      </c>
      <c r="C3083" s="2">
        <v>0</v>
      </c>
    </row>
    <row r="3084" spans="1:3">
      <c r="A3084" s="8">
        <f>A2+64</f>
        <v>45812</v>
      </c>
      <c r="B3084" s="5">
        <v>11</v>
      </c>
      <c r="C3084" s="2">
        <v>0</v>
      </c>
    </row>
    <row r="3085" spans="1:3">
      <c r="A3085" s="8">
        <f>A2+64</f>
        <v>45812</v>
      </c>
      <c r="B3085" s="5">
        <v>12</v>
      </c>
      <c r="C3085" s="2">
        <v>0</v>
      </c>
    </row>
    <row r="3086" spans="1:3">
      <c r="A3086" s="8">
        <f>A2+64</f>
        <v>45812</v>
      </c>
      <c r="B3086" s="5">
        <v>13</v>
      </c>
      <c r="C3086" s="2">
        <v>0</v>
      </c>
    </row>
    <row r="3087" spans="1:3">
      <c r="A3087" s="8">
        <f>A2+64</f>
        <v>45812</v>
      </c>
      <c r="B3087" s="5">
        <v>14</v>
      </c>
      <c r="C3087" s="2">
        <v>0</v>
      </c>
    </row>
    <row r="3088" spans="1:3">
      <c r="A3088" s="8">
        <f>A2+64</f>
        <v>45812</v>
      </c>
      <c r="B3088" s="5">
        <v>15</v>
      </c>
      <c r="C3088" s="2">
        <v>0</v>
      </c>
    </row>
    <row r="3089" spans="1:3">
      <c r="A3089" s="8">
        <f>A2+64</f>
        <v>45812</v>
      </c>
      <c r="B3089" s="5">
        <v>16</v>
      </c>
      <c r="C3089" s="2">
        <v>0</v>
      </c>
    </row>
    <row r="3090" spans="1:3">
      <c r="A3090" s="8">
        <f>A2+64</f>
        <v>45812</v>
      </c>
      <c r="B3090" s="5">
        <v>17</v>
      </c>
      <c r="C3090" s="2">
        <v>0</v>
      </c>
    </row>
    <row r="3091" spans="1:3">
      <c r="A3091" s="8">
        <f>A2+64</f>
        <v>45812</v>
      </c>
      <c r="B3091" s="5">
        <v>18</v>
      </c>
      <c r="C3091" s="2">
        <v>0</v>
      </c>
    </row>
    <row r="3092" spans="1:3">
      <c r="A3092" s="8">
        <f>A2+64</f>
        <v>45812</v>
      </c>
      <c r="B3092" s="5">
        <v>19</v>
      </c>
      <c r="C3092" s="2">
        <v>0</v>
      </c>
    </row>
    <row r="3093" spans="1:3">
      <c r="A3093" s="8">
        <f>A2+64</f>
        <v>45812</v>
      </c>
      <c r="B3093" s="5">
        <v>20</v>
      </c>
      <c r="C3093" s="2">
        <v>0</v>
      </c>
    </row>
    <row r="3094" spans="1:3">
      <c r="A3094" s="8">
        <f>A2+64</f>
        <v>45812</v>
      </c>
      <c r="B3094" s="5">
        <v>21</v>
      </c>
      <c r="C3094" s="2">
        <v>0</v>
      </c>
    </row>
    <row r="3095" spans="1:3">
      <c r="A3095" s="8">
        <f>A2+64</f>
        <v>45812</v>
      </c>
      <c r="B3095" s="5">
        <v>22</v>
      </c>
      <c r="C3095" s="2">
        <v>0</v>
      </c>
    </row>
    <row r="3096" spans="1:3">
      <c r="A3096" s="8">
        <f>A2+64</f>
        <v>45812</v>
      </c>
      <c r="B3096" s="5">
        <v>23</v>
      </c>
      <c r="C3096" s="2">
        <v>0</v>
      </c>
    </row>
    <row r="3097" spans="1:3">
      <c r="A3097" s="8">
        <f>A2+64</f>
        <v>45812</v>
      </c>
      <c r="B3097" s="5">
        <v>24</v>
      </c>
      <c r="C3097" s="2">
        <v>0</v>
      </c>
    </row>
    <row r="3098" spans="1:3">
      <c r="A3098" s="8">
        <f>A2+64</f>
        <v>45812</v>
      </c>
      <c r="B3098" s="5">
        <v>25</v>
      </c>
      <c r="C3098" s="2">
        <v>0</v>
      </c>
    </row>
    <row r="3099" spans="1:3">
      <c r="A3099" s="8">
        <f>A2+64</f>
        <v>45812</v>
      </c>
      <c r="B3099" s="5">
        <v>26</v>
      </c>
      <c r="C3099" s="2">
        <v>0</v>
      </c>
    </row>
    <row r="3100" spans="1:3">
      <c r="A3100" s="8">
        <f>A2+64</f>
        <v>45812</v>
      </c>
      <c r="B3100" s="5">
        <v>27</v>
      </c>
      <c r="C3100" s="2">
        <v>0</v>
      </c>
    </row>
    <row r="3101" spans="1:3">
      <c r="A3101" s="8">
        <f>A2+64</f>
        <v>45812</v>
      </c>
      <c r="B3101" s="5">
        <v>28</v>
      </c>
      <c r="C3101" s="2">
        <v>0</v>
      </c>
    </row>
    <row r="3102" spans="1:3">
      <c r="A3102" s="8">
        <f>A2+64</f>
        <v>45812</v>
      </c>
      <c r="B3102" s="5">
        <v>29</v>
      </c>
      <c r="C3102" s="2">
        <v>0</v>
      </c>
    </row>
    <row r="3103" spans="1:3">
      <c r="A3103" s="8">
        <f>A2+64</f>
        <v>45812</v>
      </c>
      <c r="B3103" s="5">
        <v>30</v>
      </c>
      <c r="C3103" s="2">
        <v>0</v>
      </c>
    </row>
    <row r="3104" spans="1:3">
      <c r="A3104" s="8">
        <f>A2+64</f>
        <v>45812</v>
      </c>
      <c r="B3104" s="5">
        <v>31</v>
      </c>
      <c r="C3104" s="2">
        <v>0</v>
      </c>
    </row>
    <row r="3105" spans="1:3">
      <c r="A3105" s="8">
        <f>A2+64</f>
        <v>45812</v>
      </c>
      <c r="B3105" s="5">
        <v>32</v>
      </c>
      <c r="C3105" s="2">
        <v>0</v>
      </c>
    </row>
    <row r="3106" spans="1:3">
      <c r="A3106" s="8">
        <f>A2+64</f>
        <v>45812</v>
      </c>
      <c r="B3106" s="5">
        <v>33</v>
      </c>
      <c r="C3106" s="2">
        <v>0</v>
      </c>
    </row>
    <row r="3107" spans="1:3">
      <c r="A3107" s="8">
        <f>A2+64</f>
        <v>45812</v>
      </c>
      <c r="B3107" s="5">
        <v>34</v>
      </c>
      <c r="C3107" s="2">
        <v>0</v>
      </c>
    </row>
    <row r="3108" spans="1:3">
      <c r="A3108" s="8">
        <f>A2+64</f>
        <v>45812</v>
      </c>
      <c r="B3108" s="5">
        <v>35</v>
      </c>
      <c r="C3108" s="2">
        <v>0</v>
      </c>
    </row>
    <row r="3109" spans="1:3">
      <c r="A3109" s="8">
        <f>A2+64</f>
        <v>45812</v>
      </c>
      <c r="B3109" s="5">
        <v>36</v>
      </c>
      <c r="C3109" s="2">
        <v>0</v>
      </c>
    </row>
    <row r="3110" spans="1:3">
      <c r="A3110" s="8">
        <f>A2+64</f>
        <v>45812</v>
      </c>
      <c r="B3110" s="5">
        <v>37</v>
      </c>
      <c r="C3110" s="2">
        <v>0</v>
      </c>
    </row>
    <row r="3111" spans="1:3">
      <c r="A3111" s="8">
        <f>A2+64</f>
        <v>45812</v>
      </c>
      <c r="B3111" s="5">
        <v>38</v>
      </c>
      <c r="C3111" s="2">
        <v>0</v>
      </c>
    </row>
    <row r="3112" spans="1:3">
      <c r="A3112" s="8">
        <f>A2+64</f>
        <v>45812</v>
      </c>
      <c r="B3112" s="5">
        <v>39</v>
      </c>
      <c r="C3112" s="2">
        <v>0</v>
      </c>
    </row>
    <row r="3113" spans="1:3">
      <c r="A3113" s="8">
        <f>A2+64</f>
        <v>45812</v>
      </c>
      <c r="B3113" s="5">
        <v>40</v>
      </c>
      <c r="C3113" s="2">
        <v>0</v>
      </c>
    </row>
    <row r="3114" spans="1:3">
      <c r="A3114" s="8">
        <f>A2+64</f>
        <v>45812</v>
      </c>
      <c r="B3114" s="5">
        <v>41</v>
      </c>
      <c r="C3114" s="2">
        <v>0</v>
      </c>
    </row>
    <row r="3115" spans="1:3">
      <c r="A3115" s="8">
        <f>A2+64</f>
        <v>45812</v>
      </c>
      <c r="B3115" s="5">
        <v>42</v>
      </c>
      <c r="C3115" s="2">
        <v>0</v>
      </c>
    </row>
    <row r="3116" spans="1:3">
      <c r="A3116" s="8">
        <f>A2+64</f>
        <v>45812</v>
      </c>
      <c r="B3116" s="5">
        <v>43</v>
      </c>
      <c r="C3116" s="2">
        <v>0</v>
      </c>
    </row>
    <row r="3117" spans="1:3">
      <c r="A3117" s="8">
        <f>A2+64</f>
        <v>45812</v>
      </c>
      <c r="B3117" s="5">
        <v>44</v>
      </c>
      <c r="C3117" s="2">
        <v>0</v>
      </c>
    </row>
    <row r="3118" spans="1:3">
      <c r="A3118" s="8">
        <f>A2+64</f>
        <v>45812</v>
      </c>
      <c r="B3118" s="5">
        <v>45</v>
      </c>
      <c r="C3118" s="2">
        <v>0</v>
      </c>
    </row>
    <row r="3119" spans="1:3">
      <c r="A3119" s="8">
        <f>A2+64</f>
        <v>45812</v>
      </c>
      <c r="B3119" s="5">
        <v>46</v>
      </c>
      <c r="C3119" s="2">
        <v>0</v>
      </c>
    </row>
    <row r="3120" spans="1:3">
      <c r="A3120" s="8">
        <f>A2+64</f>
        <v>45812</v>
      </c>
      <c r="B3120" s="5">
        <v>47</v>
      </c>
      <c r="C3120" s="2">
        <v>0</v>
      </c>
    </row>
    <row r="3121" spans="1:3">
      <c r="A3121" s="8">
        <f>A2+64</f>
        <v>45812</v>
      </c>
      <c r="B3121" s="5">
        <v>48</v>
      </c>
      <c r="C3121" s="2">
        <v>0</v>
      </c>
    </row>
    <row r="3122" spans="1:3">
      <c r="A3122" s="8">
        <f>A2+65</f>
        <v>45813</v>
      </c>
      <c r="B3122" s="5">
        <v>1</v>
      </c>
      <c r="C3122" s="2">
        <v>0</v>
      </c>
    </row>
    <row r="3123" spans="1:3">
      <c r="A3123" s="8">
        <f>A2+65</f>
        <v>45813</v>
      </c>
      <c r="B3123" s="5">
        <v>2</v>
      </c>
      <c r="C3123" s="2">
        <v>0</v>
      </c>
    </row>
    <row r="3124" spans="1:3">
      <c r="A3124" s="8">
        <f>A2+65</f>
        <v>45813</v>
      </c>
      <c r="B3124" s="5">
        <v>3</v>
      </c>
      <c r="C3124" s="2">
        <v>0</v>
      </c>
    </row>
    <row r="3125" spans="1:3">
      <c r="A3125" s="8">
        <f>A2+65</f>
        <v>45813</v>
      </c>
      <c r="B3125" s="5">
        <v>4</v>
      </c>
      <c r="C3125" s="2">
        <v>0</v>
      </c>
    </row>
    <row r="3126" spans="1:3">
      <c r="A3126" s="8">
        <f>A2+65</f>
        <v>45813</v>
      </c>
      <c r="B3126" s="5">
        <v>5</v>
      </c>
      <c r="C3126" s="2">
        <v>0</v>
      </c>
    </row>
    <row r="3127" spans="1:3">
      <c r="A3127" s="8">
        <f>A2+65</f>
        <v>45813</v>
      </c>
      <c r="B3127" s="5">
        <v>6</v>
      </c>
      <c r="C3127" s="2">
        <v>0</v>
      </c>
    </row>
    <row r="3128" spans="1:3">
      <c r="A3128" s="8">
        <f>A2+65</f>
        <v>45813</v>
      </c>
      <c r="B3128" s="5">
        <v>7</v>
      </c>
      <c r="C3128" s="2">
        <v>0</v>
      </c>
    </row>
    <row r="3129" spans="1:3">
      <c r="A3129" s="8">
        <f>A2+65</f>
        <v>45813</v>
      </c>
      <c r="B3129" s="5">
        <v>8</v>
      </c>
      <c r="C3129" s="2">
        <v>0</v>
      </c>
    </row>
    <row r="3130" spans="1:3">
      <c r="A3130" s="8">
        <f>A2+65</f>
        <v>45813</v>
      </c>
      <c r="B3130" s="5">
        <v>9</v>
      </c>
      <c r="C3130" s="2">
        <v>0</v>
      </c>
    </row>
    <row r="3131" spans="1:3">
      <c r="A3131" s="8">
        <f>A2+65</f>
        <v>45813</v>
      </c>
      <c r="B3131" s="5">
        <v>10</v>
      </c>
      <c r="C3131" s="2">
        <v>0</v>
      </c>
    </row>
    <row r="3132" spans="1:3">
      <c r="A3132" s="8">
        <f>A2+65</f>
        <v>45813</v>
      </c>
      <c r="B3132" s="5">
        <v>11</v>
      </c>
      <c r="C3132" s="2">
        <v>0</v>
      </c>
    </row>
    <row r="3133" spans="1:3">
      <c r="A3133" s="8">
        <f>A2+65</f>
        <v>45813</v>
      </c>
      <c r="B3133" s="5">
        <v>12</v>
      </c>
      <c r="C3133" s="2">
        <v>0</v>
      </c>
    </row>
    <row r="3134" spans="1:3">
      <c r="A3134" s="8">
        <f>A2+65</f>
        <v>45813</v>
      </c>
      <c r="B3134" s="5">
        <v>13</v>
      </c>
      <c r="C3134" s="2">
        <v>0</v>
      </c>
    </row>
    <row r="3135" spans="1:3">
      <c r="A3135" s="8">
        <f>A2+65</f>
        <v>45813</v>
      </c>
      <c r="B3135" s="5">
        <v>14</v>
      </c>
      <c r="C3135" s="2">
        <v>0</v>
      </c>
    </row>
    <row r="3136" spans="1:3">
      <c r="A3136" s="8">
        <f>A2+65</f>
        <v>45813</v>
      </c>
      <c r="B3136" s="5">
        <v>15</v>
      </c>
      <c r="C3136" s="2">
        <v>0</v>
      </c>
    </row>
    <row r="3137" spans="1:3">
      <c r="A3137" s="8">
        <f>A2+65</f>
        <v>45813</v>
      </c>
      <c r="B3137" s="5">
        <v>16</v>
      </c>
      <c r="C3137" s="2">
        <v>0</v>
      </c>
    </row>
    <row r="3138" spans="1:3">
      <c r="A3138" s="8">
        <f>A2+65</f>
        <v>45813</v>
      </c>
      <c r="B3138" s="5">
        <v>17</v>
      </c>
      <c r="C3138" s="2">
        <v>0</v>
      </c>
    </row>
    <row r="3139" spans="1:3">
      <c r="A3139" s="8">
        <f>A2+65</f>
        <v>45813</v>
      </c>
      <c r="B3139" s="5">
        <v>18</v>
      </c>
      <c r="C3139" s="2">
        <v>0</v>
      </c>
    </row>
    <row r="3140" spans="1:3">
      <c r="A3140" s="8">
        <f>A2+65</f>
        <v>45813</v>
      </c>
      <c r="B3140" s="5">
        <v>19</v>
      </c>
      <c r="C3140" s="2">
        <v>0</v>
      </c>
    </row>
    <row r="3141" spans="1:3">
      <c r="A3141" s="8">
        <f>A2+65</f>
        <v>45813</v>
      </c>
      <c r="B3141" s="5">
        <v>20</v>
      </c>
      <c r="C3141" s="2">
        <v>0</v>
      </c>
    </row>
    <row r="3142" spans="1:3">
      <c r="A3142" s="8">
        <f>A2+65</f>
        <v>45813</v>
      </c>
      <c r="B3142" s="5">
        <v>21</v>
      </c>
      <c r="C3142" s="2">
        <v>0</v>
      </c>
    </row>
    <row r="3143" spans="1:3">
      <c r="A3143" s="8">
        <f>A2+65</f>
        <v>45813</v>
      </c>
      <c r="B3143" s="5">
        <v>22</v>
      </c>
      <c r="C3143" s="2">
        <v>0</v>
      </c>
    </row>
    <row r="3144" spans="1:3">
      <c r="A3144" s="8">
        <f>A2+65</f>
        <v>45813</v>
      </c>
      <c r="B3144" s="5">
        <v>23</v>
      </c>
      <c r="C3144" s="2">
        <v>0</v>
      </c>
    </row>
    <row r="3145" spans="1:3">
      <c r="A3145" s="8">
        <f>A2+65</f>
        <v>45813</v>
      </c>
      <c r="B3145" s="5">
        <v>24</v>
      </c>
      <c r="C3145" s="2">
        <v>0</v>
      </c>
    </row>
    <row r="3146" spans="1:3">
      <c r="A3146" s="8">
        <f>A2+65</f>
        <v>45813</v>
      </c>
      <c r="B3146" s="5">
        <v>25</v>
      </c>
      <c r="C3146" s="2">
        <v>0</v>
      </c>
    </row>
    <row r="3147" spans="1:3">
      <c r="A3147" s="8">
        <f>A2+65</f>
        <v>45813</v>
      </c>
      <c r="B3147" s="5">
        <v>26</v>
      </c>
      <c r="C3147" s="2">
        <v>0</v>
      </c>
    </row>
    <row r="3148" spans="1:3">
      <c r="A3148" s="8">
        <f>A2+65</f>
        <v>45813</v>
      </c>
      <c r="B3148" s="5">
        <v>27</v>
      </c>
      <c r="C3148" s="2">
        <v>0</v>
      </c>
    </row>
    <row r="3149" spans="1:3">
      <c r="A3149" s="8">
        <f>A2+65</f>
        <v>45813</v>
      </c>
      <c r="B3149" s="5">
        <v>28</v>
      </c>
      <c r="C3149" s="2">
        <v>0</v>
      </c>
    </row>
    <row r="3150" spans="1:3">
      <c r="A3150" s="8">
        <f>A2+65</f>
        <v>45813</v>
      </c>
      <c r="B3150" s="5">
        <v>29</v>
      </c>
      <c r="C3150" s="2">
        <v>0</v>
      </c>
    </row>
    <row r="3151" spans="1:3">
      <c r="A3151" s="8">
        <f>A2+65</f>
        <v>45813</v>
      </c>
      <c r="B3151" s="5">
        <v>30</v>
      </c>
      <c r="C3151" s="2">
        <v>0</v>
      </c>
    </row>
    <row r="3152" spans="1:3">
      <c r="A3152" s="8">
        <f>A2+65</f>
        <v>45813</v>
      </c>
      <c r="B3152" s="5">
        <v>31</v>
      </c>
      <c r="C3152" s="2">
        <v>0</v>
      </c>
    </row>
    <row r="3153" spans="1:3">
      <c r="A3153" s="8">
        <f>A2+65</f>
        <v>45813</v>
      </c>
      <c r="B3153" s="5">
        <v>32</v>
      </c>
      <c r="C3153" s="2">
        <v>0</v>
      </c>
    </row>
    <row r="3154" spans="1:3">
      <c r="A3154" s="8">
        <f>A2+65</f>
        <v>45813</v>
      </c>
      <c r="B3154" s="5">
        <v>33</v>
      </c>
      <c r="C3154" s="2">
        <v>0</v>
      </c>
    </row>
    <row r="3155" spans="1:3">
      <c r="A3155" s="8">
        <f>A2+65</f>
        <v>45813</v>
      </c>
      <c r="B3155" s="5">
        <v>34</v>
      </c>
      <c r="C3155" s="2">
        <v>0</v>
      </c>
    </row>
    <row r="3156" spans="1:3">
      <c r="A3156" s="8">
        <f>A2+65</f>
        <v>45813</v>
      </c>
      <c r="B3156" s="5">
        <v>35</v>
      </c>
      <c r="C3156" s="2">
        <v>0</v>
      </c>
    </row>
    <row r="3157" spans="1:3">
      <c r="A3157" s="8">
        <f>A2+65</f>
        <v>45813</v>
      </c>
      <c r="B3157" s="5">
        <v>36</v>
      </c>
      <c r="C3157" s="2">
        <v>0</v>
      </c>
    </row>
    <row r="3158" spans="1:3">
      <c r="A3158" s="8">
        <f>A2+65</f>
        <v>45813</v>
      </c>
      <c r="B3158" s="5">
        <v>37</v>
      </c>
      <c r="C3158" s="2">
        <v>0</v>
      </c>
    </row>
    <row r="3159" spans="1:3">
      <c r="A3159" s="8">
        <f>A2+65</f>
        <v>45813</v>
      </c>
      <c r="B3159" s="5">
        <v>38</v>
      </c>
      <c r="C3159" s="2">
        <v>0</v>
      </c>
    </row>
    <row r="3160" spans="1:3">
      <c r="A3160" s="8">
        <f>A2+65</f>
        <v>45813</v>
      </c>
      <c r="B3160" s="5">
        <v>39</v>
      </c>
      <c r="C3160" s="2">
        <v>0</v>
      </c>
    </row>
    <row r="3161" spans="1:3">
      <c r="A3161" s="8">
        <f>A2+65</f>
        <v>45813</v>
      </c>
      <c r="B3161" s="5">
        <v>40</v>
      </c>
      <c r="C3161" s="2">
        <v>0</v>
      </c>
    </row>
    <row r="3162" spans="1:3">
      <c r="A3162" s="8">
        <f>A2+65</f>
        <v>45813</v>
      </c>
      <c r="B3162" s="5">
        <v>41</v>
      </c>
      <c r="C3162" s="2">
        <v>0</v>
      </c>
    </row>
    <row r="3163" spans="1:3">
      <c r="A3163" s="8">
        <f>A2+65</f>
        <v>45813</v>
      </c>
      <c r="B3163" s="5">
        <v>42</v>
      </c>
      <c r="C3163" s="2">
        <v>0</v>
      </c>
    </row>
    <row r="3164" spans="1:3">
      <c r="A3164" s="8">
        <f>A2+65</f>
        <v>45813</v>
      </c>
      <c r="B3164" s="5">
        <v>43</v>
      </c>
      <c r="C3164" s="2">
        <v>0</v>
      </c>
    </row>
    <row r="3165" spans="1:3">
      <c r="A3165" s="8">
        <f>A2+65</f>
        <v>45813</v>
      </c>
      <c r="B3165" s="5">
        <v>44</v>
      </c>
      <c r="C3165" s="2">
        <v>0</v>
      </c>
    </row>
    <row r="3166" spans="1:3">
      <c r="A3166" s="8">
        <f>A2+65</f>
        <v>45813</v>
      </c>
      <c r="B3166" s="5">
        <v>45</v>
      </c>
      <c r="C3166" s="2">
        <v>0</v>
      </c>
    </row>
    <row r="3167" spans="1:3">
      <c r="A3167" s="8">
        <f>A2+65</f>
        <v>45813</v>
      </c>
      <c r="B3167" s="5">
        <v>46</v>
      </c>
      <c r="C3167" s="2">
        <v>0</v>
      </c>
    </row>
    <row r="3168" spans="1:3">
      <c r="A3168" s="8">
        <f>A2+65</f>
        <v>45813</v>
      </c>
      <c r="B3168" s="5">
        <v>47</v>
      </c>
      <c r="C3168" s="2">
        <v>0</v>
      </c>
    </row>
    <row r="3169" spans="1:3">
      <c r="A3169" s="8">
        <f>A2+65</f>
        <v>45813</v>
      </c>
      <c r="B3169" s="5">
        <v>48</v>
      </c>
      <c r="C3169" s="2">
        <v>0</v>
      </c>
    </row>
    <row r="3170" spans="1:3">
      <c r="A3170" s="8">
        <f>A2+66</f>
        <v>45814</v>
      </c>
      <c r="B3170" s="5">
        <v>1</v>
      </c>
      <c r="C3170" s="2">
        <v>0</v>
      </c>
    </row>
    <row r="3171" spans="1:3">
      <c r="A3171" s="8">
        <f>A2+66</f>
        <v>45814</v>
      </c>
      <c r="B3171" s="5">
        <v>2</v>
      </c>
      <c r="C3171" s="2">
        <v>0</v>
      </c>
    </row>
    <row r="3172" spans="1:3">
      <c r="A3172" s="8">
        <f>A2+66</f>
        <v>45814</v>
      </c>
      <c r="B3172" s="5">
        <v>3</v>
      </c>
      <c r="C3172" s="2">
        <v>0</v>
      </c>
    </row>
    <row r="3173" spans="1:3">
      <c r="A3173" s="8">
        <f>A2+66</f>
        <v>45814</v>
      </c>
      <c r="B3173" s="5">
        <v>4</v>
      </c>
      <c r="C3173" s="2">
        <v>0</v>
      </c>
    </row>
    <row r="3174" spans="1:3">
      <c r="A3174" s="8">
        <f>A2+66</f>
        <v>45814</v>
      </c>
      <c r="B3174" s="5">
        <v>5</v>
      </c>
      <c r="C3174" s="2">
        <v>0</v>
      </c>
    </row>
    <row r="3175" spans="1:3">
      <c r="A3175" s="8">
        <f>A2+66</f>
        <v>45814</v>
      </c>
      <c r="B3175" s="5">
        <v>6</v>
      </c>
      <c r="C3175" s="2">
        <v>0</v>
      </c>
    </row>
    <row r="3176" spans="1:3">
      <c r="A3176" s="8">
        <f>A2+66</f>
        <v>45814</v>
      </c>
      <c r="B3176" s="5">
        <v>7</v>
      </c>
      <c r="C3176" s="2">
        <v>0</v>
      </c>
    </row>
    <row r="3177" spans="1:3">
      <c r="A3177" s="8">
        <f>A2+66</f>
        <v>45814</v>
      </c>
      <c r="B3177" s="5">
        <v>8</v>
      </c>
      <c r="C3177" s="2">
        <v>0</v>
      </c>
    </row>
    <row r="3178" spans="1:3">
      <c r="A3178" s="8">
        <f>A2+66</f>
        <v>45814</v>
      </c>
      <c r="B3178" s="5">
        <v>9</v>
      </c>
      <c r="C3178" s="2">
        <v>0</v>
      </c>
    </row>
    <row r="3179" spans="1:3">
      <c r="A3179" s="8">
        <f>A2+66</f>
        <v>45814</v>
      </c>
      <c r="B3179" s="5">
        <v>10</v>
      </c>
      <c r="C3179" s="2">
        <v>0</v>
      </c>
    </row>
    <row r="3180" spans="1:3">
      <c r="A3180" s="8">
        <f>A2+66</f>
        <v>45814</v>
      </c>
      <c r="B3180" s="5">
        <v>11</v>
      </c>
      <c r="C3180" s="2">
        <v>0</v>
      </c>
    </row>
    <row r="3181" spans="1:3">
      <c r="A3181" s="8">
        <f>A2+66</f>
        <v>45814</v>
      </c>
      <c r="B3181" s="5">
        <v>12</v>
      </c>
      <c r="C3181" s="2">
        <v>0</v>
      </c>
    </row>
    <row r="3182" spans="1:3">
      <c r="A3182" s="8">
        <f>A2+66</f>
        <v>45814</v>
      </c>
      <c r="B3182" s="5">
        <v>13</v>
      </c>
      <c r="C3182" s="2">
        <v>0</v>
      </c>
    </row>
    <row r="3183" spans="1:3">
      <c r="A3183" s="8">
        <f>A2+66</f>
        <v>45814</v>
      </c>
      <c r="B3183" s="5">
        <v>14</v>
      </c>
      <c r="C3183" s="2">
        <v>0</v>
      </c>
    </row>
    <row r="3184" spans="1:3">
      <c r="A3184" s="8">
        <f>A2+66</f>
        <v>45814</v>
      </c>
      <c r="B3184" s="5">
        <v>15</v>
      </c>
      <c r="C3184" s="2">
        <v>0</v>
      </c>
    </row>
    <row r="3185" spans="1:3">
      <c r="A3185" s="8">
        <f>A2+66</f>
        <v>45814</v>
      </c>
      <c r="B3185" s="5">
        <v>16</v>
      </c>
      <c r="C3185" s="2">
        <v>0</v>
      </c>
    </row>
    <row r="3186" spans="1:3">
      <c r="A3186" s="8">
        <f>A2+66</f>
        <v>45814</v>
      </c>
      <c r="B3186" s="5">
        <v>17</v>
      </c>
      <c r="C3186" s="2">
        <v>0</v>
      </c>
    </row>
    <row r="3187" spans="1:3">
      <c r="A3187" s="8">
        <f>A2+66</f>
        <v>45814</v>
      </c>
      <c r="B3187" s="5">
        <v>18</v>
      </c>
      <c r="C3187" s="2">
        <v>0</v>
      </c>
    </row>
    <row r="3188" spans="1:3">
      <c r="A3188" s="8">
        <f>A2+66</f>
        <v>45814</v>
      </c>
      <c r="B3188" s="5">
        <v>19</v>
      </c>
      <c r="C3188" s="2">
        <v>0</v>
      </c>
    </row>
    <row r="3189" spans="1:3">
      <c r="A3189" s="8">
        <f>A2+66</f>
        <v>45814</v>
      </c>
      <c r="B3189" s="5">
        <v>20</v>
      </c>
      <c r="C3189" s="2">
        <v>0</v>
      </c>
    </row>
    <row r="3190" spans="1:3">
      <c r="A3190" s="8">
        <f>A2+66</f>
        <v>45814</v>
      </c>
      <c r="B3190" s="5">
        <v>21</v>
      </c>
      <c r="C3190" s="2">
        <v>0</v>
      </c>
    </row>
    <row r="3191" spans="1:3">
      <c r="A3191" s="8">
        <f>A2+66</f>
        <v>45814</v>
      </c>
      <c r="B3191" s="5">
        <v>22</v>
      </c>
      <c r="C3191" s="2">
        <v>0</v>
      </c>
    </row>
    <row r="3192" spans="1:3">
      <c r="A3192" s="8">
        <f>A2+66</f>
        <v>45814</v>
      </c>
      <c r="B3192" s="5">
        <v>23</v>
      </c>
      <c r="C3192" s="2">
        <v>0</v>
      </c>
    </row>
    <row r="3193" spans="1:3">
      <c r="A3193" s="8">
        <f>A2+66</f>
        <v>45814</v>
      </c>
      <c r="B3193" s="5">
        <v>24</v>
      </c>
      <c r="C3193" s="2">
        <v>0</v>
      </c>
    </row>
    <row r="3194" spans="1:3">
      <c r="A3194" s="8">
        <f>A2+66</f>
        <v>45814</v>
      </c>
      <c r="B3194" s="5">
        <v>25</v>
      </c>
      <c r="C3194" s="2">
        <v>0</v>
      </c>
    </row>
    <row r="3195" spans="1:3">
      <c r="A3195" s="8">
        <f>A2+66</f>
        <v>45814</v>
      </c>
      <c r="B3195" s="5">
        <v>26</v>
      </c>
      <c r="C3195" s="2">
        <v>0</v>
      </c>
    </row>
    <row r="3196" spans="1:3">
      <c r="A3196" s="8">
        <f>A2+66</f>
        <v>45814</v>
      </c>
      <c r="B3196" s="5">
        <v>27</v>
      </c>
      <c r="C3196" s="2">
        <v>0</v>
      </c>
    </row>
    <row r="3197" spans="1:3">
      <c r="A3197" s="8">
        <f>A2+66</f>
        <v>45814</v>
      </c>
      <c r="B3197" s="5">
        <v>28</v>
      </c>
      <c r="C3197" s="2">
        <v>0</v>
      </c>
    </row>
    <row r="3198" spans="1:3">
      <c r="A3198" s="8">
        <f>A2+66</f>
        <v>45814</v>
      </c>
      <c r="B3198" s="5">
        <v>29</v>
      </c>
      <c r="C3198" s="2">
        <v>0</v>
      </c>
    </row>
    <row r="3199" spans="1:3">
      <c r="A3199" s="8">
        <f>A2+66</f>
        <v>45814</v>
      </c>
      <c r="B3199" s="5">
        <v>30</v>
      </c>
      <c r="C3199" s="2">
        <v>0</v>
      </c>
    </row>
    <row r="3200" spans="1:3">
      <c r="A3200" s="8">
        <f>A2+66</f>
        <v>45814</v>
      </c>
      <c r="B3200" s="5">
        <v>31</v>
      </c>
      <c r="C3200" s="2">
        <v>0</v>
      </c>
    </row>
    <row r="3201" spans="1:3">
      <c r="A3201" s="8">
        <f>A2+66</f>
        <v>45814</v>
      </c>
      <c r="B3201" s="5">
        <v>32</v>
      </c>
      <c r="C3201" s="2">
        <v>0</v>
      </c>
    </row>
    <row r="3202" spans="1:3">
      <c r="A3202" s="8">
        <f>A2+66</f>
        <v>45814</v>
      </c>
      <c r="B3202" s="5">
        <v>33</v>
      </c>
      <c r="C3202" s="2">
        <v>0</v>
      </c>
    </row>
    <row r="3203" spans="1:3">
      <c r="A3203" s="8">
        <f>A2+66</f>
        <v>45814</v>
      </c>
      <c r="B3203" s="5">
        <v>34</v>
      </c>
      <c r="C3203" s="2">
        <v>0</v>
      </c>
    </row>
    <row r="3204" spans="1:3">
      <c r="A3204" s="8">
        <f>A2+66</f>
        <v>45814</v>
      </c>
      <c r="B3204" s="5">
        <v>35</v>
      </c>
      <c r="C3204" s="2">
        <v>0</v>
      </c>
    </row>
    <row r="3205" spans="1:3">
      <c r="A3205" s="8">
        <f>A2+66</f>
        <v>45814</v>
      </c>
      <c r="B3205" s="5">
        <v>36</v>
      </c>
      <c r="C3205" s="2">
        <v>0</v>
      </c>
    </row>
    <row r="3206" spans="1:3">
      <c r="A3206" s="8">
        <f>A2+66</f>
        <v>45814</v>
      </c>
      <c r="B3206" s="5">
        <v>37</v>
      </c>
      <c r="C3206" s="2">
        <v>0</v>
      </c>
    </row>
    <row r="3207" spans="1:3">
      <c r="A3207" s="8">
        <f>A2+66</f>
        <v>45814</v>
      </c>
      <c r="B3207" s="5">
        <v>38</v>
      </c>
      <c r="C3207" s="2">
        <v>0</v>
      </c>
    </row>
    <row r="3208" spans="1:3">
      <c r="A3208" s="8">
        <f>A2+66</f>
        <v>45814</v>
      </c>
      <c r="B3208" s="5">
        <v>39</v>
      </c>
      <c r="C3208" s="2">
        <v>0</v>
      </c>
    </row>
    <row r="3209" spans="1:3">
      <c r="A3209" s="8">
        <f>A2+66</f>
        <v>45814</v>
      </c>
      <c r="B3209" s="5">
        <v>40</v>
      </c>
      <c r="C3209" s="2">
        <v>0</v>
      </c>
    </row>
    <row r="3210" spans="1:3">
      <c r="A3210" s="8">
        <f>A2+66</f>
        <v>45814</v>
      </c>
      <c r="B3210" s="5">
        <v>41</v>
      </c>
      <c r="C3210" s="2">
        <v>0</v>
      </c>
    </row>
    <row r="3211" spans="1:3">
      <c r="A3211" s="8">
        <f>A2+66</f>
        <v>45814</v>
      </c>
      <c r="B3211" s="5">
        <v>42</v>
      </c>
      <c r="C3211" s="2">
        <v>0</v>
      </c>
    </row>
    <row r="3212" spans="1:3">
      <c r="A3212" s="8">
        <f>A2+66</f>
        <v>45814</v>
      </c>
      <c r="B3212" s="5">
        <v>43</v>
      </c>
      <c r="C3212" s="2">
        <v>0</v>
      </c>
    </row>
    <row r="3213" spans="1:3">
      <c r="A3213" s="8">
        <f>A2+66</f>
        <v>45814</v>
      </c>
      <c r="B3213" s="5">
        <v>44</v>
      </c>
      <c r="C3213" s="2">
        <v>0</v>
      </c>
    </row>
    <row r="3214" spans="1:3">
      <c r="A3214" s="8">
        <f>A2+66</f>
        <v>45814</v>
      </c>
      <c r="B3214" s="5">
        <v>45</v>
      </c>
      <c r="C3214" s="2">
        <v>0</v>
      </c>
    </row>
    <row r="3215" spans="1:3">
      <c r="A3215" s="8">
        <f>A2+66</f>
        <v>45814</v>
      </c>
      <c r="B3215" s="5">
        <v>46</v>
      </c>
      <c r="C3215" s="2">
        <v>0</v>
      </c>
    </row>
    <row r="3216" spans="1:3">
      <c r="A3216" s="8">
        <f>A2+66</f>
        <v>45814</v>
      </c>
      <c r="B3216" s="5">
        <v>47</v>
      </c>
      <c r="C3216" s="2">
        <v>0</v>
      </c>
    </row>
    <row r="3217" spans="1:3">
      <c r="A3217" s="8">
        <f>A2+66</f>
        <v>45814</v>
      </c>
      <c r="B3217" s="5">
        <v>48</v>
      </c>
      <c r="C3217" s="2">
        <v>0</v>
      </c>
    </row>
    <row r="3218" spans="1:3">
      <c r="A3218" s="8">
        <f>A2+67</f>
        <v>45815</v>
      </c>
      <c r="B3218" s="5">
        <v>1</v>
      </c>
      <c r="C3218" s="2">
        <v>0</v>
      </c>
    </row>
    <row r="3219" spans="1:3">
      <c r="A3219" s="8">
        <f>A2+67</f>
        <v>45815</v>
      </c>
      <c r="B3219" s="5">
        <v>2</v>
      </c>
      <c r="C3219" s="2">
        <v>0</v>
      </c>
    </row>
    <row r="3220" spans="1:3">
      <c r="A3220" s="8">
        <f>A2+67</f>
        <v>45815</v>
      </c>
      <c r="B3220" s="5">
        <v>3</v>
      </c>
      <c r="C3220" s="2">
        <v>0</v>
      </c>
    </row>
    <row r="3221" spans="1:3">
      <c r="A3221" s="8">
        <f>A2+67</f>
        <v>45815</v>
      </c>
      <c r="B3221" s="5">
        <v>4</v>
      </c>
      <c r="C3221" s="2">
        <v>0</v>
      </c>
    </row>
    <row r="3222" spans="1:3">
      <c r="A3222" s="8">
        <f>A2+67</f>
        <v>45815</v>
      </c>
      <c r="B3222" s="5">
        <v>5</v>
      </c>
      <c r="C3222" s="2">
        <v>0</v>
      </c>
    </row>
    <row r="3223" spans="1:3">
      <c r="A3223" s="8">
        <f>A2+67</f>
        <v>45815</v>
      </c>
      <c r="B3223" s="5">
        <v>6</v>
      </c>
      <c r="C3223" s="2">
        <v>0</v>
      </c>
    </row>
    <row r="3224" spans="1:3">
      <c r="A3224" s="8">
        <f>A2+67</f>
        <v>45815</v>
      </c>
      <c r="B3224" s="5">
        <v>7</v>
      </c>
      <c r="C3224" s="2">
        <v>0</v>
      </c>
    </row>
    <row r="3225" spans="1:3">
      <c r="A3225" s="8">
        <f>A2+67</f>
        <v>45815</v>
      </c>
      <c r="B3225" s="5">
        <v>8</v>
      </c>
      <c r="C3225" s="2">
        <v>0</v>
      </c>
    </row>
    <row r="3226" spans="1:3">
      <c r="A3226" s="8">
        <f>A2+67</f>
        <v>45815</v>
      </c>
      <c r="B3226" s="5">
        <v>9</v>
      </c>
      <c r="C3226" s="2">
        <v>0</v>
      </c>
    </row>
    <row r="3227" spans="1:3">
      <c r="A3227" s="8">
        <f>A2+67</f>
        <v>45815</v>
      </c>
      <c r="B3227" s="5">
        <v>10</v>
      </c>
      <c r="C3227" s="2">
        <v>0</v>
      </c>
    </row>
    <row r="3228" spans="1:3">
      <c r="A3228" s="8">
        <f>A2+67</f>
        <v>45815</v>
      </c>
      <c r="B3228" s="5">
        <v>11</v>
      </c>
      <c r="C3228" s="2">
        <v>0</v>
      </c>
    </row>
    <row r="3229" spans="1:3">
      <c r="A3229" s="8">
        <f>A2+67</f>
        <v>45815</v>
      </c>
      <c r="B3229" s="5">
        <v>12</v>
      </c>
      <c r="C3229" s="2">
        <v>0</v>
      </c>
    </row>
    <row r="3230" spans="1:3">
      <c r="A3230" s="8">
        <f>A2+67</f>
        <v>45815</v>
      </c>
      <c r="B3230" s="5">
        <v>13</v>
      </c>
      <c r="C3230" s="2">
        <v>0</v>
      </c>
    </row>
    <row r="3231" spans="1:3">
      <c r="A3231" s="8">
        <f>A2+67</f>
        <v>45815</v>
      </c>
      <c r="B3231" s="5">
        <v>14</v>
      </c>
      <c r="C3231" s="2">
        <v>0</v>
      </c>
    </row>
    <row r="3232" spans="1:3">
      <c r="A3232" s="8">
        <f>A2+67</f>
        <v>45815</v>
      </c>
      <c r="B3232" s="5">
        <v>15</v>
      </c>
      <c r="C3232" s="2">
        <v>0</v>
      </c>
    </row>
    <row r="3233" spans="1:3">
      <c r="A3233" s="8">
        <f>A2+67</f>
        <v>45815</v>
      </c>
      <c r="B3233" s="5">
        <v>16</v>
      </c>
      <c r="C3233" s="2">
        <v>0</v>
      </c>
    </row>
    <row r="3234" spans="1:3">
      <c r="A3234" s="8">
        <f>A2+67</f>
        <v>45815</v>
      </c>
      <c r="B3234" s="5">
        <v>17</v>
      </c>
      <c r="C3234" s="2">
        <v>0</v>
      </c>
    </row>
    <row r="3235" spans="1:3">
      <c r="A3235" s="8">
        <f>A2+67</f>
        <v>45815</v>
      </c>
      <c r="B3235" s="5">
        <v>18</v>
      </c>
      <c r="C3235" s="2">
        <v>0</v>
      </c>
    </row>
    <row r="3236" spans="1:3">
      <c r="A3236" s="8">
        <f>A2+67</f>
        <v>45815</v>
      </c>
      <c r="B3236" s="5">
        <v>19</v>
      </c>
      <c r="C3236" s="2">
        <v>0</v>
      </c>
    </row>
    <row r="3237" spans="1:3">
      <c r="A3237" s="8">
        <f>A2+67</f>
        <v>45815</v>
      </c>
      <c r="B3237" s="5">
        <v>20</v>
      </c>
      <c r="C3237" s="2">
        <v>0</v>
      </c>
    </row>
    <row r="3238" spans="1:3">
      <c r="A3238" s="8">
        <f>A2+67</f>
        <v>45815</v>
      </c>
      <c r="B3238" s="5">
        <v>21</v>
      </c>
      <c r="C3238" s="2">
        <v>0</v>
      </c>
    </row>
    <row r="3239" spans="1:3">
      <c r="A3239" s="8">
        <f>A2+67</f>
        <v>45815</v>
      </c>
      <c r="B3239" s="5">
        <v>22</v>
      </c>
      <c r="C3239" s="2">
        <v>0</v>
      </c>
    </row>
    <row r="3240" spans="1:3">
      <c r="A3240" s="8">
        <f>A2+67</f>
        <v>45815</v>
      </c>
      <c r="B3240" s="5">
        <v>23</v>
      </c>
      <c r="C3240" s="2">
        <v>0</v>
      </c>
    </row>
    <row r="3241" spans="1:3">
      <c r="A3241" s="8">
        <f>A2+67</f>
        <v>45815</v>
      </c>
      <c r="B3241" s="5">
        <v>24</v>
      </c>
      <c r="C3241" s="2">
        <v>0</v>
      </c>
    </row>
    <row r="3242" spans="1:3">
      <c r="A3242" s="8">
        <f>A2+67</f>
        <v>45815</v>
      </c>
      <c r="B3242" s="5">
        <v>25</v>
      </c>
      <c r="C3242" s="2">
        <v>0</v>
      </c>
    </row>
    <row r="3243" spans="1:3">
      <c r="A3243" s="8">
        <f>A2+67</f>
        <v>45815</v>
      </c>
      <c r="B3243" s="5">
        <v>26</v>
      </c>
      <c r="C3243" s="2">
        <v>0</v>
      </c>
    </row>
    <row r="3244" spans="1:3">
      <c r="A3244" s="8">
        <f>A2+67</f>
        <v>45815</v>
      </c>
      <c r="B3244" s="5">
        <v>27</v>
      </c>
      <c r="C3244" s="2">
        <v>0</v>
      </c>
    </row>
    <row r="3245" spans="1:3">
      <c r="A3245" s="8">
        <f>A2+67</f>
        <v>45815</v>
      </c>
      <c r="B3245" s="5">
        <v>28</v>
      </c>
      <c r="C3245" s="2">
        <v>0</v>
      </c>
    </row>
    <row r="3246" spans="1:3">
      <c r="A3246" s="8">
        <f>A2+67</f>
        <v>45815</v>
      </c>
      <c r="B3246" s="5">
        <v>29</v>
      </c>
      <c r="C3246" s="2">
        <v>0</v>
      </c>
    </row>
    <row r="3247" spans="1:3">
      <c r="A3247" s="8">
        <f>A2+67</f>
        <v>45815</v>
      </c>
      <c r="B3247" s="5">
        <v>30</v>
      </c>
      <c r="C3247" s="2">
        <v>0</v>
      </c>
    </row>
    <row r="3248" spans="1:3">
      <c r="A3248" s="8">
        <f>A2+67</f>
        <v>45815</v>
      </c>
      <c r="B3248" s="5">
        <v>31</v>
      </c>
      <c r="C3248" s="2">
        <v>0</v>
      </c>
    </row>
    <row r="3249" spans="1:3">
      <c r="A3249" s="8">
        <f>A2+67</f>
        <v>45815</v>
      </c>
      <c r="B3249" s="5">
        <v>32</v>
      </c>
      <c r="C3249" s="2">
        <v>0</v>
      </c>
    </row>
    <row r="3250" spans="1:3">
      <c r="A3250" s="8">
        <f>A2+67</f>
        <v>45815</v>
      </c>
      <c r="B3250" s="5">
        <v>33</v>
      </c>
      <c r="C3250" s="2">
        <v>0</v>
      </c>
    </row>
    <row r="3251" spans="1:3">
      <c r="A3251" s="8">
        <f>A2+67</f>
        <v>45815</v>
      </c>
      <c r="B3251" s="5">
        <v>34</v>
      </c>
      <c r="C3251" s="2">
        <v>0</v>
      </c>
    </row>
    <row r="3252" spans="1:3">
      <c r="A3252" s="8">
        <f>A2+67</f>
        <v>45815</v>
      </c>
      <c r="B3252" s="5">
        <v>35</v>
      </c>
      <c r="C3252" s="2">
        <v>0</v>
      </c>
    </row>
    <row r="3253" spans="1:3">
      <c r="A3253" s="8">
        <f>A2+67</f>
        <v>45815</v>
      </c>
      <c r="B3253" s="5">
        <v>36</v>
      </c>
      <c r="C3253" s="2">
        <v>0</v>
      </c>
    </row>
    <row r="3254" spans="1:3">
      <c r="A3254" s="8">
        <f>A2+67</f>
        <v>45815</v>
      </c>
      <c r="B3254" s="5">
        <v>37</v>
      </c>
      <c r="C3254" s="2">
        <v>0</v>
      </c>
    </row>
    <row r="3255" spans="1:3">
      <c r="A3255" s="8">
        <f>A2+67</f>
        <v>45815</v>
      </c>
      <c r="B3255" s="5">
        <v>38</v>
      </c>
      <c r="C3255" s="2">
        <v>0</v>
      </c>
    </row>
    <row r="3256" spans="1:3">
      <c r="A3256" s="8">
        <f>A2+67</f>
        <v>45815</v>
      </c>
      <c r="B3256" s="5">
        <v>39</v>
      </c>
      <c r="C3256" s="2">
        <v>0</v>
      </c>
    </row>
    <row r="3257" spans="1:3">
      <c r="A3257" s="8">
        <f>A2+67</f>
        <v>45815</v>
      </c>
      <c r="B3257" s="5">
        <v>40</v>
      </c>
      <c r="C3257" s="2">
        <v>0</v>
      </c>
    </row>
    <row r="3258" spans="1:3">
      <c r="A3258" s="8">
        <f>A2+67</f>
        <v>45815</v>
      </c>
      <c r="B3258" s="5">
        <v>41</v>
      </c>
      <c r="C3258" s="2">
        <v>0</v>
      </c>
    </row>
    <row r="3259" spans="1:3">
      <c r="A3259" s="8">
        <f>A2+67</f>
        <v>45815</v>
      </c>
      <c r="B3259" s="5">
        <v>42</v>
      </c>
      <c r="C3259" s="2">
        <v>0</v>
      </c>
    </row>
    <row r="3260" spans="1:3">
      <c r="A3260" s="8">
        <f>A2+67</f>
        <v>45815</v>
      </c>
      <c r="B3260" s="5">
        <v>43</v>
      </c>
      <c r="C3260" s="2">
        <v>0</v>
      </c>
    </row>
    <row r="3261" spans="1:3">
      <c r="A3261" s="8">
        <f>A2+67</f>
        <v>45815</v>
      </c>
      <c r="B3261" s="5">
        <v>44</v>
      </c>
      <c r="C3261" s="2">
        <v>0</v>
      </c>
    </row>
    <row r="3262" spans="1:3">
      <c r="A3262" s="8">
        <f>A2+67</f>
        <v>45815</v>
      </c>
      <c r="B3262" s="5">
        <v>45</v>
      </c>
      <c r="C3262" s="2">
        <v>0</v>
      </c>
    </row>
    <row r="3263" spans="1:3">
      <c r="A3263" s="8">
        <f>A2+67</f>
        <v>45815</v>
      </c>
      <c r="B3263" s="5">
        <v>46</v>
      </c>
      <c r="C3263" s="2">
        <v>0</v>
      </c>
    </row>
    <row r="3264" spans="1:3">
      <c r="A3264" s="8">
        <f>A2+67</f>
        <v>45815</v>
      </c>
      <c r="B3264" s="5">
        <v>47</v>
      </c>
      <c r="C3264" s="2">
        <v>0</v>
      </c>
    </row>
    <row r="3265" spans="1:3">
      <c r="A3265" s="8">
        <f>A2+67</f>
        <v>45815</v>
      </c>
      <c r="B3265" s="5">
        <v>48</v>
      </c>
      <c r="C3265" s="2">
        <v>0</v>
      </c>
    </row>
    <row r="3266" spans="1:3">
      <c r="A3266" s="8">
        <f>A2+68</f>
        <v>45816</v>
      </c>
      <c r="B3266" s="5">
        <v>1</v>
      </c>
      <c r="C3266" s="2">
        <v>0</v>
      </c>
    </row>
    <row r="3267" spans="1:3">
      <c r="A3267" s="8">
        <f>A2+68</f>
        <v>45816</v>
      </c>
      <c r="B3267" s="5">
        <v>2</v>
      </c>
      <c r="C3267" s="2">
        <v>0</v>
      </c>
    </row>
    <row r="3268" spans="1:3">
      <c r="A3268" s="8">
        <f>A2+68</f>
        <v>45816</v>
      </c>
      <c r="B3268" s="5">
        <v>3</v>
      </c>
      <c r="C3268" s="2">
        <v>0</v>
      </c>
    </row>
    <row r="3269" spans="1:3">
      <c r="A3269" s="8">
        <f>A2+68</f>
        <v>45816</v>
      </c>
      <c r="B3269" s="5">
        <v>4</v>
      </c>
      <c r="C3269" s="2">
        <v>0</v>
      </c>
    </row>
    <row r="3270" spans="1:3">
      <c r="A3270" s="8">
        <f>A2+68</f>
        <v>45816</v>
      </c>
      <c r="B3270" s="5">
        <v>5</v>
      </c>
      <c r="C3270" s="2">
        <v>0</v>
      </c>
    </row>
    <row r="3271" spans="1:3">
      <c r="A3271" s="8">
        <f>A2+68</f>
        <v>45816</v>
      </c>
      <c r="B3271" s="5">
        <v>6</v>
      </c>
      <c r="C3271" s="2">
        <v>0</v>
      </c>
    </row>
    <row r="3272" spans="1:3">
      <c r="A3272" s="8">
        <f>A2+68</f>
        <v>45816</v>
      </c>
      <c r="B3272" s="5">
        <v>7</v>
      </c>
      <c r="C3272" s="2">
        <v>0</v>
      </c>
    </row>
    <row r="3273" spans="1:3">
      <c r="A3273" s="8">
        <f>A2+68</f>
        <v>45816</v>
      </c>
      <c r="B3273" s="5">
        <v>8</v>
      </c>
      <c r="C3273" s="2">
        <v>0</v>
      </c>
    </row>
    <row r="3274" spans="1:3">
      <c r="A3274" s="8">
        <f>A2+68</f>
        <v>45816</v>
      </c>
      <c r="B3274" s="5">
        <v>9</v>
      </c>
      <c r="C3274" s="2">
        <v>0</v>
      </c>
    </row>
    <row r="3275" spans="1:3">
      <c r="A3275" s="8">
        <f>A2+68</f>
        <v>45816</v>
      </c>
      <c r="B3275" s="5">
        <v>10</v>
      </c>
      <c r="C3275" s="2">
        <v>0</v>
      </c>
    </row>
    <row r="3276" spans="1:3">
      <c r="A3276" s="8">
        <f>A2+68</f>
        <v>45816</v>
      </c>
      <c r="B3276" s="5">
        <v>11</v>
      </c>
      <c r="C3276" s="2">
        <v>0</v>
      </c>
    </row>
    <row r="3277" spans="1:3">
      <c r="A3277" s="8">
        <f>A2+68</f>
        <v>45816</v>
      </c>
      <c r="B3277" s="5">
        <v>12</v>
      </c>
      <c r="C3277" s="2">
        <v>0</v>
      </c>
    </row>
    <row r="3278" spans="1:3">
      <c r="A3278" s="8">
        <f>A2+68</f>
        <v>45816</v>
      </c>
      <c r="B3278" s="5">
        <v>13</v>
      </c>
      <c r="C3278" s="2">
        <v>0</v>
      </c>
    </row>
    <row r="3279" spans="1:3">
      <c r="A3279" s="8">
        <f>A2+68</f>
        <v>45816</v>
      </c>
      <c r="B3279" s="5">
        <v>14</v>
      </c>
      <c r="C3279" s="2">
        <v>0</v>
      </c>
    </row>
    <row r="3280" spans="1:3">
      <c r="A3280" s="8">
        <f>A2+68</f>
        <v>45816</v>
      </c>
      <c r="B3280" s="5">
        <v>15</v>
      </c>
      <c r="C3280" s="2">
        <v>0</v>
      </c>
    </row>
    <row r="3281" spans="1:3">
      <c r="A3281" s="8">
        <f>A2+68</f>
        <v>45816</v>
      </c>
      <c r="B3281" s="5">
        <v>16</v>
      </c>
      <c r="C3281" s="2">
        <v>0</v>
      </c>
    </row>
    <row r="3282" spans="1:3">
      <c r="A3282" s="8">
        <f>A2+68</f>
        <v>45816</v>
      </c>
      <c r="B3282" s="5">
        <v>17</v>
      </c>
      <c r="C3282" s="2">
        <v>0</v>
      </c>
    </row>
    <row r="3283" spans="1:3">
      <c r="A3283" s="8">
        <f>A2+68</f>
        <v>45816</v>
      </c>
      <c r="B3283" s="5">
        <v>18</v>
      </c>
      <c r="C3283" s="2">
        <v>0</v>
      </c>
    </row>
    <row r="3284" spans="1:3">
      <c r="A3284" s="8">
        <f>A2+68</f>
        <v>45816</v>
      </c>
      <c r="B3284" s="5">
        <v>19</v>
      </c>
      <c r="C3284" s="2">
        <v>0</v>
      </c>
    </row>
    <row r="3285" spans="1:3">
      <c r="A3285" s="8">
        <f>A2+68</f>
        <v>45816</v>
      </c>
      <c r="B3285" s="5">
        <v>20</v>
      </c>
      <c r="C3285" s="2">
        <v>0</v>
      </c>
    </row>
    <row r="3286" spans="1:3">
      <c r="A3286" s="8">
        <f>A2+68</f>
        <v>45816</v>
      </c>
      <c r="B3286" s="5">
        <v>21</v>
      </c>
      <c r="C3286" s="2">
        <v>0</v>
      </c>
    </row>
    <row r="3287" spans="1:3">
      <c r="A3287" s="8">
        <f>A2+68</f>
        <v>45816</v>
      </c>
      <c r="B3287" s="5">
        <v>22</v>
      </c>
      <c r="C3287" s="2">
        <v>0</v>
      </c>
    </row>
    <row r="3288" spans="1:3">
      <c r="A3288" s="8">
        <f>A2+68</f>
        <v>45816</v>
      </c>
      <c r="B3288" s="5">
        <v>23</v>
      </c>
      <c r="C3288" s="2">
        <v>0</v>
      </c>
    </row>
    <row r="3289" spans="1:3">
      <c r="A3289" s="8">
        <f>A2+68</f>
        <v>45816</v>
      </c>
      <c r="B3289" s="5">
        <v>24</v>
      </c>
      <c r="C3289" s="2">
        <v>0</v>
      </c>
    </row>
    <row r="3290" spans="1:3">
      <c r="A3290" s="8">
        <f>A2+68</f>
        <v>45816</v>
      </c>
      <c r="B3290" s="5">
        <v>25</v>
      </c>
      <c r="C3290" s="2">
        <v>0</v>
      </c>
    </row>
    <row r="3291" spans="1:3">
      <c r="A3291" s="8">
        <f>A2+68</f>
        <v>45816</v>
      </c>
      <c r="B3291" s="5">
        <v>26</v>
      </c>
      <c r="C3291" s="2">
        <v>0</v>
      </c>
    </row>
    <row r="3292" spans="1:3">
      <c r="A3292" s="8">
        <f>A2+68</f>
        <v>45816</v>
      </c>
      <c r="B3292" s="5">
        <v>27</v>
      </c>
      <c r="C3292" s="2">
        <v>0</v>
      </c>
    </row>
    <row r="3293" spans="1:3">
      <c r="A3293" s="8">
        <f>A2+68</f>
        <v>45816</v>
      </c>
      <c r="B3293" s="5">
        <v>28</v>
      </c>
      <c r="C3293" s="2">
        <v>0</v>
      </c>
    </row>
    <row r="3294" spans="1:3">
      <c r="A3294" s="8">
        <f>A2+68</f>
        <v>45816</v>
      </c>
      <c r="B3294" s="5">
        <v>29</v>
      </c>
      <c r="C3294" s="2">
        <v>0</v>
      </c>
    </row>
    <row r="3295" spans="1:3">
      <c r="A3295" s="8">
        <f>A2+68</f>
        <v>45816</v>
      </c>
      <c r="B3295" s="5">
        <v>30</v>
      </c>
      <c r="C3295" s="2">
        <v>0</v>
      </c>
    </row>
    <row r="3296" spans="1:3">
      <c r="A3296" s="8">
        <f>A2+68</f>
        <v>45816</v>
      </c>
      <c r="B3296" s="5">
        <v>31</v>
      </c>
      <c r="C3296" s="2">
        <v>0</v>
      </c>
    </row>
    <row r="3297" spans="1:3">
      <c r="A3297" s="8">
        <f>A2+68</f>
        <v>45816</v>
      </c>
      <c r="B3297" s="5">
        <v>32</v>
      </c>
      <c r="C3297" s="2">
        <v>0</v>
      </c>
    </row>
    <row r="3298" spans="1:3">
      <c r="A3298" s="8">
        <f>A2+68</f>
        <v>45816</v>
      </c>
      <c r="B3298" s="5">
        <v>33</v>
      </c>
      <c r="C3298" s="2">
        <v>0</v>
      </c>
    </row>
    <row r="3299" spans="1:3">
      <c r="A3299" s="8">
        <f>A2+68</f>
        <v>45816</v>
      </c>
      <c r="B3299" s="5">
        <v>34</v>
      </c>
      <c r="C3299" s="2">
        <v>0</v>
      </c>
    </row>
    <row r="3300" spans="1:3">
      <c r="A3300" s="8">
        <f>A2+68</f>
        <v>45816</v>
      </c>
      <c r="B3300" s="5">
        <v>35</v>
      </c>
      <c r="C3300" s="2">
        <v>0</v>
      </c>
    </row>
    <row r="3301" spans="1:3">
      <c r="A3301" s="8">
        <f>A2+68</f>
        <v>45816</v>
      </c>
      <c r="B3301" s="5">
        <v>36</v>
      </c>
      <c r="C3301" s="2">
        <v>0</v>
      </c>
    </row>
    <row r="3302" spans="1:3">
      <c r="A3302" s="8">
        <f>A2+68</f>
        <v>45816</v>
      </c>
      <c r="B3302" s="5">
        <v>37</v>
      </c>
      <c r="C3302" s="2">
        <v>0</v>
      </c>
    </row>
    <row r="3303" spans="1:3">
      <c r="A3303" s="8">
        <f>A2+68</f>
        <v>45816</v>
      </c>
      <c r="B3303" s="5">
        <v>38</v>
      </c>
      <c r="C3303" s="2">
        <v>0</v>
      </c>
    </row>
    <row r="3304" spans="1:3">
      <c r="A3304" s="8">
        <f>A2+68</f>
        <v>45816</v>
      </c>
      <c r="B3304" s="5">
        <v>39</v>
      </c>
      <c r="C3304" s="2">
        <v>0</v>
      </c>
    </row>
    <row r="3305" spans="1:3">
      <c r="A3305" s="8">
        <f>A2+68</f>
        <v>45816</v>
      </c>
      <c r="B3305" s="5">
        <v>40</v>
      </c>
      <c r="C3305" s="2">
        <v>0</v>
      </c>
    </row>
    <row r="3306" spans="1:3">
      <c r="A3306" s="8">
        <f>A2+68</f>
        <v>45816</v>
      </c>
      <c r="B3306" s="5">
        <v>41</v>
      </c>
      <c r="C3306" s="2">
        <v>0</v>
      </c>
    </row>
    <row r="3307" spans="1:3">
      <c r="A3307" s="8">
        <f>A2+68</f>
        <v>45816</v>
      </c>
      <c r="B3307" s="5">
        <v>42</v>
      </c>
      <c r="C3307" s="2">
        <v>0</v>
      </c>
    </row>
    <row r="3308" spans="1:3">
      <c r="A3308" s="8">
        <f>A2+68</f>
        <v>45816</v>
      </c>
      <c r="B3308" s="5">
        <v>43</v>
      </c>
      <c r="C3308" s="2">
        <v>0</v>
      </c>
    </row>
    <row r="3309" spans="1:3">
      <c r="A3309" s="8">
        <f>A2+68</f>
        <v>45816</v>
      </c>
      <c r="B3309" s="5">
        <v>44</v>
      </c>
      <c r="C3309" s="2">
        <v>0</v>
      </c>
    </row>
    <row r="3310" spans="1:3">
      <c r="A3310" s="8">
        <f>A2+68</f>
        <v>45816</v>
      </c>
      <c r="B3310" s="5">
        <v>45</v>
      </c>
      <c r="C3310" s="2">
        <v>0</v>
      </c>
    </row>
    <row r="3311" spans="1:3">
      <c r="A3311" s="8">
        <f>A2+68</f>
        <v>45816</v>
      </c>
      <c r="B3311" s="5">
        <v>46</v>
      </c>
      <c r="C3311" s="2">
        <v>0</v>
      </c>
    </row>
    <row r="3312" spans="1:3">
      <c r="A3312" s="8">
        <f>A2+68</f>
        <v>45816</v>
      </c>
      <c r="B3312" s="5">
        <v>47</v>
      </c>
      <c r="C3312" s="2">
        <v>0</v>
      </c>
    </row>
    <row r="3313" spans="1:3">
      <c r="A3313" s="8">
        <f>A2+68</f>
        <v>45816</v>
      </c>
      <c r="B3313" s="5">
        <v>48</v>
      </c>
      <c r="C3313" s="2">
        <v>0</v>
      </c>
    </row>
    <row r="3314" spans="1:3">
      <c r="A3314" s="8">
        <f>A2+69</f>
        <v>45817</v>
      </c>
      <c r="B3314" s="5">
        <v>1</v>
      </c>
      <c r="C3314" s="2">
        <v>0</v>
      </c>
    </row>
    <row r="3315" spans="1:3">
      <c r="A3315" s="8">
        <f>A2+69</f>
        <v>45817</v>
      </c>
      <c r="B3315" s="5">
        <v>2</v>
      </c>
      <c r="C3315" s="2">
        <v>0</v>
      </c>
    </row>
    <row r="3316" spans="1:3">
      <c r="A3316" s="8">
        <f>A2+69</f>
        <v>45817</v>
      </c>
      <c r="B3316" s="5">
        <v>3</v>
      </c>
      <c r="C3316" s="2">
        <v>0</v>
      </c>
    </row>
    <row r="3317" spans="1:3">
      <c r="A3317" s="8">
        <f>A2+69</f>
        <v>45817</v>
      </c>
      <c r="B3317" s="5">
        <v>4</v>
      </c>
      <c r="C3317" s="2">
        <v>0</v>
      </c>
    </row>
    <row r="3318" spans="1:3">
      <c r="A3318" s="8">
        <f>A2+69</f>
        <v>45817</v>
      </c>
      <c r="B3318" s="5">
        <v>5</v>
      </c>
      <c r="C3318" s="2">
        <v>0</v>
      </c>
    </row>
    <row r="3319" spans="1:3">
      <c r="A3319" s="8">
        <f>A2+69</f>
        <v>45817</v>
      </c>
      <c r="B3319" s="5">
        <v>6</v>
      </c>
      <c r="C3319" s="2">
        <v>0</v>
      </c>
    </row>
    <row r="3320" spans="1:3">
      <c r="A3320" s="8">
        <f>A2+69</f>
        <v>45817</v>
      </c>
      <c r="B3320" s="5">
        <v>7</v>
      </c>
      <c r="C3320" s="2">
        <v>0</v>
      </c>
    </row>
    <row r="3321" spans="1:3">
      <c r="A3321" s="8">
        <f>A2+69</f>
        <v>45817</v>
      </c>
      <c r="B3321" s="5">
        <v>8</v>
      </c>
      <c r="C3321" s="2">
        <v>0</v>
      </c>
    </row>
    <row r="3322" spans="1:3">
      <c r="A3322" s="8">
        <f>A2+69</f>
        <v>45817</v>
      </c>
      <c r="B3322" s="5">
        <v>9</v>
      </c>
      <c r="C3322" s="2">
        <v>0</v>
      </c>
    </row>
    <row r="3323" spans="1:3">
      <c r="A3323" s="8">
        <f>A2+69</f>
        <v>45817</v>
      </c>
      <c r="B3323" s="5">
        <v>10</v>
      </c>
      <c r="C3323" s="2">
        <v>0</v>
      </c>
    </row>
    <row r="3324" spans="1:3">
      <c r="A3324" s="8">
        <f>A2+69</f>
        <v>45817</v>
      </c>
      <c r="B3324" s="5">
        <v>11</v>
      </c>
      <c r="C3324" s="2">
        <v>0</v>
      </c>
    </row>
    <row r="3325" spans="1:3">
      <c r="A3325" s="8">
        <f>A2+69</f>
        <v>45817</v>
      </c>
      <c r="B3325" s="5">
        <v>12</v>
      </c>
      <c r="C3325" s="2">
        <v>0</v>
      </c>
    </row>
    <row r="3326" spans="1:3">
      <c r="A3326" s="8">
        <f>A2+69</f>
        <v>45817</v>
      </c>
      <c r="B3326" s="5">
        <v>13</v>
      </c>
      <c r="C3326" s="2">
        <v>0</v>
      </c>
    </row>
    <row r="3327" spans="1:3">
      <c r="A3327" s="8">
        <f>A2+69</f>
        <v>45817</v>
      </c>
      <c r="B3327" s="5">
        <v>14</v>
      </c>
      <c r="C3327" s="2">
        <v>0</v>
      </c>
    </row>
    <row r="3328" spans="1:3">
      <c r="A3328" s="8">
        <f>A2+69</f>
        <v>45817</v>
      </c>
      <c r="B3328" s="5">
        <v>15</v>
      </c>
      <c r="C3328" s="2">
        <v>0</v>
      </c>
    </row>
    <row r="3329" spans="1:3">
      <c r="A3329" s="8">
        <f>A2+69</f>
        <v>45817</v>
      </c>
      <c r="B3329" s="5">
        <v>16</v>
      </c>
      <c r="C3329" s="2">
        <v>0</v>
      </c>
    </row>
    <row r="3330" spans="1:3">
      <c r="A3330" s="8">
        <f>A2+69</f>
        <v>45817</v>
      </c>
      <c r="B3330" s="5">
        <v>17</v>
      </c>
      <c r="C3330" s="2">
        <v>0</v>
      </c>
    </row>
    <row r="3331" spans="1:3">
      <c r="A3331" s="8">
        <f>A2+69</f>
        <v>45817</v>
      </c>
      <c r="B3331" s="5">
        <v>18</v>
      </c>
      <c r="C3331" s="2">
        <v>0</v>
      </c>
    </row>
    <row r="3332" spans="1:3">
      <c r="A3332" s="8">
        <f>A2+69</f>
        <v>45817</v>
      </c>
      <c r="B3332" s="5">
        <v>19</v>
      </c>
      <c r="C3332" s="2">
        <v>0</v>
      </c>
    </row>
    <row r="3333" spans="1:3">
      <c r="A3333" s="8">
        <f>A2+69</f>
        <v>45817</v>
      </c>
      <c r="B3333" s="5">
        <v>20</v>
      </c>
      <c r="C3333" s="2">
        <v>0</v>
      </c>
    </row>
    <row r="3334" spans="1:3">
      <c r="A3334" s="8">
        <f>A2+69</f>
        <v>45817</v>
      </c>
      <c r="B3334" s="5">
        <v>21</v>
      </c>
      <c r="C3334" s="2">
        <v>0</v>
      </c>
    </row>
    <row r="3335" spans="1:3">
      <c r="A3335" s="8">
        <f>A2+69</f>
        <v>45817</v>
      </c>
      <c r="B3335" s="5">
        <v>22</v>
      </c>
      <c r="C3335" s="2">
        <v>0</v>
      </c>
    </row>
    <row r="3336" spans="1:3">
      <c r="A3336" s="8">
        <f>A2+69</f>
        <v>45817</v>
      </c>
      <c r="B3336" s="5">
        <v>23</v>
      </c>
      <c r="C3336" s="2">
        <v>0</v>
      </c>
    </row>
    <row r="3337" spans="1:3">
      <c r="A3337" s="8">
        <f>A2+69</f>
        <v>45817</v>
      </c>
      <c r="B3337" s="5">
        <v>24</v>
      </c>
      <c r="C3337" s="2">
        <v>0</v>
      </c>
    </row>
    <row r="3338" spans="1:3">
      <c r="A3338" s="8">
        <f>A2+69</f>
        <v>45817</v>
      </c>
      <c r="B3338" s="5">
        <v>25</v>
      </c>
      <c r="C3338" s="2">
        <v>0</v>
      </c>
    </row>
    <row r="3339" spans="1:3">
      <c r="A3339" s="8">
        <f>A2+69</f>
        <v>45817</v>
      </c>
      <c r="B3339" s="5">
        <v>26</v>
      </c>
      <c r="C3339" s="2">
        <v>0</v>
      </c>
    </row>
    <row r="3340" spans="1:3">
      <c r="A3340" s="8">
        <f>A2+69</f>
        <v>45817</v>
      </c>
      <c r="B3340" s="5">
        <v>27</v>
      </c>
      <c r="C3340" s="2">
        <v>0</v>
      </c>
    </row>
    <row r="3341" spans="1:3">
      <c r="A3341" s="8">
        <f>A2+69</f>
        <v>45817</v>
      </c>
      <c r="B3341" s="5">
        <v>28</v>
      </c>
      <c r="C3341" s="2">
        <v>0</v>
      </c>
    </row>
    <row r="3342" spans="1:3">
      <c r="A3342" s="8">
        <f>A2+69</f>
        <v>45817</v>
      </c>
      <c r="B3342" s="5">
        <v>29</v>
      </c>
      <c r="C3342" s="2">
        <v>0</v>
      </c>
    </row>
    <row r="3343" spans="1:3">
      <c r="A3343" s="8">
        <f>A2+69</f>
        <v>45817</v>
      </c>
      <c r="B3343" s="5">
        <v>30</v>
      </c>
      <c r="C3343" s="2">
        <v>0</v>
      </c>
    </row>
    <row r="3344" spans="1:3">
      <c r="A3344" s="8">
        <f>A2+69</f>
        <v>45817</v>
      </c>
      <c r="B3344" s="5">
        <v>31</v>
      </c>
      <c r="C3344" s="2">
        <v>0</v>
      </c>
    </row>
    <row r="3345" spans="1:3">
      <c r="A3345" s="8">
        <f>A2+69</f>
        <v>45817</v>
      </c>
      <c r="B3345" s="5">
        <v>32</v>
      </c>
      <c r="C3345" s="2">
        <v>0</v>
      </c>
    </row>
    <row r="3346" spans="1:3">
      <c r="A3346" s="8">
        <f>A2+69</f>
        <v>45817</v>
      </c>
      <c r="B3346" s="5">
        <v>33</v>
      </c>
      <c r="C3346" s="2">
        <v>0</v>
      </c>
    </row>
    <row r="3347" spans="1:3">
      <c r="A3347" s="8">
        <f>A2+69</f>
        <v>45817</v>
      </c>
      <c r="B3347" s="5">
        <v>34</v>
      </c>
      <c r="C3347" s="2">
        <v>0</v>
      </c>
    </row>
    <row r="3348" spans="1:3">
      <c r="A3348" s="8">
        <f>A2+69</f>
        <v>45817</v>
      </c>
      <c r="B3348" s="5">
        <v>35</v>
      </c>
      <c r="C3348" s="2">
        <v>0</v>
      </c>
    </row>
    <row r="3349" spans="1:3">
      <c r="A3349" s="8">
        <f>A2+69</f>
        <v>45817</v>
      </c>
      <c r="B3349" s="5">
        <v>36</v>
      </c>
      <c r="C3349" s="2">
        <v>0</v>
      </c>
    </row>
    <row r="3350" spans="1:3">
      <c r="A3350" s="8">
        <f>A2+69</f>
        <v>45817</v>
      </c>
      <c r="B3350" s="5">
        <v>37</v>
      </c>
      <c r="C3350" s="2">
        <v>0</v>
      </c>
    </row>
    <row r="3351" spans="1:3">
      <c r="A3351" s="8">
        <f>A2+69</f>
        <v>45817</v>
      </c>
      <c r="B3351" s="5">
        <v>38</v>
      </c>
      <c r="C3351" s="2">
        <v>0</v>
      </c>
    </row>
    <row r="3352" spans="1:3">
      <c r="A3352" s="8">
        <f>A2+69</f>
        <v>45817</v>
      </c>
      <c r="B3352" s="5">
        <v>39</v>
      </c>
      <c r="C3352" s="2">
        <v>0</v>
      </c>
    </row>
    <row r="3353" spans="1:3">
      <c r="A3353" s="8">
        <f>A2+69</f>
        <v>45817</v>
      </c>
      <c r="B3353" s="5">
        <v>40</v>
      </c>
      <c r="C3353" s="2">
        <v>0</v>
      </c>
    </row>
    <row r="3354" spans="1:3">
      <c r="A3354" s="8">
        <f>A2+69</f>
        <v>45817</v>
      </c>
      <c r="B3354" s="5">
        <v>41</v>
      </c>
      <c r="C3354" s="2">
        <v>0</v>
      </c>
    </row>
    <row r="3355" spans="1:3">
      <c r="A3355" s="8">
        <f>A2+69</f>
        <v>45817</v>
      </c>
      <c r="B3355" s="5">
        <v>42</v>
      </c>
      <c r="C3355" s="2">
        <v>0</v>
      </c>
    </row>
    <row r="3356" spans="1:3">
      <c r="A3356" s="8">
        <f>A2+69</f>
        <v>45817</v>
      </c>
      <c r="B3356" s="5">
        <v>43</v>
      </c>
      <c r="C3356" s="2">
        <v>0</v>
      </c>
    </row>
    <row r="3357" spans="1:3">
      <c r="A3357" s="8">
        <f>A2+69</f>
        <v>45817</v>
      </c>
      <c r="B3357" s="5">
        <v>44</v>
      </c>
      <c r="C3357" s="2">
        <v>0</v>
      </c>
    </row>
    <row r="3358" spans="1:3">
      <c r="A3358" s="8">
        <f>A2+69</f>
        <v>45817</v>
      </c>
      <c r="B3358" s="5">
        <v>45</v>
      </c>
      <c r="C3358" s="2">
        <v>0</v>
      </c>
    </row>
    <row r="3359" spans="1:3">
      <c r="A3359" s="8">
        <f>A2+69</f>
        <v>45817</v>
      </c>
      <c r="B3359" s="5">
        <v>46</v>
      </c>
      <c r="C3359" s="2">
        <v>0</v>
      </c>
    </row>
    <row r="3360" spans="1:3">
      <c r="A3360" s="8">
        <f>A2+69</f>
        <v>45817</v>
      </c>
      <c r="B3360" s="5">
        <v>47</v>
      </c>
      <c r="C3360" s="2">
        <v>0</v>
      </c>
    </row>
    <row r="3361" spans="1:3">
      <c r="A3361" s="8">
        <f>A2+69</f>
        <v>45817</v>
      </c>
      <c r="B3361" s="5">
        <v>48</v>
      </c>
      <c r="C3361" s="2">
        <v>0</v>
      </c>
    </row>
    <row r="3362" spans="1:3">
      <c r="A3362" s="8">
        <f>A2+70</f>
        <v>45818</v>
      </c>
      <c r="B3362" s="5">
        <v>1</v>
      </c>
      <c r="C3362" s="2">
        <v>0</v>
      </c>
    </row>
    <row r="3363" spans="1:3">
      <c r="A3363" s="8">
        <f>A2+70</f>
        <v>45818</v>
      </c>
      <c r="B3363" s="5">
        <v>2</v>
      </c>
      <c r="C3363" s="2">
        <v>0</v>
      </c>
    </row>
    <row r="3364" spans="1:3">
      <c r="A3364" s="8">
        <f>A2+70</f>
        <v>45818</v>
      </c>
      <c r="B3364" s="5">
        <v>3</v>
      </c>
      <c r="C3364" s="2">
        <v>0</v>
      </c>
    </row>
    <row r="3365" spans="1:3">
      <c r="A3365" s="8">
        <f>A2+70</f>
        <v>45818</v>
      </c>
      <c r="B3365" s="5">
        <v>4</v>
      </c>
      <c r="C3365" s="2">
        <v>0</v>
      </c>
    </row>
    <row r="3366" spans="1:3">
      <c r="A3366" s="8">
        <f>A2+70</f>
        <v>45818</v>
      </c>
      <c r="B3366" s="5">
        <v>5</v>
      </c>
      <c r="C3366" s="2">
        <v>0</v>
      </c>
    </row>
    <row r="3367" spans="1:3">
      <c r="A3367" s="8">
        <f>A2+70</f>
        <v>45818</v>
      </c>
      <c r="B3367" s="5">
        <v>6</v>
      </c>
      <c r="C3367" s="2">
        <v>0</v>
      </c>
    </row>
    <row r="3368" spans="1:3">
      <c r="A3368" s="8">
        <f>A2+70</f>
        <v>45818</v>
      </c>
      <c r="B3368" s="5">
        <v>7</v>
      </c>
      <c r="C3368" s="2">
        <v>0</v>
      </c>
    </row>
    <row r="3369" spans="1:3">
      <c r="A3369" s="8">
        <f>A2+70</f>
        <v>45818</v>
      </c>
      <c r="B3369" s="5">
        <v>8</v>
      </c>
      <c r="C3369" s="2">
        <v>0</v>
      </c>
    </row>
    <row r="3370" spans="1:3">
      <c r="A3370" s="8">
        <f>A2+70</f>
        <v>45818</v>
      </c>
      <c r="B3370" s="5">
        <v>9</v>
      </c>
      <c r="C3370" s="2">
        <v>0</v>
      </c>
    </row>
    <row r="3371" spans="1:3">
      <c r="A3371" s="8">
        <f>A2+70</f>
        <v>45818</v>
      </c>
      <c r="B3371" s="5">
        <v>10</v>
      </c>
      <c r="C3371" s="2">
        <v>0</v>
      </c>
    </row>
    <row r="3372" spans="1:3">
      <c r="A3372" s="8">
        <f>A2+70</f>
        <v>45818</v>
      </c>
      <c r="B3372" s="5">
        <v>11</v>
      </c>
      <c r="C3372" s="2">
        <v>0</v>
      </c>
    </row>
    <row r="3373" spans="1:3">
      <c r="A3373" s="8">
        <f>A2+70</f>
        <v>45818</v>
      </c>
      <c r="B3373" s="5">
        <v>12</v>
      </c>
      <c r="C3373" s="2">
        <v>0</v>
      </c>
    </row>
    <row r="3374" spans="1:3">
      <c r="A3374" s="8">
        <f>A2+70</f>
        <v>45818</v>
      </c>
      <c r="B3374" s="5">
        <v>13</v>
      </c>
      <c r="C3374" s="2">
        <v>0</v>
      </c>
    </row>
    <row r="3375" spans="1:3">
      <c r="A3375" s="8">
        <f>A2+70</f>
        <v>45818</v>
      </c>
      <c r="B3375" s="5">
        <v>14</v>
      </c>
      <c r="C3375" s="2">
        <v>0</v>
      </c>
    </row>
    <row r="3376" spans="1:3">
      <c r="A3376" s="8">
        <f>A2+70</f>
        <v>45818</v>
      </c>
      <c r="B3376" s="5">
        <v>15</v>
      </c>
      <c r="C3376" s="2">
        <v>0</v>
      </c>
    </row>
    <row r="3377" spans="1:3">
      <c r="A3377" s="8">
        <f>A2+70</f>
        <v>45818</v>
      </c>
      <c r="B3377" s="5">
        <v>16</v>
      </c>
      <c r="C3377" s="2">
        <v>0</v>
      </c>
    </row>
    <row r="3378" spans="1:3">
      <c r="A3378" s="8">
        <f>A2+70</f>
        <v>45818</v>
      </c>
      <c r="B3378" s="5">
        <v>17</v>
      </c>
      <c r="C3378" s="2">
        <v>0</v>
      </c>
    </row>
    <row r="3379" spans="1:3">
      <c r="A3379" s="8">
        <f>A2+70</f>
        <v>45818</v>
      </c>
      <c r="B3379" s="5">
        <v>18</v>
      </c>
      <c r="C3379" s="2">
        <v>0</v>
      </c>
    </row>
    <row r="3380" spans="1:3">
      <c r="A3380" s="8">
        <f>A2+70</f>
        <v>45818</v>
      </c>
      <c r="B3380" s="5">
        <v>19</v>
      </c>
      <c r="C3380" s="2">
        <v>0</v>
      </c>
    </row>
    <row r="3381" spans="1:3">
      <c r="A3381" s="8">
        <f>A2+70</f>
        <v>45818</v>
      </c>
      <c r="B3381" s="5">
        <v>20</v>
      </c>
      <c r="C3381" s="2">
        <v>0</v>
      </c>
    </row>
    <row r="3382" spans="1:3">
      <c r="A3382" s="8">
        <f>A2+70</f>
        <v>45818</v>
      </c>
      <c r="B3382" s="5">
        <v>21</v>
      </c>
      <c r="C3382" s="2">
        <v>0</v>
      </c>
    </row>
    <row r="3383" spans="1:3">
      <c r="A3383" s="8">
        <f>A2+70</f>
        <v>45818</v>
      </c>
      <c r="B3383" s="5">
        <v>22</v>
      </c>
      <c r="C3383" s="2">
        <v>0</v>
      </c>
    </row>
    <row r="3384" spans="1:3">
      <c r="A3384" s="8">
        <f>A2+70</f>
        <v>45818</v>
      </c>
      <c r="B3384" s="5">
        <v>23</v>
      </c>
      <c r="C3384" s="2">
        <v>0</v>
      </c>
    </row>
    <row r="3385" spans="1:3">
      <c r="A3385" s="8">
        <f>A2+70</f>
        <v>45818</v>
      </c>
      <c r="B3385" s="5">
        <v>24</v>
      </c>
      <c r="C3385" s="2">
        <v>0</v>
      </c>
    </row>
    <row r="3386" spans="1:3">
      <c r="A3386" s="8">
        <f>A2+70</f>
        <v>45818</v>
      </c>
      <c r="B3386" s="5">
        <v>25</v>
      </c>
      <c r="C3386" s="2">
        <v>0</v>
      </c>
    </row>
    <row r="3387" spans="1:3">
      <c r="A3387" s="8">
        <f>A2+70</f>
        <v>45818</v>
      </c>
      <c r="B3387" s="5">
        <v>26</v>
      </c>
      <c r="C3387" s="2">
        <v>0</v>
      </c>
    </row>
    <row r="3388" spans="1:3">
      <c r="A3388" s="8">
        <f>A2+70</f>
        <v>45818</v>
      </c>
      <c r="B3388" s="5">
        <v>27</v>
      </c>
      <c r="C3388" s="2">
        <v>0</v>
      </c>
    </row>
    <row r="3389" spans="1:3">
      <c r="A3389" s="8">
        <f>A2+70</f>
        <v>45818</v>
      </c>
      <c r="B3389" s="5">
        <v>28</v>
      </c>
      <c r="C3389" s="2">
        <v>0</v>
      </c>
    </row>
    <row r="3390" spans="1:3">
      <c r="A3390" s="8">
        <f>A2+70</f>
        <v>45818</v>
      </c>
      <c r="B3390" s="5">
        <v>29</v>
      </c>
      <c r="C3390" s="2">
        <v>0</v>
      </c>
    </row>
    <row r="3391" spans="1:3">
      <c r="A3391" s="8">
        <f>A2+70</f>
        <v>45818</v>
      </c>
      <c r="B3391" s="5">
        <v>30</v>
      </c>
      <c r="C3391" s="2">
        <v>0</v>
      </c>
    </row>
    <row r="3392" spans="1:3">
      <c r="A3392" s="8">
        <f>A2+70</f>
        <v>45818</v>
      </c>
      <c r="B3392" s="5">
        <v>31</v>
      </c>
      <c r="C3392" s="2">
        <v>0</v>
      </c>
    </row>
    <row r="3393" spans="1:3">
      <c r="A3393" s="8">
        <f>A2+70</f>
        <v>45818</v>
      </c>
      <c r="B3393" s="5">
        <v>32</v>
      </c>
      <c r="C3393" s="2">
        <v>0</v>
      </c>
    </row>
    <row r="3394" spans="1:3">
      <c r="A3394" s="8">
        <f>A2+70</f>
        <v>45818</v>
      </c>
      <c r="B3394" s="5">
        <v>33</v>
      </c>
      <c r="C3394" s="2">
        <v>0</v>
      </c>
    </row>
    <row r="3395" spans="1:3">
      <c r="A3395" s="8">
        <f>A2+70</f>
        <v>45818</v>
      </c>
      <c r="B3395" s="5">
        <v>34</v>
      </c>
      <c r="C3395" s="2">
        <v>0</v>
      </c>
    </row>
    <row r="3396" spans="1:3">
      <c r="A3396" s="8">
        <f>A2+70</f>
        <v>45818</v>
      </c>
      <c r="B3396" s="5">
        <v>35</v>
      </c>
      <c r="C3396" s="2">
        <v>0</v>
      </c>
    </row>
    <row r="3397" spans="1:3">
      <c r="A3397" s="8">
        <f>A2+70</f>
        <v>45818</v>
      </c>
      <c r="B3397" s="5">
        <v>36</v>
      </c>
      <c r="C3397" s="2">
        <v>0</v>
      </c>
    </row>
    <row r="3398" spans="1:3">
      <c r="A3398" s="8">
        <f>A2+70</f>
        <v>45818</v>
      </c>
      <c r="B3398" s="5">
        <v>37</v>
      </c>
      <c r="C3398" s="2">
        <v>0</v>
      </c>
    </row>
    <row r="3399" spans="1:3">
      <c r="A3399" s="8">
        <f>A2+70</f>
        <v>45818</v>
      </c>
      <c r="B3399" s="5">
        <v>38</v>
      </c>
      <c r="C3399" s="2">
        <v>0</v>
      </c>
    </row>
    <row r="3400" spans="1:3">
      <c r="A3400" s="8">
        <f>A2+70</f>
        <v>45818</v>
      </c>
      <c r="B3400" s="5">
        <v>39</v>
      </c>
      <c r="C3400" s="2">
        <v>0</v>
      </c>
    </row>
    <row r="3401" spans="1:3">
      <c r="A3401" s="8">
        <f>A2+70</f>
        <v>45818</v>
      </c>
      <c r="B3401" s="5">
        <v>40</v>
      </c>
      <c r="C3401" s="2">
        <v>0</v>
      </c>
    </row>
    <row r="3402" spans="1:3">
      <c r="A3402" s="8">
        <f>A2+70</f>
        <v>45818</v>
      </c>
      <c r="B3402" s="5">
        <v>41</v>
      </c>
      <c r="C3402" s="2">
        <v>0</v>
      </c>
    </row>
    <row r="3403" spans="1:3">
      <c r="A3403" s="8">
        <f>A2+70</f>
        <v>45818</v>
      </c>
      <c r="B3403" s="5">
        <v>42</v>
      </c>
      <c r="C3403" s="2">
        <v>0</v>
      </c>
    </row>
    <row r="3404" spans="1:3">
      <c r="A3404" s="8">
        <f>A2+70</f>
        <v>45818</v>
      </c>
      <c r="B3404" s="5">
        <v>43</v>
      </c>
      <c r="C3404" s="2">
        <v>0</v>
      </c>
    </row>
    <row r="3405" spans="1:3">
      <c r="A3405" s="8">
        <f>A2+70</f>
        <v>45818</v>
      </c>
      <c r="B3405" s="5">
        <v>44</v>
      </c>
      <c r="C3405" s="2">
        <v>0</v>
      </c>
    </row>
    <row r="3406" spans="1:3">
      <c r="A3406" s="8">
        <f>A2+70</f>
        <v>45818</v>
      </c>
      <c r="B3406" s="5">
        <v>45</v>
      </c>
      <c r="C3406" s="2">
        <v>0</v>
      </c>
    </row>
    <row r="3407" spans="1:3">
      <c r="A3407" s="8">
        <f>A2+70</f>
        <v>45818</v>
      </c>
      <c r="B3407" s="5">
        <v>46</v>
      </c>
      <c r="C3407" s="2">
        <v>0</v>
      </c>
    </row>
    <row r="3408" spans="1:3">
      <c r="A3408" s="8">
        <f>A2+70</f>
        <v>45818</v>
      </c>
      <c r="B3408" s="5">
        <v>47</v>
      </c>
      <c r="C3408" s="2">
        <v>0</v>
      </c>
    </row>
    <row r="3409" spans="1:3">
      <c r="A3409" s="8">
        <f>A2+70</f>
        <v>45818</v>
      </c>
      <c r="B3409" s="5">
        <v>48</v>
      </c>
      <c r="C3409" s="2">
        <v>0</v>
      </c>
    </row>
    <row r="3410" spans="1:3">
      <c r="A3410" s="8">
        <f>A2+71</f>
        <v>45819</v>
      </c>
      <c r="B3410" s="5">
        <v>1</v>
      </c>
      <c r="C3410" s="2">
        <v>0</v>
      </c>
    </row>
    <row r="3411" spans="1:3">
      <c r="A3411" s="8">
        <f>A2+71</f>
        <v>45819</v>
      </c>
      <c r="B3411" s="5">
        <v>2</v>
      </c>
      <c r="C3411" s="2">
        <v>0</v>
      </c>
    </row>
    <row r="3412" spans="1:3">
      <c r="A3412" s="8">
        <f>A2+71</f>
        <v>45819</v>
      </c>
      <c r="B3412" s="5">
        <v>3</v>
      </c>
      <c r="C3412" s="2">
        <v>0</v>
      </c>
    </row>
    <row r="3413" spans="1:3">
      <c r="A3413" s="8">
        <f>A2+71</f>
        <v>45819</v>
      </c>
      <c r="B3413" s="5">
        <v>4</v>
      </c>
      <c r="C3413" s="2">
        <v>0</v>
      </c>
    </row>
    <row r="3414" spans="1:3">
      <c r="A3414" s="8">
        <f>A2+71</f>
        <v>45819</v>
      </c>
      <c r="B3414" s="5">
        <v>5</v>
      </c>
      <c r="C3414" s="2">
        <v>0</v>
      </c>
    </row>
    <row r="3415" spans="1:3">
      <c r="A3415" s="8">
        <f>A2+71</f>
        <v>45819</v>
      </c>
      <c r="B3415" s="5">
        <v>6</v>
      </c>
      <c r="C3415" s="2">
        <v>0</v>
      </c>
    </row>
    <row r="3416" spans="1:3">
      <c r="A3416" s="8">
        <f>A2+71</f>
        <v>45819</v>
      </c>
      <c r="B3416" s="5">
        <v>7</v>
      </c>
      <c r="C3416" s="2">
        <v>0</v>
      </c>
    </row>
    <row r="3417" spans="1:3">
      <c r="A3417" s="8">
        <f>A2+71</f>
        <v>45819</v>
      </c>
      <c r="B3417" s="5">
        <v>8</v>
      </c>
      <c r="C3417" s="2">
        <v>0</v>
      </c>
    </row>
    <row r="3418" spans="1:3">
      <c r="A3418" s="8">
        <f>A2+71</f>
        <v>45819</v>
      </c>
      <c r="B3418" s="5">
        <v>9</v>
      </c>
      <c r="C3418" s="2">
        <v>0</v>
      </c>
    </row>
    <row r="3419" spans="1:3">
      <c r="A3419" s="8">
        <f>A2+71</f>
        <v>45819</v>
      </c>
      <c r="B3419" s="5">
        <v>10</v>
      </c>
      <c r="C3419" s="2">
        <v>0</v>
      </c>
    </row>
    <row r="3420" spans="1:3">
      <c r="A3420" s="8">
        <f>A2+71</f>
        <v>45819</v>
      </c>
      <c r="B3420" s="5">
        <v>11</v>
      </c>
      <c r="C3420" s="2">
        <v>0</v>
      </c>
    </row>
    <row r="3421" spans="1:3">
      <c r="A3421" s="8">
        <f>A2+71</f>
        <v>45819</v>
      </c>
      <c r="B3421" s="5">
        <v>12</v>
      </c>
      <c r="C3421" s="2">
        <v>0</v>
      </c>
    </row>
    <row r="3422" spans="1:3">
      <c r="A3422" s="8">
        <f>A2+71</f>
        <v>45819</v>
      </c>
      <c r="B3422" s="5">
        <v>13</v>
      </c>
      <c r="C3422" s="2">
        <v>0</v>
      </c>
    </row>
    <row r="3423" spans="1:3">
      <c r="A3423" s="8">
        <f>A2+71</f>
        <v>45819</v>
      </c>
      <c r="B3423" s="5">
        <v>14</v>
      </c>
      <c r="C3423" s="2">
        <v>0</v>
      </c>
    </row>
    <row r="3424" spans="1:3">
      <c r="A3424" s="8">
        <f>A2+71</f>
        <v>45819</v>
      </c>
      <c r="B3424" s="5">
        <v>15</v>
      </c>
      <c r="C3424" s="2">
        <v>0</v>
      </c>
    </row>
    <row r="3425" spans="1:3">
      <c r="A3425" s="8">
        <f>A2+71</f>
        <v>45819</v>
      </c>
      <c r="B3425" s="5">
        <v>16</v>
      </c>
      <c r="C3425" s="2">
        <v>0</v>
      </c>
    </row>
    <row r="3426" spans="1:3">
      <c r="A3426" s="8">
        <f>A2+71</f>
        <v>45819</v>
      </c>
      <c r="B3426" s="5">
        <v>17</v>
      </c>
      <c r="C3426" s="2">
        <v>0</v>
      </c>
    </row>
    <row r="3427" spans="1:3">
      <c r="A3427" s="8">
        <f>A2+71</f>
        <v>45819</v>
      </c>
      <c r="B3427" s="5">
        <v>18</v>
      </c>
      <c r="C3427" s="2">
        <v>0</v>
      </c>
    </row>
    <row r="3428" spans="1:3">
      <c r="A3428" s="8">
        <f>A2+71</f>
        <v>45819</v>
      </c>
      <c r="B3428" s="5">
        <v>19</v>
      </c>
      <c r="C3428" s="2">
        <v>0</v>
      </c>
    </row>
    <row r="3429" spans="1:3">
      <c r="A3429" s="8">
        <f>A2+71</f>
        <v>45819</v>
      </c>
      <c r="B3429" s="5">
        <v>20</v>
      </c>
      <c r="C3429" s="2">
        <v>0</v>
      </c>
    </row>
    <row r="3430" spans="1:3">
      <c r="A3430" s="8">
        <f>A2+71</f>
        <v>45819</v>
      </c>
      <c r="B3430" s="5">
        <v>21</v>
      </c>
      <c r="C3430" s="2">
        <v>0</v>
      </c>
    </row>
    <row r="3431" spans="1:3">
      <c r="A3431" s="8">
        <f>A2+71</f>
        <v>45819</v>
      </c>
      <c r="B3431" s="5">
        <v>22</v>
      </c>
      <c r="C3431" s="2">
        <v>0</v>
      </c>
    </row>
    <row r="3432" spans="1:3">
      <c r="A3432" s="8">
        <f>A2+71</f>
        <v>45819</v>
      </c>
      <c r="B3432" s="5">
        <v>23</v>
      </c>
      <c r="C3432" s="2">
        <v>0</v>
      </c>
    </row>
    <row r="3433" spans="1:3">
      <c r="A3433" s="8">
        <f>A2+71</f>
        <v>45819</v>
      </c>
      <c r="B3433" s="5">
        <v>24</v>
      </c>
      <c r="C3433" s="2">
        <v>0</v>
      </c>
    </row>
    <row r="3434" spans="1:3">
      <c r="A3434" s="8">
        <f>A2+71</f>
        <v>45819</v>
      </c>
      <c r="B3434" s="5">
        <v>25</v>
      </c>
      <c r="C3434" s="2">
        <v>0</v>
      </c>
    </row>
    <row r="3435" spans="1:3">
      <c r="A3435" s="8">
        <f>A2+71</f>
        <v>45819</v>
      </c>
      <c r="B3435" s="5">
        <v>26</v>
      </c>
      <c r="C3435" s="2">
        <v>0</v>
      </c>
    </row>
    <row r="3436" spans="1:3">
      <c r="A3436" s="8">
        <f>A2+71</f>
        <v>45819</v>
      </c>
      <c r="B3436" s="5">
        <v>27</v>
      </c>
      <c r="C3436" s="2">
        <v>0</v>
      </c>
    </row>
    <row r="3437" spans="1:3">
      <c r="A3437" s="8">
        <f>A2+71</f>
        <v>45819</v>
      </c>
      <c r="B3437" s="5">
        <v>28</v>
      </c>
      <c r="C3437" s="2">
        <v>0</v>
      </c>
    </row>
    <row r="3438" spans="1:3">
      <c r="A3438" s="8">
        <f>A2+71</f>
        <v>45819</v>
      </c>
      <c r="B3438" s="5">
        <v>29</v>
      </c>
      <c r="C3438" s="2">
        <v>0</v>
      </c>
    </row>
    <row r="3439" spans="1:3">
      <c r="A3439" s="8">
        <f>A2+71</f>
        <v>45819</v>
      </c>
      <c r="B3439" s="5">
        <v>30</v>
      </c>
      <c r="C3439" s="2">
        <v>0</v>
      </c>
    </row>
    <row r="3440" spans="1:3">
      <c r="A3440" s="8">
        <f>A2+71</f>
        <v>45819</v>
      </c>
      <c r="B3440" s="5">
        <v>31</v>
      </c>
      <c r="C3440" s="2">
        <v>0</v>
      </c>
    </row>
    <row r="3441" spans="1:3">
      <c r="A3441" s="8">
        <f>A2+71</f>
        <v>45819</v>
      </c>
      <c r="B3441" s="5">
        <v>32</v>
      </c>
      <c r="C3441" s="2">
        <v>0</v>
      </c>
    </row>
    <row r="3442" spans="1:3">
      <c r="A3442" s="8">
        <f>A2+71</f>
        <v>45819</v>
      </c>
      <c r="B3442" s="5">
        <v>33</v>
      </c>
      <c r="C3442" s="2">
        <v>0</v>
      </c>
    </row>
    <row r="3443" spans="1:3">
      <c r="A3443" s="8">
        <f>A2+71</f>
        <v>45819</v>
      </c>
      <c r="B3443" s="5">
        <v>34</v>
      </c>
      <c r="C3443" s="2">
        <v>0</v>
      </c>
    </row>
    <row r="3444" spans="1:3">
      <c r="A3444" s="8">
        <f>A2+71</f>
        <v>45819</v>
      </c>
      <c r="B3444" s="5">
        <v>35</v>
      </c>
      <c r="C3444" s="2">
        <v>0</v>
      </c>
    </row>
    <row r="3445" spans="1:3">
      <c r="A3445" s="8">
        <f>A2+71</f>
        <v>45819</v>
      </c>
      <c r="B3445" s="5">
        <v>36</v>
      </c>
      <c r="C3445" s="2">
        <v>0</v>
      </c>
    </row>
    <row r="3446" spans="1:3">
      <c r="A3446" s="8">
        <f>A2+71</f>
        <v>45819</v>
      </c>
      <c r="B3446" s="5">
        <v>37</v>
      </c>
      <c r="C3446" s="2">
        <v>0</v>
      </c>
    </row>
    <row r="3447" spans="1:3">
      <c r="A3447" s="8">
        <f>A2+71</f>
        <v>45819</v>
      </c>
      <c r="B3447" s="5">
        <v>38</v>
      </c>
      <c r="C3447" s="2">
        <v>0</v>
      </c>
    </row>
    <row r="3448" spans="1:3">
      <c r="A3448" s="8">
        <f>A2+71</f>
        <v>45819</v>
      </c>
      <c r="B3448" s="5">
        <v>39</v>
      </c>
      <c r="C3448" s="2">
        <v>0</v>
      </c>
    </row>
    <row r="3449" spans="1:3">
      <c r="A3449" s="8">
        <f>A2+71</f>
        <v>45819</v>
      </c>
      <c r="B3449" s="5">
        <v>40</v>
      </c>
      <c r="C3449" s="2">
        <v>0</v>
      </c>
    </row>
    <row r="3450" spans="1:3">
      <c r="A3450" s="8">
        <f>A2+71</f>
        <v>45819</v>
      </c>
      <c r="B3450" s="5">
        <v>41</v>
      </c>
      <c r="C3450" s="2">
        <v>0</v>
      </c>
    </row>
    <row r="3451" spans="1:3">
      <c r="A3451" s="8">
        <f>A2+71</f>
        <v>45819</v>
      </c>
      <c r="B3451" s="5">
        <v>42</v>
      </c>
      <c r="C3451" s="2">
        <v>0</v>
      </c>
    </row>
    <row r="3452" spans="1:3">
      <c r="A3452" s="8">
        <f>A2+71</f>
        <v>45819</v>
      </c>
      <c r="B3452" s="5">
        <v>43</v>
      </c>
      <c r="C3452" s="2">
        <v>0</v>
      </c>
    </row>
    <row r="3453" spans="1:3">
      <c r="A3453" s="8">
        <f>A2+71</f>
        <v>45819</v>
      </c>
      <c r="B3453" s="5">
        <v>44</v>
      </c>
      <c r="C3453" s="2">
        <v>0</v>
      </c>
    </row>
    <row r="3454" spans="1:3">
      <c r="A3454" s="8">
        <f>A2+71</f>
        <v>45819</v>
      </c>
      <c r="B3454" s="5">
        <v>45</v>
      </c>
      <c r="C3454" s="2">
        <v>0</v>
      </c>
    </row>
    <row r="3455" spans="1:3">
      <c r="A3455" s="8">
        <f>A2+71</f>
        <v>45819</v>
      </c>
      <c r="B3455" s="5">
        <v>46</v>
      </c>
      <c r="C3455" s="2">
        <v>0</v>
      </c>
    </row>
    <row r="3456" spans="1:3">
      <c r="A3456" s="8">
        <f>A2+71</f>
        <v>45819</v>
      </c>
      <c r="B3456" s="5">
        <v>47</v>
      </c>
      <c r="C3456" s="2">
        <v>0</v>
      </c>
    </row>
    <row r="3457" spans="1:3">
      <c r="A3457" s="8">
        <f>A2+71</f>
        <v>45819</v>
      </c>
      <c r="B3457" s="5">
        <v>48</v>
      </c>
      <c r="C3457" s="2">
        <v>0</v>
      </c>
    </row>
    <row r="3458" spans="1:3">
      <c r="A3458" s="8">
        <f>A2+72</f>
        <v>45820</v>
      </c>
      <c r="B3458" s="5">
        <v>1</v>
      </c>
      <c r="C3458" s="2">
        <v>0</v>
      </c>
    </row>
    <row r="3459" spans="1:3">
      <c r="A3459" s="8">
        <f>A2+72</f>
        <v>45820</v>
      </c>
      <c r="B3459" s="5">
        <v>2</v>
      </c>
      <c r="C3459" s="2">
        <v>0</v>
      </c>
    </row>
    <row r="3460" spans="1:3">
      <c r="A3460" s="8">
        <f>A2+72</f>
        <v>45820</v>
      </c>
      <c r="B3460" s="5">
        <v>3</v>
      </c>
      <c r="C3460" s="2">
        <v>0</v>
      </c>
    </row>
    <row r="3461" spans="1:3">
      <c r="A3461" s="8">
        <f>A2+72</f>
        <v>45820</v>
      </c>
      <c r="B3461" s="5">
        <v>4</v>
      </c>
      <c r="C3461" s="2">
        <v>0</v>
      </c>
    </row>
    <row r="3462" spans="1:3">
      <c r="A3462" s="8">
        <f>A2+72</f>
        <v>45820</v>
      </c>
      <c r="B3462" s="5">
        <v>5</v>
      </c>
      <c r="C3462" s="2">
        <v>0</v>
      </c>
    </row>
    <row r="3463" spans="1:3">
      <c r="A3463" s="8">
        <f>A2+72</f>
        <v>45820</v>
      </c>
      <c r="B3463" s="5">
        <v>6</v>
      </c>
      <c r="C3463" s="2">
        <v>0</v>
      </c>
    </row>
    <row r="3464" spans="1:3">
      <c r="A3464" s="8">
        <f>A2+72</f>
        <v>45820</v>
      </c>
      <c r="B3464" s="5">
        <v>7</v>
      </c>
      <c r="C3464" s="2">
        <v>0</v>
      </c>
    </row>
    <row r="3465" spans="1:3">
      <c r="A3465" s="8">
        <f>A2+72</f>
        <v>45820</v>
      </c>
      <c r="B3465" s="5">
        <v>8</v>
      </c>
      <c r="C3465" s="2">
        <v>0</v>
      </c>
    </row>
    <row r="3466" spans="1:3">
      <c r="A3466" s="8">
        <f>A2+72</f>
        <v>45820</v>
      </c>
      <c r="B3466" s="5">
        <v>9</v>
      </c>
      <c r="C3466" s="2">
        <v>0</v>
      </c>
    </row>
    <row r="3467" spans="1:3">
      <c r="A3467" s="8">
        <f>A2+72</f>
        <v>45820</v>
      </c>
      <c r="B3467" s="5">
        <v>10</v>
      </c>
      <c r="C3467" s="2">
        <v>0</v>
      </c>
    </row>
    <row r="3468" spans="1:3">
      <c r="A3468" s="8">
        <f>A2+72</f>
        <v>45820</v>
      </c>
      <c r="B3468" s="5">
        <v>11</v>
      </c>
      <c r="C3468" s="2">
        <v>0</v>
      </c>
    </row>
    <row r="3469" spans="1:3">
      <c r="A3469" s="8">
        <f>A2+72</f>
        <v>45820</v>
      </c>
      <c r="B3469" s="5">
        <v>12</v>
      </c>
      <c r="C3469" s="2">
        <v>0</v>
      </c>
    </row>
    <row r="3470" spans="1:3">
      <c r="A3470" s="8">
        <f>A2+72</f>
        <v>45820</v>
      </c>
      <c r="B3470" s="5">
        <v>13</v>
      </c>
      <c r="C3470" s="2">
        <v>0</v>
      </c>
    </row>
    <row r="3471" spans="1:3">
      <c r="A3471" s="8">
        <f>A2+72</f>
        <v>45820</v>
      </c>
      <c r="B3471" s="5">
        <v>14</v>
      </c>
      <c r="C3471" s="2">
        <v>0</v>
      </c>
    </row>
    <row r="3472" spans="1:3">
      <c r="A3472" s="8">
        <f>A2+72</f>
        <v>45820</v>
      </c>
      <c r="B3472" s="5">
        <v>15</v>
      </c>
      <c r="C3472" s="2">
        <v>0</v>
      </c>
    </row>
    <row r="3473" spans="1:3">
      <c r="A3473" s="8">
        <f>A2+72</f>
        <v>45820</v>
      </c>
      <c r="B3473" s="5">
        <v>16</v>
      </c>
      <c r="C3473" s="2">
        <v>0</v>
      </c>
    </row>
    <row r="3474" spans="1:3">
      <c r="A3474" s="8">
        <f>A2+72</f>
        <v>45820</v>
      </c>
      <c r="B3474" s="5">
        <v>17</v>
      </c>
      <c r="C3474" s="2">
        <v>0</v>
      </c>
    </row>
    <row r="3475" spans="1:3">
      <c r="A3475" s="8">
        <f>A2+72</f>
        <v>45820</v>
      </c>
      <c r="B3475" s="5">
        <v>18</v>
      </c>
      <c r="C3475" s="2">
        <v>0</v>
      </c>
    </row>
    <row r="3476" spans="1:3">
      <c r="A3476" s="8">
        <f>A2+72</f>
        <v>45820</v>
      </c>
      <c r="B3476" s="5">
        <v>19</v>
      </c>
      <c r="C3476" s="2">
        <v>0</v>
      </c>
    </row>
    <row r="3477" spans="1:3">
      <c r="A3477" s="8">
        <f>A2+72</f>
        <v>45820</v>
      </c>
      <c r="B3477" s="5">
        <v>20</v>
      </c>
      <c r="C3477" s="2">
        <v>0</v>
      </c>
    </row>
    <row r="3478" spans="1:3">
      <c r="A3478" s="8">
        <f>A2+72</f>
        <v>45820</v>
      </c>
      <c r="B3478" s="5">
        <v>21</v>
      </c>
      <c r="C3478" s="2">
        <v>0</v>
      </c>
    </row>
    <row r="3479" spans="1:3">
      <c r="A3479" s="8">
        <f>A2+72</f>
        <v>45820</v>
      </c>
      <c r="B3479" s="5">
        <v>22</v>
      </c>
      <c r="C3479" s="2">
        <v>0</v>
      </c>
    </row>
    <row r="3480" spans="1:3">
      <c r="A3480" s="8">
        <f>A2+72</f>
        <v>45820</v>
      </c>
      <c r="B3480" s="5">
        <v>23</v>
      </c>
      <c r="C3480" s="2">
        <v>0</v>
      </c>
    </row>
    <row r="3481" spans="1:3">
      <c r="A3481" s="8">
        <f>A2+72</f>
        <v>45820</v>
      </c>
      <c r="B3481" s="5">
        <v>24</v>
      </c>
      <c r="C3481" s="2">
        <v>0</v>
      </c>
    </row>
    <row r="3482" spans="1:3">
      <c r="A3482" s="8">
        <f>A2+72</f>
        <v>45820</v>
      </c>
      <c r="B3482" s="5">
        <v>25</v>
      </c>
      <c r="C3482" s="2">
        <v>0</v>
      </c>
    </row>
    <row r="3483" spans="1:3">
      <c r="A3483" s="8">
        <f>A2+72</f>
        <v>45820</v>
      </c>
      <c r="B3483" s="5">
        <v>26</v>
      </c>
      <c r="C3483" s="2">
        <v>0</v>
      </c>
    </row>
    <row r="3484" spans="1:3">
      <c r="A3484" s="8">
        <f>A2+72</f>
        <v>45820</v>
      </c>
      <c r="B3484" s="5">
        <v>27</v>
      </c>
      <c r="C3484" s="2">
        <v>0</v>
      </c>
    </row>
    <row r="3485" spans="1:3">
      <c r="A3485" s="8">
        <f>A2+72</f>
        <v>45820</v>
      </c>
      <c r="B3485" s="5">
        <v>28</v>
      </c>
      <c r="C3485" s="2">
        <v>0</v>
      </c>
    </row>
    <row r="3486" spans="1:3">
      <c r="A3486" s="8">
        <f>A2+72</f>
        <v>45820</v>
      </c>
      <c r="B3486" s="5">
        <v>29</v>
      </c>
      <c r="C3486" s="2">
        <v>0</v>
      </c>
    </row>
    <row r="3487" spans="1:3">
      <c r="A3487" s="8">
        <f>A2+72</f>
        <v>45820</v>
      </c>
      <c r="B3487" s="5">
        <v>30</v>
      </c>
      <c r="C3487" s="2">
        <v>0</v>
      </c>
    </row>
    <row r="3488" spans="1:3">
      <c r="A3488" s="8">
        <f>A2+72</f>
        <v>45820</v>
      </c>
      <c r="B3488" s="5">
        <v>31</v>
      </c>
      <c r="C3488" s="2">
        <v>0</v>
      </c>
    </row>
    <row r="3489" spans="1:3">
      <c r="A3489" s="8">
        <f>A2+72</f>
        <v>45820</v>
      </c>
      <c r="B3489" s="5">
        <v>32</v>
      </c>
      <c r="C3489" s="2">
        <v>0</v>
      </c>
    </row>
    <row r="3490" spans="1:3">
      <c r="A3490" s="8">
        <f>A2+72</f>
        <v>45820</v>
      </c>
      <c r="B3490" s="5">
        <v>33</v>
      </c>
      <c r="C3490" s="2">
        <v>0</v>
      </c>
    </row>
    <row r="3491" spans="1:3">
      <c r="A3491" s="8">
        <f>A2+72</f>
        <v>45820</v>
      </c>
      <c r="B3491" s="5">
        <v>34</v>
      </c>
      <c r="C3491" s="2">
        <v>0</v>
      </c>
    </row>
    <row r="3492" spans="1:3">
      <c r="A3492" s="8">
        <f>A2+72</f>
        <v>45820</v>
      </c>
      <c r="B3492" s="5">
        <v>35</v>
      </c>
      <c r="C3492" s="2">
        <v>0</v>
      </c>
    </row>
    <row r="3493" spans="1:3">
      <c r="A3493" s="8">
        <f>A2+72</f>
        <v>45820</v>
      </c>
      <c r="B3493" s="5">
        <v>36</v>
      </c>
      <c r="C3493" s="2">
        <v>0</v>
      </c>
    </row>
    <row r="3494" spans="1:3">
      <c r="A3494" s="8">
        <f>A2+72</f>
        <v>45820</v>
      </c>
      <c r="B3494" s="5">
        <v>37</v>
      </c>
      <c r="C3494" s="2">
        <v>0</v>
      </c>
    </row>
    <row r="3495" spans="1:3">
      <c r="A3495" s="8">
        <f>A2+72</f>
        <v>45820</v>
      </c>
      <c r="B3495" s="5">
        <v>38</v>
      </c>
      <c r="C3495" s="2">
        <v>0</v>
      </c>
    </row>
    <row r="3496" spans="1:3">
      <c r="A3496" s="8">
        <f>A2+72</f>
        <v>45820</v>
      </c>
      <c r="B3496" s="5">
        <v>39</v>
      </c>
      <c r="C3496" s="2">
        <v>0</v>
      </c>
    </row>
    <row r="3497" spans="1:3">
      <c r="A3497" s="8">
        <f>A2+72</f>
        <v>45820</v>
      </c>
      <c r="B3497" s="5">
        <v>40</v>
      </c>
      <c r="C3497" s="2">
        <v>0</v>
      </c>
    </row>
    <row r="3498" spans="1:3">
      <c r="A3498" s="8">
        <f>A2+72</f>
        <v>45820</v>
      </c>
      <c r="B3498" s="5">
        <v>41</v>
      </c>
      <c r="C3498" s="2">
        <v>0</v>
      </c>
    </row>
    <row r="3499" spans="1:3">
      <c r="A3499" s="8">
        <f>A2+72</f>
        <v>45820</v>
      </c>
      <c r="B3499" s="5">
        <v>42</v>
      </c>
      <c r="C3499" s="2">
        <v>0</v>
      </c>
    </row>
    <row r="3500" spans="1:3">
      <c r="A3500" s="8">
        <f>A2+72</f>
        <v>45820</v>
      </c>
      <c r="B3500" s="5">
        <v>43</v>
      </c>
      <c r="C3500" s="2">
        <v>0</v>
      </c>
    </row>
    <row r="3501" spans="1:3">
      <c r="A3501" s="8">
        <f>A2+72</f>
        <v>45820</v>
      </c>
      <c r="B3501" s="5">
        <v>44</v>
      </c>
      <c r="C3501" s="2">
        <v>0</v>
      </c>
    </row>
    <row r="3502" spans="1:3">
      <c r="A3502" s="8">
        <f>A2+72</f>
        <v>45820</v>
      </c>
      <c r="B3502" s="5">
        <v>45</v>
      </c>
      <c r="C3502" s="2">
        <v>0</v>
      </c>
    </row>
    <row r="3503" spans="1:3">
      <c r="A3503" s="8">
        <f>A2+72</f>
        <v>45820</v>
      </c>
      <c r="B3503" s="5">
        <v>46</v>
      </c>
      <c r="C3503" s="2">
        <v>0</v>
      </c>
    </row>
    <row r="3504" spans="1:3">
      <c r="A3504" s="8">
        <f>A2+72</f>
        <v>45820</v>
      </c>
      <c r="B3504" s="5">
        <v>47</v>
      </c>
      <c r="C3504" s="2">
        <v>0</v>
      </c>
    </row>
    <row r="3505" spans="1:3">
      <c r="A3505" s="8">
        <f>A2+72</f>
        <v>45820</v>
      </c>
      <c r="B3505" s="5">
        <v>48</v>
      </c>
      <c r="C3505" s="2">
        <v>0</v>
      </c>
    </row>
    <row r="3506" spans="1:3">
      <c r="A3506" s="8">
        <f>A2+73</f>
        <v>45821</v>
      </c>
      <c r="B3506" s="5">
        <v>1</v>
      </c>
      <c r="C3506" s="2">
        <v>0</v>
      </c>
    </row>
    <row r="3507" spans="1:3">
      <c r="A3507" s="8">
        <f>A2+73</f>
        <v>45821</v>
      </c>
      <c r="B3507" s="5">
        <v>2</v>
      </c>
      <c r="C3507" s="2">
        <v>0</v>
      </c>
    </row>
    <row r="3508" spans="1:3">
      <c r="A3508" s="8">
        <f>A2+73</f>
        <v>45821</v>
      </c>
      <c r="B3508" s="5">
        <v>3</v>
      </c>
      <c r="C3508" s="2">
        <v>0</v>
      </c>
    </row>
    <row r="3509" spans="1:3">
      <c r="A3509" s="8">
        <f>A2+73</f>
        <v>45821</v>
      </c>
      <c r="B3509" s="5">
        <v>4</v>
      </c>
      <c r="C3509" s="2">
        <v>0</v>
      </c>
    </row>
    <row r="3510" spans="1:3">
      <c r="A3510" s="8">
        <f>A2+73</f>
        <v>45821</v>
      </c>
      <c r="B3510" s="5">
        <v>5</v>
      </c>
      <c r="C3510" s="2">
        <v>0</v>
      </c>
    </row>
    <row r="3511" spans="1:3">
      <c r="A3511" s="8">
        <f>A2+73</f>
        <v>45821</v>
      </c>
      <c r="B3511" s="5">
        <v>6</v>
      </c>
      <c r="C3511" s="2">
        <v>0</v>
      </c>
    </row>
    <row r="3512" spans="1:3">
      <c r="A3512" s="8">
        <f>A2+73</f>
        <v>45821</v>
      </c>
      <c r="B3512" s="5">
        <v>7</v>
      </c>
      <c r="C3512" s="2">
        <v>0</v>
      </c>
    </row>
    <row r="3513" spans="1:3">
      <c r="A3513" s="8">
        <f>A2+73</f>
        <v>45821</v>
      </c>
      <c r="B3513" s="5">
        <v>8</v>
      </c>
      <c r="C3513" s="2">
        <v>0</v>
      </c>
    </row>
    <row r="3514" spans="1:3">
      <c r="A3514" s="8">
        <f>A2+73</f>
        <v>45821</v>
      </c>
      <c r="B3514" s="5">
        <v>9</v>
      </c>
      <c r="C3514" s="2">
        <v>0</v>
      </c>
    </row>
    <row r="3515" spans="1:3">
      <c r="A3515" s="8">
        <f>A2+73</f>
        <v>45821</v>
      </c>
      <c r="B3515" s="5">
        <v>10</v>
      </c>
      <c r="C3515" s="2">
        <v>0</v>
      </c>
    </row>
    <row r="3516" spans="1:3">
      <c r="A3516" s="8">
        <f>A2+73</f>
        <v>45821</v>
      </c>
      <c r="B3516" s="5">
        <v>11</v>
      </c>
      <c r="C3516" s="2">
        <v>0</v>
      </c>
    </row>
    <row r="3517" spans="1:3">
      <c r="A3517" s="8">
        <f>A2+73</f>
        <v>45821</v>
      </c>
      <c r="B3517" s="5">
        <v>12</v>
      </c>
      <c r="C3517" s="2">
        <v>0</v>
      </c>
    </row>
    <row r="3518" spans="1:3">
      <c r="A3518" s="8">
        <f>A2+73</f>
        <v>45821</v>
      </c>
      <c r="B3518" s="5">
        <v>13</v>
      </c>
      <c r="C3518" s="2">
        <v>0</v>
      </c>
    </row>
    <row r="3519" spans="1:3">
      <c r="A3519" s="8">
        <f>A2+73</f>
        <v>45821</v>
      </c>
      <c r="B3519" s="5">
        <v>14</v>
      </c>
      <c r="C3519" s="2">
        <v>0</v>
      </c>
    </row>
    <row r="3520" spans="1:3">
      <c r="A3520" s="8">
        <f>A2+73</f>
        <v>45821</v>
      </c>
      <c r="B3520" s="5">
        <v>15</v>
      </c>
      <c r="C3520" s="2">
        <v>0</v>
      </c>
    </row>
    <row r="3521" spans="1:3">
      <c r="A3521" s="8">
        <f>A2+73</f>
        <v>45821</v>
      </c>
      <c r="B3521" s="5">
        <v>16</v>
      </c>
      <c r="C3521" s="2">
        <v>0</v>
      </c>
    </row>
    <row r="3522" spans="1:3">
      <c r="A3522" s="8">
        <f>A2+73</f>
        <v>45821</v>
      </c>
      <c r="B3522" s="5">
        <v>17</v>
      </c>
      <c r="C3522" s="2">
        <v>0</v>
      </c>
    </row>
    <row r="3523" spans="1:3">
      <c r="A3523" s="8">
        <f>A2+73</f>
        <v>45821</v>
      </c>
      <c r="B3523" s="5">
        <v>18</v>
      </c>
      <c r="C3523" s="2">
        <v>0</v>
      </c>
    </row>
    <row r="3524" spans="1:3">
      <c r="A3524" s="8">
        <f>A2+73</f>
        <v>45821</v>
      </c>
      <c r="B3524" s="5">
        <v>19</v>
      </c>
      <c r="C3524" s="2">
        <v>0</v>
      </c>
    </row>
    <row r="3525" spans="1:3">
      <c r="A3525" s="8">
        <f>A2+73</f>
        <v>45821</v>
      </c>
      <c r="B3525" s="5">
        <v>20</v>
      </c>
      <c r="C3525" s="2">
        <v>0</v>
      </c>
    </row>
    <row r="3526" spans="1:3">
      <c r="A3526" s="8">
        <f>A2+73</f>
        <v>45821</v>
      </c>
      <c r="B3526" s="5">
        <v>21</v>
      </c>
      <c r="C3526" s="2">
        <v>0</v>
      </c>
    </row>
    <row r="3527" spans="1:3">
      <c r="A3527" s="8">
        <f>A2+73</f>
        <v>45821</v>
      </c>
      <c r="B3527" s="5">
        <v>22</v>
      </c>
      <c r="C3527" s="2">
        <v>0</v>
      </c>
    </row>
    <row r="3528" spans="1:3">
      <c r="A3528" s="8">
        <f>A2+73</f>
        <v>45821</v>
      </c>
      <c r="B3528" s="5">
        <v>23</v>
      </c>
      <c r="C3528" s="2">
        <v>0</v>
      </c>
    </row>
    <row r="3529" spans="1:3">
      <c r="A3529" s="8">
        <f>A2+73</f>
        <v>45821</v>
      </c>
      <c r="B3529" s="5">
        <v>24</v>
      </c>
      <c r="C3529" s="2">
        <v>0</v>
      </c>
    </row>
    <row r="3530" spans="1:3">
      <c r="A3530" s="8">
        <f>A2+73</f>
        <v>45821</v>
      </c>
      <c r="B3530" s="5">
        <v>25</v>
      </c>
      <c r="C3530" s="2">
        <v>0</v>
      </c>
    </row>
    <row r="3531" spans="1:3">
      <c r="A3531" s="8">
        <f>A2+73</f>
        <v>45821</v>
      </c>
      <c r="B3531" s="5">
        <v>26</v>
      </c>
      <c r="C3531" s="2">
        <v>0</v>
      </c>
    </row>
    <row r="3532" spans="1:3">
      <c r="A3532" s="8">
        <f>A2+73</f>
        <v>45821</v>
      </c>
      <c r="B3532" s="5">
        <v>27</v>
      </c>
      <c r="C3532" s="2">
        <v>0</v>
      </c>
    </row>
    <row r="3533" spans="1:3">
      <c r="A3533" s="8">
        <f>A2+73</f>
        <v>45821</v>
      </c>
      <c r="B3533" s="5">
        <v>28</v>
      </c>
      <c r="C3533" s="2">
        <v>0</v>
      </c>
    </row>
    <row r="3534" spans="1:3">
      <c r="A3534" s="8">
        <f>A2+73</f>
        <v>45821</v>
      </c>
      <c r="B3534" s="5">
        <v>29</v>
      </c>
      <c r="C3534" s="2">
        <v>0</v>
      </c>
    </row>
    <row r="3535" spans="1:3">
      <c r="A3535" s="8">
        <f>A2+73</f>
        <v>45821</v>
      </c>
      <c r="B3535" s="5">
        <v>30</v>
      </c>
      <c r="C3535" s="2">
        <v>0</v>
      </c>
    </row>
    <row r="3536" spans="1:3">
      <c r="A3536" s="8">
        <f>A2+73</f>
        <v>45821</v>
      </c>
      <c r="B3536" s="5">
        <v>31</v>
      </c>
      <c r="C3536" s="2">
        <v>0</v>
      </c>
    </row>
    <row r="3537" spans="1:3">
      <c r="A3537" s="8">
        <f>A2+73</f>
        <v>45821</v>
      </c>
      <c r="B3537" s="5">
        <v>32</v>
      </c>
      <c r="C3537" s="2">
        <v>0</v>
      </c>
    </row>
    <row r="3538" spans="1:3">
      <c r="A3538" s="8">
        <f>A2+73</f>
        <v>45821</v>
      </c>
      <c r="B3538" s="5">
        <v>33</v>
      </c>
      <c r="C3538" s="2">
        <v>0</v>
      </c>
    </row>
    <row r="3539" spans="1:3">
      <c r="A3539" s="8">
        <f>A2+73</f>
        <v>45821</v>
      </c>
      <c r="B3539" s="5">
        <v>34</v>
      </c>
      <c r="C3539" s="2">
        <v>0</v>
      </c>
    </row>
    <row r="3540" spans="1:3">
      <c r="A3540" s="8">
        <f>A2+73</f>
        <v>45821</v>
      </c>
      <c r="B3540" s="5">
        <v>35</v>
      </c>
      <c r="C3540" s="2">
        <v>0</v>
      </c>
    </row>
    <row r="3541" spans="1:3">
      <c r="A3541" s="8">
        <f>A2+73</f>
        <v>45821</v>
      </c>
      <c r="B3541" s="5">
        <v>36</v>
      </c>
      <c r="C3541" s="2">
        <v>0</v>
      </c>
    </row>
    <row r="3542" spans="1:3">
      <c r="A3542" s="8">
        <f>A2+73</f>
        <v>45821</v>
      </c>
      <c r="B3542" s="5">
        <v>37</v>
      </c>
      <c r="C3542" s="2">
        <v>0</v>
      </c>
    </row>
    <row r="3543" spans="1:3">
      <c r="A3543" s="8">
        <f>A2+73</f>
        <v>45821</v>
      </c>
      <c r="B3543" s="5">
        <v>38</v>
      </c>
      <c r="C3543" s="2">
        <v>0</v>
      </c>
    </row>
    <row r="3544" spans="1:3">
      <c r="A3544" s="8">
        <f>A2+73</f>
        <v>45821</v>
      </c>
      <c r="B3544" s="5">
        <v>39</v>
      </c>
      <c r="C3544" s="2">
        <v>0</v>
      </c>
    </row>
    <row r="3545" spans="1:3">
      <c r="A3545" s="8">
        <f>A2+73</f>
        <v>45821</v>
      </c>
      <c r="B3545" s="5">
        <v>40</v>
      </c>
      <c r="C3545" s="2">
        <v>0</v>
      </c>
    </row>
    <row r="3546" spans="1:3">
      <c r="A3546" s="8">
        <f>A2+73</f>
        <v>45821</v>
      </c>
      <c r="B3546" s="5">
        <v>41</v>
      </c>
      <c r="C3546" s="2">
        <v>0</v>
      </c>
    </row>
    <row r="3547" spans="1:3">
      <c r="A3547" s="8">
        <f>A2+73</f>
        <v>45821</v>
      </c>
      <c r="B3547" s="5">
        <v>42</v>
      </c>
      <c r="C3547" s="2">
        <v>0</v>
      </c>
    </row>
    <row r="3548" spans="1:3">
      <c r="A3548" s="8">
        <f>A2+73</f>
        <v>45821</v>
      </c>
      <c r="B3548" s="5">
        <v>43</v>
      </c>
      <c r="C3548" s="2">
        <v>0</v>
      </c>
    </row>
    <row r="3549" spans="1:3">
      <c r="A3549" s="8">
        <f>A2+73</f>
        <v>45821</v>
      </c>
      <c r="B3549" s="5">
        <v>44</v>
      </c>
      <c r="C3549" s="2">
        <v>0</v>
      </c>
    </row>
    <row r="3550" spans="1:3">
      <c r="A3550" s="8">
        <f>A2+73</f>
        <v>45821</v>
      </c>
      <c r="B3550" s="5">
        <v>45</v>
      </c>
      <c r="C3550" s="2">
        <v>0</v>
      </c>
    </row>
    <row r="3551" spans="1:3">
      <c r="A3551" s="8">
        <f>A2+73</f>
        <v>45821</v>
      </c>
      <c r="B3551" s="5">
        <v>46</v>
      </c>
      <c r="C3551" s="2">
        <v>0</v>
      </c>
    </row>
    <row r="3552" spans="1:3">
      <c r="A3552" s="8">
        <f>A2+73</f>
        <v>45821</v>
      </c>
      <c r="B3552" s="5">
        <v>47</v>
      </c>
      <c r="C3552" s="2">
        <v>0</v>
      </c>
    </row>
    <row r="3553" spans="1:3">
      <c r="A3553" s="8">
        <f>A2+73</f>
        <v>45821</v>
      </c>
      <c r="B3553" s="5">
        <v>48</v>
      </c>
      <c r="C3553" s="2">
        <v>0</v>
      </c>
    </row>
    <row r="3554" spans="1:3">
      <c r="A3554" s="8">
        <f>A2+74</f>
        <v>45822</v>
      </c>
      <c r="B3554" s="5">
        <v>1</v>
      </c>
      <c r="C3554" s="2">
        <v>0</v>
      </c>
    </row>
    <row r="3555" spans="1:3">
      <c r="A3555" s="8">
        <f>A2+74</f>
        <v>45822</v>
      </c>
      <c r="B3555" s="5">
        <v>2</v>
      </c>
      <c r="C3555" s="2">
        <v>0</v>
      </c>
    </row>
    <row r="3556" spans="1:3">
      <c r="A3556" s="8">
        <f>A2+74</f>
        <v>45822</v>
      </c>
      <c r="B3556" s="5">
        <v>3</v>
      </c>
      <c r="C3556" s="2">
        <v>0</v>
      </c>
    </row>
    <row r="3557" spans="1:3">
      <c r="A3557" s="8">
        <f>A2+74</f>
        <v>45822</v>
      </c>
      <c r="B3557" s="5">
        <v>4</v>
      </c>
      <c r="C3557" s="2">
        <v>0</v>
      </c>
    </row>
    <row r="3558" spans="1:3">
      <c r="A3558" s="8">
        <f>A2+74</f>
        <v>45822</v>
      </c>
      <c r="B3558" s="5">
        <v>5</v>
      </c>
      <c r="C3558" s="2">
        <v>0</v>
      </c>
    </row>
    <row r="3559" spans="1:3">
      <c r="A3559" s="8">
        <f>A2+74</f>
        <v>45822</v>
      </c>
      <c r="B3559" s="5">
        <v>6</v>
      </c>
      <c r="C3559" s="2">
        <v>0</v>
      </c>
    </row>
    <row r="3560" spans="1:3">
      <c r="A3560" s="8">
        <f>A2+74</f>
        <v>45822</v>
      </c>
      <c r="B3560" s="5">
        <v>7</v>
      </c>
      <c r="C3560" s="2">
        <v>0</v>
      </c>
    </row>
    <row r="3561" spans="1:3">
      <c r="A3561" s="8">
        <f>A2+74</f>
        <v>45822</v>
      </c>
      <c r="B3561" s="5">
        <v>8</v>
      </c>
      <c r="C3561" s="2">
        <v>0</v>
      </c>
    </row>
    <row r="3562" spans="1:3">
      <c r="A3562" s="8">
        <f>A2+74</f>
        <v>45822</v>
      </c>
      <c r="B3562" s="5">
        <v>9</v>
      </c>
      <c r="C3562" s="2">
        <v>0</v>
      </c>
    </row>
    <row r="3563" spans="1:3">
      <c r="A3563" s="8">
        <f>A2+74</f>
        <v>45822</v>
      </c>
      <c r="B3563" s="5">
        <v>10</v>
      </c>
      <c r="C3563" s="2">
        <v>0</v>
      </c>
    </row>
    <row r="3564" spans="1:3">
      <c r="A3564" s="8">
        <f>A2+74</f>
        <v>45822</v>
      </c>
      <c r="B3564" s="5">
        <v>11</v>
      </c>
      <c r="C3564" s="2">
        <v>0</v>
      </c>
    </row>
    <row r="3565" spans="1:3">
      <c r="A3565" s="8">
        <f>A2+74</f>
        <v>45822</v>
      </c>
      <c r="B3565" s="5">
        <v>12</v>
      </c>
      <c r="C3565" s="2">
        <v>0</v>
      </c>
    </row>
    <row r="3566" spans="1:3">
      <c r="A3566" s="8">
        <f>A2+74</f>
        <v>45822</v>
      </c>
      <c r="B3566" s="5">
        <v>13</v>
      </c>
      <c r="C3566" s="2">
        <v>0</v>
      </c>
    </row>
    <row r="3567" spans="1:3">
      <c r="A3567" s="8">
        <f>A2+74</f>
        <v>45822</v>
      </c>
      <c r="B3567" s="5">
        <v>14</v>
      </c>
      <c r="C3567" s="2">
        <v>0</v>
      </c>
    </row>
    <row r="3568" spans="1:3">
      <c r="A3568" s="8">
        <f>A2+74</f>
        <v>45822</v>
      </c>
      <c r="B3568" s="5">
        <v>15</v>
      </c>
      <c r="C3568" s="2">
        <v>0</v>
      </c>
    </row>
    <row r="3569" spans="1:3">
      <c r="A3569" s="8">
        <f>A2+74</f>
        <v>45822</v>
      </c>
      <c r="B3569" s="5">
        <v>16</v>
      </c>
      <c r="C3569" s="2">
        <v>0</v>
      </c>
    </row>
    <row r="3570" spans="1:3">
      <c r="A3570" s="8">
        <f>A2+74</f>
        <v>45822</v>
      </c>
      <c r="B3570" s="5">
        <v>17</v>
      </c>
      <c r="C3570" s="2">
        <v>0</v>
      </c>
    </row>
    <row r="3571" spans="1:3">
      <c r="A3571" s="8">
        <f>A2+74</f>
        <v>45822</v>
      </c>
      <c r="B3571" s="5">
        <v>18</v>
      </c>
      <c r="C3571" s="2">
        <v>0</v>
      </c>
    </row>
    <row r="3572" spans="1:3">
      <c r="A3572" s="8">
        <f>A2+74</f>
        <v>45822</v>
      </c>
      <c r="B3572" s="5">
        <v>19</v>
      </c>
      <c r="C3572" s="2">
        <v>0</v>
      </c>
    </row>
    <row r="3573" spans="1:3">
      <c r="A3573" s="8">
        <f>A2+74</f>
        <v>45822</v>
      </c>
      <c r="B3573" s="5">
        <v>20</v>
      </c>
      <c r="C3573" s="2">
        <v>0</v>
      </c>
    </row>
    <row r="3574" spans="1:3">
      <c r="A3574" s="8">
        <f>A2+74</f>
        <v>45822</v>
      </c>
      <c r="B3574" s="5">
        <v>21</v>
      </c>
      <c r="C3574" s="2">
        <v>0</v>
      </c>
    </row>
    <row r="3575" spans="1:3">
      <c r="A3575" s="8">
        <f>A2+74</f>
        <v>45822</v>
      </c>
      <c r="B3575" s="5">
        <v>22</v>
      </c>
      <c r="C3575" s="2">
        <v>0</v>
      </c>
    </row>
    <row r="3576" spans="1:3">
      <c r="A3576" s="8">
        <f>A2+74</f>
        <v>45822</v>
      </c>
      <c r="B3576" s="5">
        <v>23</v>
      </c>
      <c r="C3576" s="2">
        <v>0</v>
      </c>
    </row>
    <row r="3577" spans="1:3">
      <c r="A3577" s="8">
        <f>A2+74</f>
        <v>45822</v>
      </c>
      <c r="B3577" s="5">
        <v>24</v>
      </c>
      <c r="C3577" s="2">
        <v>0</v>
      </c>
    </row>
    <row r="3578" spans="1:3">
      <c r="A3578" s="8">
        <f>A2+74</f>
        <v>45822</v>
      </c>
      <c r="B3578" s="5">
        <v>25</v>
      </c>
      <c r="C3578" s="2">
        <v>0</v>
      </c>
    </row>
    <row r="3579" spans="1:3">
      <c r="A3579" s="8">
        <f>A2+74</f>
        <v>45822</v>
      </c>
      <c r="B3579" s="5">
        <v>26</v>
      </c>
      <c r="C3579" s="2">
        <v>0</v>
      </c>
    </row>
    <row r="3580" spans="1:3">
      <c r="A3580" s="8">
        <f>A2+74</f>
        <v>45822</v>
      </c>
      <c r="B3580" s="5">
        <v>27</v>
      </c>
      <c r="C3580" s="2">
        <v>0</v>
      </c>
    </row>
    <row r="3581" spans="1:3">
      <c r="A3581" s="8">
        <f>A2+74</f>
        <v>45822</v>
      </c>
      <c r="B3581" s="5">
        <v>28</v>
      </c>
      <c r="C3581" s="2">
        <v>0</v>
      </c>
    </row>
    <row r="3582" spans="1:3">
      <c r="A3582" s="8">
        <f>A2+74</f>
        <v>45822</v>
      </c>
      <c r="B3582" s="5">
        <v>29</v>
      </c>
      <c r="C3582" s="2">
        <v>0</v>
      </c>
    </row>
    <row r="3583" spans="1:3">
      <c r="A3583" s="8">
        <f>A2+74</f>
        <v>45822</v>
      </c>
      <c r="B3583" s="5">
        <v>30</v>
      </c>
      <c r="C3583" s="2">
        <v>0</v>
      </c>
    </row>
    <row r="3584" spans="1:3">
      <c r="A3584" s="8">
        <f>A2+74</f>
        <v>45822</v>
      </c>
      <c r="B3584" s="5">
        <v>31</v>
      </c>
      <c r="C3584" s="2">
        <v>0</v>
      </c>
    </row>
    <row r="3585" spans="1:3">
      <c r="A3585" s="8">
        <f>A2+74</f>
        <v>45822</v>
      </c>
      <c r="B3585" s="5">
        <v>32</v>
      </c>
      <c r="C3585" s="2">
        <v>0</v>
      </c>
    </row>
    <row r="3586" spans="1:3">
      <c r="A3586" s="8">
        <f>A2+74</f>
        <v>45822</v>
      </c>
      <c r="B3586" s="5">
        <v>33</v>
      </c>
      <c r="C3586" s="2">
        <v>0</v>
      </c>
    </row>
    <row r="3587" spans="1:3">
      <c r="A3587" s="8">
        <f>A2+74</f>
        <v>45822</v>
      </c>
      <c r="B3587" s="5">
        <v>34</v>
      </c>
      <c r="C3587" s="2">
        <v>0</v>
      </c>
    </row>
    <row r="3588" spans="1:3">
      <c r="A3588" s="8">
        <f>A2+74</f>
        <v>45822</v>
      </c>
      <c r="B3588" s="5">
        <v>35</v>
      </c>
      <c r="C3588" s="2">
        <v>0</v>
      </c>
    </row>
    <row r="3589" spans="1:3">
      <c r="A3589" s="8">
        <f>A2+74</f>
        <v>45822</v>
      </c>
      <c r="B3589" s="5">
        <v>36</v>
      </c>
      <c r="C3589" s="2">
        <v>0</v>
      </c>
    </row>
    <row r="3590" spans="1:3">
      <c r="A3590" s="8">
        <f>A2+74</f>
        <v>45822</v>
      </c>
      <c r="B3590" s="5">
        <v>37</v>
      </c>
      <c r="C3590" s="2">
        <v>0</v>
      </c>
    </row>
    <row r="3591" spans="1:3">
      <c r="A3591" s="8">
        <f>A2+74</f>
        <v>45822</v>
      </c>
      <c r="B3591" s="5">
        <v>38</v>
      </c>
      <c r="C3591" s="2">
        <v>0</v>
      </c>
    </row>
    <row r="3592" spans="1:3">
      <c r="A3592" s="8">
        <f>A2+74</f>
        <v>45822</v>
      </c>
      <c r="B3592" s="5">
        <v>39</v>
      </c>
      <c r="C3592" s="2">
        <v>0</v>
      </c>
    </row>
    <row r="3593" spans="1:3">
      <c r="A3593" s="8">
        <f>A2+74</f>
        <v>45822</v>
      </c>
      <c r="B3593" s="5">
        <v>40</v>
      </c>
      <c r="C3593" s="2">
        <v>0</v>
      </c>
    </row>
    <row r="3594" spans="1:3">
      <c r="A3594" s="8">
        <f>A2+74</f>
        <v>45822</v>
      </c>
      <c r="B3594" s="5">
        <v>41</v>
      </c>
      <c r="C3594" s="2">
        <v>0</v>
      </c>
    </row>
    <row r="3595" spans="1:3">
      <c r="A3595" s="8">
        <f>A2+74</f>
        <v>45822</v>
      </c>
      <c r="B3595" s="5">
        <v>42</v>
      </c>
      <c r="C3595" s="2">
        <v>0</v>
      </c>
    </row>
    <row r="3596" spans="1:3">
      <c r="A3596" s="8">
        <f>A2+74</f>
        <v>45822</v>
      </c>
      <c r="B3596" s="5">
        <v>43</v>
      </c>
      <c r="C3596" s="2">
        <v>0</v>
      </c>
    </row>
    <row r="3597" spans="1:3">
      <c r="A3597" s="8">
        <f>A2+74</f>
        <v>45822</v>
      </c>
      <c r="B3597" s="5">
        <v>44</v>
      </c>
      <c r="C3597" s="2">
        <v>0</v>
      </c>
    </row>
    <row r="3598" spans="1:3">
      <c r="A3598" s="8">
        <f>A2+74</f>
        <v>45822</v>
      </c>
      <c r="B3598" s="5">
        <v>45</v>
      </c>
      <c r="C3598" s="2">
        <v>0</v>
      </c>
    </row>
    <row r="3599" spans="1:3">
      <c r="A3599" s="8">
        <f>A2+74</f>
        <v>45822</v>
      </c>
      <c r="B3599" s="5">
        <v>46</v>
      </c>
      <c r="C3599" s="2">
        <v>0</v>
      </c>
    </row>
    <row r="3600" spans="1:3">
      <c r="A3600" s="8">
        <f>A2+74</f>
        <v>45822</v>
      </c>
      <c r="B3600" s="5">
        <v>47</v>
      </c>
      <c r="C3600" s="2">
        <v>0</v>
      </c>
    </row>
    <row r="3601" spans="1:3">
      <c r="A3601" s="8">
        <f>A2+74</f>
        <v>45822</v>
      </c>
      <c r="B3601" s="5">
        <v>48</v>
      </c>
      <c r="C3601" s="2">
        <v>0</v>
      </c>
    </row>
    <row r="3602" spans="1:3">
      <c r="A3602" s="8">
        <f>A2+75</f>
        <v>45823</v>
      </c>
      <c r="B3602" s="5">
        <v>1</v>
      </c>
      <c r="C3602" s="2">
        <v>0</v>
      </c>
    </row>
    <row r="3603" spans="1:3">
      <c r="A3603" s="8">
        <f>A2+75</f>
        <v>45823</v>
      </c>
      <c r="B3603" s="5">
        <v>2</v>
      </c>
      <c r="C3603" s="2">
        <v>0</v>
      </c>
    </row>
    <row r="3604" spans="1:3">
      <c r="A3604" s="8">
        <f>A2+75</f>
        <v>45823</v>
      </c>
      <c r="B3604" s="5">
        <v>3</v>
      </c>
      <c r="C3604" s="2">
        <v>0</v>
      </c>
    </row>
    <row r="3605" spans="1:3">
      <c r="A3605" s="8">
        <f>A2+75</f>
        <v>45823</v>
      </c>
      <c r="B3605" s="5">
        <v>4</v>
      </c>
      <c r="C3605" s="2">
        <v>0</v>
      </c>
    </row>
    <row r="3606" spans="1:3">
      <c r="A3606" s="8">
        <f>A2+75</f>
        <v>45823</v>
      </c>
      <c r="B3606" s="5">
        <v>5</v>
      </c>
      <c r="C3606" s="2">
        <v>0</v>
      </c>
    </row>
    <row r="3607" spans="1:3">
      <c r="A3607" s="8">
        <f>A2+75</f>
        <v>45823</v>
      </c>
      <c r="B3607" s="5">
        <v>6</v>
      </c>
      <c r="C3607" s="2">
        <v>0</v>
      </c>
    </row>
    <row r="3608" spans="1:3">
      <c r="A3608" s="8">
        <f>A2+75</f>
        <v>45823</v>
      </c>
      <c r="B3608" s="5">
        <v>7</v>
      </c>
      <c r="C3608" s="2">
        <v>0</v>
      </c>
    </row>
    <row r="3609" spans="1:3">
      <c r="A3609" s="8">
        <f>A2+75</f>
        <v>45823</v>
      </c>
      <c r="B3609" s="5">
        <v>8</v>
      </c>
      <c r="C3609" s="2">
        <v>0</v>
      </c>
    </row>
    <row r="3610" spans="1:3">
      <c r="A3610" s="8">
        <f>A2+75</f>
        <v>45823</v>
      </c>
      <c r="B3610" s="5">
        <v>9</v>
      </c>
      <c r="C3610" s="2">
        <v>0</v>
      </c>
    </row>
    <row r="3611" spans="1:3">
      <c r="A3611" s="8">
        <f>A2+75</f>
        <v>45823</v>
      </c>
      <c r="B3611" s="5">
        <v>10</v>
      </c>
      <c r="C3611" s="2">
        <v>0</v>
      </c>
    </row>
    <row r="3612" spans="1:3">
      <c r="A3612" s="8">
        <f>A2+75</f>
        <v>45823</v>
      </c>
      <c r="B3612" s="5">
        <v>11</v>
      </c>
      <c r="C3612" s="2">
        <v>0</v>
      </c>
    </row>
    <row r="3613" spans="1:3">
      <c r="A3613" s="8">
        <f>A2+75</f>
        <v>45823</v>
      </c>
      <c r="B3613" s="5">
        <v>12</v>
      </c>
      <c r="C3613" s="2">
        <v>0</v>
      </c>
    </row>
    <row r="3614" spans="1:3">
      <c r="A3614" s="8">
        <f>A2+75</f>
        <v>45823</v>
      </c>
      <c r="B3614" s="5">
        <v>13</v>
      </c>
      <c r="C3614" s="2">
        <v>0</v>
      </c>
    </row>
    <row r="3615" spans="1:3">
      <c r="A3615" s="8">
        <f>A2+75</f>
        <v>45823</v>
      </c>
      <c r="B3615" s="5">
        <v>14</v>
      </c>
      <c r="C3615" s="2">
        <v>0</v>
      </c>
    </row>
    <row r="3616" spans="1:3">
      <c r="A3616" s="8">
        <f>A2+75</f>
        <v>45823</v>
      </c>
      <c r="B3616" s="5">
        <v>15</v>
      </c>
      <c r="C3616" s="2">
        <v>0</v>
      </c>
    </row>
    <row r="3617" spans="1:3">
      <c r="A3617" s="8">
        <f>A2+75</f>
        <v>45823</v>
      </c>
      <c r="B3617" s="5">
        <v>16</v>
      </c>
      <c r="C3617" s="2">
        <v>0</v>
      </c>
    </row>
    <row r="3618" spans="1:3">
      <c r="A3618" s="8">
        <f>A2+75</f>
        <v>45823</v>
      </c>
      <c r="B3618" s="5">
        <v>17</v>
      </c>
      <c r="C3618" s="2">
        <v>0</v>
      </c>
    </row>
    <row r="3619" spans="1:3">
      <c r="A3619" s="8">
        <f>A2+75</f>
        <v>45823</v>
      </c>
      <c r="B3619" s="5">
        <v>18</v>
      </c>
      <c r="C3619" s="2">
        <v>0</v>
      </c>
    </row>
    <row r="3620" spans="1:3">
      <c r="A3620" s="8">
        <f>A2+75</f>
        <v>45823</v>
      </c>
      <c r="B3620" s="5">
        <v>19</v>
      </c>
      <c r="C3620" s="2">
        <v>0</v>
      </c>
    </row>
    <row r="3621" spans="1:3">
      <c r="A3621" s="8">
        <f>A2+75</f>
        <v>45823</v>
      </c>
      <c r="B3621" s="5">
        <v>20</v>
      </c>
      <c r="C3621" s="2">
        <v>0</v>
      </c>
    </row>
    <row r="3622" spans="1:3">
      <c r="A3622" s="8">
        <f>A2+75</f>
        <v>45823</v>
      </c>
      <c r="B3622" s="5">
        <v>21</v>
      </c>
      <c r="C3622" s="2">
        <v>0</v>
      </c>
    </row>
    <row r="3623" spans="1:3">
      <c r="A3623" s="8">
        <f>A2+75</f>
        <v>45823</v>
      </c>
      <c r="B3623" s="5">
        <v>22</v>
      </c>
      <c r="C3623" s="2">
        <v>0</v>
      </c>
    </row>
    <row r="3624" spans="1:3">
      <c r="A3624" s="8">
        <f>A2+75</f>
        <v>45823</v>
      </c>
      <c r="B3624" s="5">
        <v>23</v>
      </c>
      <c r="C3624" s="2">
        <v>0</v>
      </c>
    </row>
    <row r="3625" spans="1:3">
      <c r="A3625" s="8">
        <f>A2+75</f>
        <v>45823</v>
      </c>
      <c r="B3625" s="5">
        <v>24</v>
      </c>
      <c r="C3625" s="2">
        <v>0</v>
      </c>
    </row>
    <row r="3626" spans="1:3">
      <c r="A3626" s="8">
        <f>A2+75</f>
        <v>45823</v>
      </c>
      <c r="B3626" s="5">
        <v>25</v>
      </c>
      <c r="C3626" s="2">
        <v>0</v>
      </c>
    </row>
    <row r="3627" spans="1:3">
      <c r="A3627" s="8">
        <f>A2+75</f>
        <v>45823</v>
      </c>
      <c r="B3627" s="5">
        <v>26</v>
      </c>
      <c r="C3627" s="2">
        <v>0</v>
      </c>
    </row>
    <row r="3628" spans="1:3">
      <c r="A3628" s="8">
        <f>A2+75</f>
        <v>45823</v>
      </c>
      <c r="B3628" s="5">
        <v>27</v>
      </c>
      <c r="C3628" s="2">
        <v>0</v>
      </c>
    </row>
    <row r="3629" spans="1:3">
      <c r="A3629" s="8">
        <f>A2+75</f>
        <v>45823</v>
      </c>
      <c r="B3629" s="5">
        <v>28</v>
      </c>
      <c r="C3629" s="2">
        <v>0</v>
      </c>
    </row>
    <row r="3630" spans="1:3">
      <c r="A3630" s="8">
        <f>A2+75</f>
        <v>45823</v>
      </c>
      <c r="B3630" s="5">
        <v>29</v>
      </c>
      <c r="C3630" s="2">
        <v>0</v>
      </c>
    </row>
    <row r="3631" spans="1:3">
      <c r="A3631" s="8">
        <f>A2+75</f>
        <v>45823</v>
      </c>
      <c r="B3631" s="5">
        <v>30</v>
      </c>
      <c r="C3631" s="2">
        <v>0</v>
      </c>
    </row>
    <row r="3632" spans="1:3">
      <c r="A3632" s="8">
        <f>A2+75</f>
        <v>45823</v>
      </c>
      <c r="B3632" s="5">
        <v>31</v>
      </c>
      <c r="C3632" s="2">
        <v>0</v>
      </c>
    </row>
    <row r="3633" spans="1:3">
      <c r="A3633" s="8">
        <f>A2+75</f>
        <v>45823</v>
      </c>
      <c r="B3633" s="5">
        <v>32</v>
      </c>
      <c r="C3633" s="2">
        <v>0</v>
      </c>
    </row>
    <row r="3634" spans="1:3">
      <c r="A3634" s="8">
        <f>A2+75</f>
        <v>45823</v>
      </c>
      <c r="B3634" s="5">
        <v>33</v>
      </c>
      <c r="C3634" s="2">
        <v>0</v>
      </c>
    </row>
    <row r="3635" spans="1:3">
      <c r="A3635" s="8">
        <f>A2+75</f>
        <v>45823</v>
      </c>
      <c r="B3635" s="5">
        <v>34</v>
      </c>
      <c r="C3635" s="2">
        <v>0</v>
      </c>
    </row>
    <row r="3636" spans="1:3">
      <c r="A3636" s="8">
        <f>A2+75</f>
        <v>45823</v>
      </c>
      <c r="B3636" s="5">
        <v>35</v>
      </c>
      <c r="C3636" s="2">
        <v>0</v>
      </c>
    </row>
    <row r="3637" spans="1:3">
      <c r="A3637" s="8">
        <f>A2+75</f>
        <v>45823</v>
      </c>
      <c r="B3637" s="5">
        <v>36</v>
      </c>
      <c r="C3637" s="2">
        <v>0</v>
      </c>
    </row>
    <row r="3638" spans="1:3">
      <c r="A3638" s="8">
        <f>A2+75</f>
        <v>45823</v>
      </c>
      <c r="B3638" s="5">
        <v>37</v>
      </c>
      <c r="C3638" s="2">
        <v>0</v>
      </c>
    </row>
    <row r="3639" spans="1:3">
      <c r="A3639" s="8">
        <f>A2+75</f>
        <v>45823</v>
      </c>
      <c r="B3639" s="5">
        <v>38</v>
      </c>
      <c r="C3639" s="2">
        <v>0</v>
      </c>
    </row>
    <row r="3640" spans="1:3">
      <c r="A3640" s="8">
        <f>A2+75</f>
        <v>45823</v>
      </c>
      <c r="B3640" s="5">
        <v>39</v>
      </c>
      <c r="C3640" s="2">
        <v>0</v>
      </c>
    </row>
    <row r="3641" spans="1:3">
      <c r="A3641" s="8">
        <f>A2+75</f>
        <v>45823</v>
      </c>
      <c r="B3641" s="5">
        <v>40</v>
      </c>
      <c r="C3641" s="2">
        <v>0</v>
      </c>
    </row>
    <row r="3642" spans="1:3">
      <c r="A3642" s="8">
        <f>A2+75</f>
        <v>45823</v>
      </c>
      <c r="B3642" s="5">
        <v>41</v>
      </c>
      <c r="C3642" s="2">
        <v>0</v>
      </c>
    </row>
    <row r="3643" spans="1:3">
      <c r="A3643" s="8">
        <f>A2+75</f>
        <v>45823</v>
      </c>
      <c r="B3643" s="5">
        <v>42</v>
      </c>
      <c r="C3643" s="2">
        <v>0</v>
      </c>
    </row>
    <row r="3644" spans="1:3">
      <c r="A3644" s="8">
        <f>A2+75</f>
        <v>45823</v>
      </c>
      <c r="B3644" s="5">
        <v>43</v>
      </c>
      <c r="C3644" s="2">
        <v>0</v>
      </c>
    </row>
    <row r="3645" spans="1:3">
      <c r="A3645" s="8">
        <f>A2+75</f>
        <v>45823</v>
      </c>
      <c r="B3645" s="5">
        <v>44</v>
      </c>
      <c r="C3645" s="2">
        <v>0</v>
      </c>
    </row>
    <row r="3646" spans="1:3">
      <c r="A3646" s="8">
        <f>A2+75</f>
        <v>45823</v>
      </c>
      <c r="B3646" s="5">
        <v>45</v>
      </c>
      <c r="C3646" s="2">
        <v>0</v>
      </c>
    </row>
    <row r="3647" spans="1:3">
      <c r="A3647" s="8">
        <f>A2+75</f>
        <v>45823</v>
      </c>
      <c r="B3647" s="5">
        <v>46</v>
      </c>
      <c r="C3647" s="2">
        <v>0</v>
      </c>
    </row>
    <row r="3648" spans="1:3">
      <c r="A3648" s="8">
        <f>A2+75</f>
        <v>45823</v>
      </c>
      <c r="B3648" s="5">
        <v>47</v>
      </c>
      <c r="C3648" s="2">
        <v>0</v>
      </c>
    </row>
    <row r="3649" spans="1:3">
      <c r="A3649" s="8">
        <f>A2+75</f>
        <v>45823</v>
      </c>
      <c r="B3649" s="5">
        <v>48</v>
      </c>
      <c r="C3649" s="2">
        <v>0</v>
      </c>
    </row>
    <row r="3650" spans="1:3">
      <c r="A3650" s="8">
        <f>A2+76</f>
        <v>45824</v>
      </c>
      <c r="B3650" s="5">
        <v>1</v>
      </c>
      <c r="C3650" s="2">
        <v>0</v>
      </c>
    </row>
    <row r="3651" spans="1:3">
      <c r="A3651" s="8">
        <f>A2+76</f>
        <v>45824</v>
      </c>
      <c r="B3651" s="5">
        <v>2</v>
      </c>
      <c r="C3651" s="2">
        <v>0</v>
      </c>
    </row>
    <row r="3652" spans="1:3">
      <c r="A3652" s="8">
        <f>A2+76</f>
        <v>45824</v>
      </c>
      <c r="B3652" s="5">
        <v>3</v>
      </c>
      <c r="C3652" s="2">
        <v>0</v>
      </c>
    </row>
    <row r="3653" spans="1:3">
      <c r="A3653" s="8">
        <f>A2+76</f>
        <v>45824</v>
      </c>
      <c r="B3653" s="5">
        <v>4</v>
      </c>
      <c r="C3653" s="2">
        <v>0</v>
      </c>
    </row>
    <row r="3654" spans="1:3">
      <c r="A3654" s="8">
        <f>A2+76</f>
        <v>45824</v>
      </c>
      <c r="B3654" s="5">
        <v>5</v>
      </c>
      <c r="C3654" s="2">
        <v>0</v>
      </c>
    </row>
    <row r="3655" spans="1:3">
      <c r="A3655" s="8">
        <f>A2+76</f>
        <v>45824</v>
      </c>
      <c r="B3655" s="5">
        <v>6</v>
      </c>
      <c r="C3655" s="2">
        <v>0</v>
      </c>
    </row>
    <row r="3656" spans="1:3">
      <c r="A3656" s="8">
        <f>A2+76</f>
        <v>45824</v>
      </c>
      <c r="B3656" s="5">
        <v>7</v>
      </c>
      <c r="C3656" s="2">
        <v>0</v>
      </c>
    </row>
    <row r="3657" spans="1:3">
      <c r="A3657" s="8">
        <f>A2+76</f>
        <v>45824</v>
      </c>
      <c r="B3657" s="5">
        <v>8</v>
      </c>
      <c r="C3657" s="2">
        <v>0</v>
      </c>
    </row>
    <row r="3658" spans="1:3">
      <c r="A3658" s="8">
        <f>A2+76</f>
        <v>45824</v>
      </c>
      <c r="B3658" s="5">
        <v>9</v>
      </c>
      <c r="C3658" s="2">
        <v>0</v>
      </c>
    </row>
    <row r="3659" spans="1:3">
      <c r="A3659" s="8">
        <f>A2+76</f>
        <v>45824</v>
      </c>
      <c r="B3659" s="5">
        <v>10</v>
      </c>
      <c r="C3659" s="2">
        <v>0</v>
      </c>
    </row>
    <row r="3660" spans="1:3">
      <c r="A3660" s="8">
        <f>A2+76</f>
        <v>45824</v>
      </c>
      <c r="B3660" s="5">
        <v>11</v>
      </c>
      <c r="C3660" s="2">
        <v>0</v>
      </c>
    </row>
    <row r="3661" spans="1:3">
      <c r="A3661" s="8">
        <f>A2+76</f>
        <v>45824</v>
      </c>
      <c r="B3661" s="5">
        <v>12</v>
      </c>
      <c r="C3661" s="2">
        <v>0</v>
      </c>
    </row>
    <row r="3662" spans="1:3">
      <c r="A3662" s="8">
        <f>A2+76</f>
        <v>45824</v>
      </c>
      <c r="B3662" s="5">
        <v>13</v>
      </c>
      <c r="C3662" s="2">
        <v>0</v>
      </c>
    </row>
    <row r="3663" spans="1:3">
      <c r="A3663" s="8">
        <f>A2+76</f>
        <v>45824</v>
      </c>
      <c r="B3663" s="5">
        <v>14</v>
      </c>
      <c r="C3663" s="2">
        <v>0</v>
      </c>
    </row>
    <row r="3664" spans="1:3">
      <c r="A3664" s="8">
        <f>A2+76</f>
        <v>45824</v>
      </c>
      <c r="B3664" s="5">
        <v>15</v>
      </c>
      <c r="C3664" s="2">
        <v>0</v>
      </c>
    </row>
    <row r="3665" spans="1:3">
      <c r="A3665" s="8">
        <f>A2+76</f>
        <v>45824</v>
      </c>
      <c r="B3665" s="5">
        <v>16</v>
      </c>
      <c r="C3665" s="2">
        <v>0</v>
      </c>
    </row>
    <row r="3666" spans="1:3">
      <c r="A3666" s="8">
        <f>A2+76</f>
        <v>45824</v>
      </c>
      <c r="B3666" s="5">
        <v>17</v>
      </c>
      <c r="C3666" s="2">
        <v>0</v>
      </c>
    </row>
    <row r="3667" spans="1:3">
      <c r="A3667" s="8">
        <f>A2+76</f>
        <v>45824</v>
      </c>
      <c r="B3667" s="5">
        <v>18</v>
      </c>
      <c r="C3667" s="2">
        <v>0</v>
      </c>
    </row>
    <row r="3668" spans="1:3">
      <c r="A3668" s="8">
        <f>A2+76</f>
        <v>45824</v>
      </c>
      <c r="B3668" s="5">
        <v>19</v>
      </c>
      <c r="C3668" s="2">
        <v>0</v>
      </c>
    </row>
    <row r="3669" spans="1:3">
      <c r="A3669" s="8">
        <f>A2+76</f>
        <v>45824</v>
      </c>
      <c r="B3669" s="5">
        <v>20</v>
      </c>
      <c r="C3669" s="2">
        <v>0</v>
      </c>
    </row>
    <row r="3670" spans="1:3">
      <c r="A3670" s="8">
        <f>A2+76</f>
        <v>45824</v>
      </c>
      <c r="B3670" s="5">
        <v>21</v>
      </c>
      <c r="C3670" s="2">
        <v>0</v>
      </c>
    </row>
    <row r="3671" spans="1:3">
      <c r="A3671" s="8">
        <f>A2+76</f>
        <v>45824</v>
      </c>
      <c r="B3671" s="5">
        <v>22</v>
      </c>
      <c r="C3671" s="2">
        <v>0</v>
      </c>
    </row>
    <row r="3672" spans="1:3">
      <c r="A3672" s="8">
        <f>A2+76</f>
        <v>45824</v>
      </c>
      <c r="B3672" s="5">
        <v>23</v>
      </c>
      <c r="C3672" s="2">
        <v>0</v>
      </c>
    </row>
    <row r="3673" spans="1:3">
      <c r="A3673" s="8">
        <f>A2+76</f>
        <v>45824</v>
      </c>
      <c r="B3673" s="5">
        <v>24</v>
      </c>
      <c r="C3673" s="2">
        <v>0</v>
      </c>
    </row>
    <row r="3674" spans="1:3">
      <c r="A3674" s="8">
        <f>A2+76</f>
        <v>45824</v>
      </c>
      <c r="B3674" s="5">
        <v>25</v>
      </c>
      <c r="C3674" s="2">
        <v>0</v>
      </c>
    </row>
    <row r="3675" spans="1:3">
      <c r="A3675" s="8">
        <f>A2+76</f>
        <v>45824</v>
      </c>
      <c r="B3675" s="5">
        <v>26</v>
      </c>
      <c r="C3675" s="2">
        <v>0</v>
      </c>
    </row>
    <row r="3676" spans="1:3">
      <c r="A3676" s="8">
        <f>A2+76</f>
        <v>45824</v>
      </c>
      <c r="B3676" s="5">
        <v>27</v>
      </c>
      <c r="C3676" s="2">
        <v>0</v>
      </c>
    </row>
    <row r="3677" spans="1:3">
      <c r="A3677" s="8">
        <f>A2+76</f>
        <v>45824</v>
      </c>
      <c r="B3677" s="5">
        <v>28</v>
      </c>
      <c r="C3677" s="2">
        <v>0</v>
      </c>
    </row>
    <row r="3678" spans="1:3">
      <c r="A3678" s="8">
        <f>A2+76</f>
        <v>45824</v>
      </c>
      <c r="B3678" s="5">
        <v>29</v>
      </c>
      <c r="C3678" s="2">
        <v>0</v>
      </c>
    </row>
    <row r="3679" spans="1:3">
      <c r="A3679" s="8">
        <f>A2+76</f>
        <v>45824</v>
      </c>
      <c r="B3679" s="5">
        <v>30</v>
      </c>
      <c r="C3679" s="2">
        <v>0</v>
      </c>
    </row>
    <row r="3680" spans="1:3">
      <c r="A3680" s="8">
        <f>A2+76</f>
        <v>45824</v>
      </c>
      <c r="B3680" s="5">
        <v>31</v>
      </c>
      <c r="C3680" s="2">
        <v>0</v>
      </c>
    </row>
    <row r="3681" spans="1:3">
      <c r="A3681" s="8">
        <f>A2+76</f>
        <v>45824</v>
      </c>
      <c r="B3681" s="5">
        <v>32</v>
      </c>
      <c r="C3681" s="2">
        <v>0</v>
      </c>
    </row>
    <row r="3682" spans="1:3">
      <c r="A3682" s="8">
        <f>A2+76</f>
        <v>45824</v>
      </c>
      <c r="B3682" s="5">
        <v>33</v>
      </c>
      <c r="C3682" s="2">
        <v>0</v>
      </c>
    </row>
    <row r="3683" spans="1:3">
      <c r="A3683" s="8">
        <f>A2+76</f>
        <v>45824</v>
      </c>
      <c r="B3683" s="5">
        <v>34</v>
      </c>
      <c r="C3683" s="2">
        <v>0</v>
      </c>
    </row>
    <row r="3684" spans="1:3">
      <c r="A3684" s="8">
        <f>A2+76</f>
        <v>45824</v>
      </c>
      <c r="B3684" s="5">
        <v>35</v>
      </c>
      <c r="C3684" s="2">
        <v>0</v>
      </c>
    </row>
    <row r="3685" spans="1:3">
      <c r="A3685" s="8">
        <f>A2+76</f>
        <v>45824</v>
      </c>
      <c r="B3685" s="5">
        <v>36</v>
      </c>
      <c r="C3685" s="2">
        <v>0</v>
      </c>
    </row>
    <row r="3686" spans="1:3">
      <c r="A3686" s="8">
        <f>A2+76</f>
        <v>45824</v>
      </c>
      <c r="B3686" s="5">
        <v>37</v>
      </c>
      <c r="C3686" s="2">
        <v>0</v>
      </c>
    </row>
    <row r="3687" spans="1:3">
      <c r="A3687" s="8">
        <f>A2+76</f>
        <v>45824</v>
      </c>
      <c r="B3687" s="5">
        <v>38</v>
      </c>
      <c r="C3687" s="2">
        <v>0</v>
      </c>
    </row>
    <row r="3688" spans="1:3">
      <c r="A3688" s="8">
        <f>A2+76</f>
        <v>45824</v>
      </c>
      <c r="B3688" s="5">
        <v>39</v>
      </c>
      <c r="C3688" s="2">
        <v>0</v>
      </c>
    </row>
    <row r="3689" spans="1:3">
      <c r="A3689" s="8">
        <f>A2+76</f>
        <v>45824</v>
      </c>
      <c r="B3689" s="5">
        <v>40</v>
      </c>
      <c r="C3689" s="2">
        <v>0</v>
      </c>
    </row>
    <row r="3690" spans="1:3">
      <c r="A3690" s="8">
        <f>A2+76</f>
        <v>45824</v>
      </c>
      <c r="B3690" s="5">
        <v>41</v>
      </c>
      <c r="C3690" s="2">
        <v>0</v>
      </c>
    </row>
    <row r="3691" spans="1:3">
      <c r="A3691" s="8">
        <f>A2+76</f>
        <v>45824</v>
      </c>
      <c r="B3691" s="5">
        <v>42</v>
      </c>
      <c r="C3691" s="2">
        <v>0</v>
      </c>
    </row>
    <row r="3692" spans="1:3">
      <c r="A3692" s="8">
        <f>A2+76</f>
        <v>45824</v>
      </c>
      <c r="B3692" s="5">
        <v>43</v>
      </c>
      <c r="C3692" s="2">
        <v>0</v>
      </c>
    </row>
    <row r="3693" spans="1:3">
      <c r="A3693" s="8">
        <f>A2+76</f>
        <v>45824</v>
      </c>
      <c r="B3693" s="5">
        <v>44</v>
      </c>
      <c r="C3693" s="2">
        <v>0</v>
      </c>
    </row>
    <row r="3694" spans="1:3">
      <c r="A3694" s="8">
        <f>A2+76</f>
        <v>45824</v>
      </c>
      <c r="B3694" s="5">
        <v>45</v>
      </c>
      <c r="C3694" s="2">
        <v>0</v>
      </c>
    </row>
    <row r="3695" spans="1:3">
      <c r="A3695" s="8">
        <f>A2+76</f>
        <v>45824</v>
      </c>
      <c r="B3695" s="5">
        <v>46</v>
      </c>
      <c r="C3695" s="2">
        <v>0</v>
      </c>
    </row>
    <row r="3696" spans="1:3">
      <c r="A3696" s="8">
        <f>A2+76</f>
        <v>45824</v>
      </c>
      <c r="B3696" s="5">
        <v>47</v>
      </c>
      <c r="C3696" s="2">
        <v>0</v>
      </c>
    </row>
    <row r="3697" spans="1:3">
      <c r="A3697" s="8">
        <f>A2+76</f>
        <v>45824</v>
      </c>
      <c r="B3697" s="5">
        <v>48</v>
      </c>
      <c r="C3697" s="2">
        <v>0</v>
      </c>
    </row>
    <row r="3698" spans="1:3">
      <c r="A3698" s="8">
        <f>A2+77</f>
        <v>45825</v>
      </c>
      <c r="B3698" s="5">
        <v>1</v>
      </c>
      <c r="C3698" s="2">
        <v>0</v>
      </c>
    </row>
    <row r="3699" spans="1:3">
      <c r="A3699" s="8">
        <f>A2+77</f>
        <v>45825</v>
      </c>
      <c r="B3699" s="5">
        <v>2</v>
      </c>
      <c r="C3699" s="2">
        <v>0</v>
      </c>
    </row>
    <row r="3700" spans="1:3">
      <c r="A3700" s="8">
        <f>A2+77</f>
        <v>45825</v>
      </c>
      <c r="B3700" s="5">
        <v>3</v>
      </c>
      <c r="C3700" s="2">
        <v>0</v>
      </c>
    </row>
    <row r="3701" spans="1:3">
      <c r="A3701" s="8">
        <f>A2+77</f>
        <v>45825</v>
      </c>
      <c r="B3701" s="5">
        <v>4</v>
      </c>
      <c r="C3701" s="2">
        <v>0</v>
      </c>
    </row>
    <row r="3702" spans="1:3">
      <c r="A3702" s="8">
        <f>A2+77</f>
        <v>45825</v>
      </c>
      <c r="B3702" s="5">
        <v>5</v>
      </c>
      <c r="C3702" s="2">
        <v>0</v>
      </c>
    </row>
    <row r="3703" spans="1:3">
      <c r="A3703" s="8">
        <f>A2+77</f>
        <v>45825</v>
      </c>
      <c r="B3703" s="5">
        <v>6</v>
      </c>
      <c r="C3703" s="2">
        <v>0</v>
      </c>
    </row>
    <row r="3704" spans="1:3">
      <c r="A3704" s="8">
        <f>A2+77</f>
        <v>45825</v>
      </c>
      <c r="B3704" s="5">
        <v>7</v>
      </c>
      <c r="C3704" s="2">
        <v>0</v>
      </c>
    </row>
    <row r="3705" spans="1:3">
      <c r="A3705" s="8">
        <f>A2+77</f>
        <v>45825</v>
      </c>
      <c r="B3705" s="5">
        <v>8</v>
      </c>
      <c r="C3705" s="2">
        <v>0</v>
      </c>
    </row>
    <row r="3706" spans="1:3">
      <c r="A3706" s="8">
        <f>A2+77</f>
        <v>45825</v>
      </c>
      <c r="B3706" s="5">
        <v>9</v>
      </c>
      <c r="C3706" s="2">
        <v>0</v>
      </c>
    </row>
    <row r="3707" spans="1:3">
      <c r="A3707" s="8">
        <f>A2+77</f>
        <v>45825</v>
      </c>
      <c r="B3707" s="5">
        <v>10</v>
      </c>
      <c r="C3707" s="2">
        <v>0</v>
      </c>
    </row>
    <row r="3708" spans="1:3">
      <c r="A3708" s="8">
        <f>A2+77</f>
        <v>45825</v>
      </c>
      <c r="B3708" s="5">
        <v>11</v>
      </c>
      <c r="C3708" s="2">
        <v>0</v>
      </c>
    </row>
    <row r="3709" spans="1:3">
      <c r="A3709" s="8">
        <f>A2+77</f>
        <v>45825</v>
      </c>
      <c r="B3709" s="5">
        <v>12</v>
      </c>
      <c r="C3709" s="2">
        <v>0</v>
      </c>
    </row>
    <row r="3710" spans="1:3">
      <c r="A3710" s="8">
        <f>A2+77</f>
        <v>45825</v>
      </c>
      <c r="B3710" s="5">
        <v>13</v>
      </c>
      <c r="C3710" s="2">
        <v>0</v>
      </c>
    </row>
    <row r="3711" spans="1:3">
      <c r="A3711" s="8">
        <f>A2+77</f>
        <v>45825</v>
      </c>
      <c r="B3711" s="5">
        <v>14</v>
      </c>
      <c r="C3711" s="2">
        <v>0</v>
      </c>
    </row>
    <row r="3712" spans="1:3">
      <c r="A3712" s="8">
        <f>A2+77</f>
        <v>45825</v>
      </c>
      <c r="B3712" s="5">
        <v>15</v>
      </c>
      <c r="C3712" s="2">
        <v>0</v>
      </c>
    </row>
    <row r="3713" spans="1:3">
      <c r="A3713" s="8">
        <f>A2+77</f>
        <v>45825</v>
      </c>
      <c r="B3713" s="5">
        <v>16</v>
      </c>
      <c r="C3713" s="2">
        <v>0</v>
      </c>
    </row>
    <row r="3714" spans="1:3">
      <c r="A3714" s="8">
        <f>A2+77</f>
        <v>45825</v>
      </c>
      <c r="B3714" s="5">
        <v>17</v>
      </c>
      <c r="C3714" s="2">
        <v>0</v>
      </c>
    </row>
    <row r="3715" spans="1:3">
      <c r="A3715" s="8">
        <f>A2+77</f>
        <v>45825</v>
      </c>
      <c r="B3715" s="5">
        <v>18</v>
      </c>
      <c r="C3715" s="2">
        <v>0</v>
      </c>
    </row>
    <row r="3716" spans="1:3">
      <c r="A3716" s="8">
        <f>A2+77</f>
        <v>45825</v>
      </c>
      <c r="B3716" s="5">
        <v>19</v>
      </c>
      <c r="C3716" s="2">
        <v>0</v>
      </c>
    </row>
    <row r="3717" spans="1:3">
      <c r="A3717" s="8">
        <f>A2+77</f>
        <v>45825</v>
      </c>
      <c r="B3717" s="5">
        <v>20</v>
      </c>
      <c r="C3717" s="2">
        <v>0</v>
      </c>
    </row>
    <row r="3718" spans="1:3">
      <c r="A3718" s="8">
        <f>A2+77</f>
        <v>45825</v>
      </c>
      <c r="B3718" s="5">
        <v>21</v>
      </c>
      <c r="C3718" s="2">
        <v>0</v>
      </c>
    </row>
    <row r="3719" spans="1:3">
      <c r="A3719" s="8">
        <f>A2+77</f>
        <v>45825</v>
      </c>
      <c r="B3719" s="5">
        <v>22</v>
      </c>
      <c r="C3719" s="2">
        <v>0</v>
      </c>
    </row>
    <row r="3720" spans="1:3">
      <c r="A3720" s="8">
        <f>A2+77</f>
        <v>45825</v>
      </c>
      <c r="B3720" s="5">
        <v>23</v>
      </c>
      <c r="C3720" s="2">
        <v>0</v>
      </c>
    </row>
    <row r="3721" spans="1:3">
      <c r="A3721" s="8">
        <f>A2+77</f>
        <v>45825</v>
      </c>
      <c r="B3721" s="5">
        <v>24</v>
      </c>
      <c r="C3721" s="2">
        <v>0</v>
      </c>
    </row>
    <row r="3722" spans="1:3">
      <c r="A3722" s="8">
        <f>A2+77</f>
        <v>45825</v>
      </c>
      <c r="B3722" s="5">
        <v>25</v>
      </c>
      <c r="C3722" s="2">
        <v>0</v>
      </c>
    </row>
    <row r="3723" spans="1:3">
      <c r="A3723" s="8">
        <f>A2+77</f>
        <v>45825</v>
      </c>
      <c r="B3723" s="5">
        <v>26</v>
      </c>
      <c r="C3723" s="2">
        <v>0</v>
      </c>
    </row>
    <row r="3724" spans="1:3">
      <c r="A3724" s="8">
        <f>A2+77</f>
        <v>45825</v>
      </c>
      <c r="B3724" s="5">
        <v>27</v>
      </c>
      <c r="C3724" s="2">
        <v>0</v>
      </c>
    </row>
    <row r="3725" spans="1:3">
      <c r="A3725" s="8">
        <f>A2+77</f>
        <v>45825</v>
      </c>
      <c r="B3725" s="5">
        <v>28</v>
      </c>
      <c r="C3725" s="2">
        <v>0</v>
      </c>
    </row>
    <row r="3726" spans="1:3">
      <c r="A3726" s="8">
        <f>A2+77</f>
        <v>45825</v>
      </c>
      <c r="B3726" s="5">
        <v>29</v>
      </c>
      <c r="C3726" s="2">
        <v>0</v>
      </c>
    </row>
    <row r="3727" spans="1:3">
      <c r="A3727" s="8">
        <f>A2+77</f>
        <v>45825</v>
      </c>
      <c r="B3727" s="5">
        <v>30</v>
      </c>
      <c r="C3727" s="2">
        <v>0</v>
      </c>
    </row>
    <row r="3728" spans="1:3">
      <c r="A3728" s="8">
        <f>A2+77</f>
        <v>45825</v>
      </c>
      <c r="B3728" s="5">
        <v>31</v>
      </c>
      <c r="C3728" s="2">
        <v>0</v>
      </c>
    </row>
    <row r="3729" spans="1:3">
      <c r="A3729" s="8">
        <f>A2+77</f>
        <v>45825</v>
      </c>
      <c r="B3729" s="5">
        <v>32</v>
      </c>
      <c r="C3729" s="2">
        <v>0</v>
      </c>
    </row>
    <row r="3730" spans="1:3">
      <c r="A3730" s="8">
        <f>A2+77</f>
        <v>45825</v>
      </c>
      <c r="B3730" s="5">
        <v>33</v>
      </c>
      <c r="C3730" s="2">
        <v>0</v>
      </c>
    </row>
    <row r="3731" spans="1:3">
      <c r="A3731" s="8">
        <f>A2+77</f>
        <v>45825</v>
      </c>
      <c r="B3731" s="5">
        <v>34</v>
      </c>
      <c r="C3731" s="2">
        <v>0</v>
      </c>
    </row>
    <row r="3732" spans="1:3">
      <c r="A3732" s="8">
        <f>A2+77</f>
        <v>45825</v>
      </c>
      <c r="B3732" s="5">
        <v>35</v>
      </c>
      <c r="C3732" s="2">
        <v>0</v>
      </c>
    </row>
    <row r="3733" spans="1:3">
      <c r="A3733" s="8">
        <f>A2+77</f>
        <v>45825</v>
      </c>
      <c r="B3733" s="5">
        <v>36</v>
      </c>
      <c r="C3733" s="2">
        <v>0</v>
      </c>
    </row>
    <row r="3734" spans="1:3">
      <c r="A3734" s="8">
        <f>A2+77</f>
        <v>45825</v>
      </c>
      <c r="B3734" s="5">
        <v>37</v>
      </c>
      <c r="C3734" s="2">
        <v>0</v>
      </c>
    </row>
    <row r="3735" spans="1:3">
      <c r="A3735" s="8">
        <f>A2+77</f>
        <v>45825</v>
      </c>
      <c r="B3735" s="5">
        <v>38</v>
      </c>
      <c r="C3735" s="2">
        <v>0</v>
      </c>
    </row>
    <row r="3736" spans="1:3">
      <c r="A3736" s="8">
        <f>A2+77</f>
        <v>45825</v>
      </c>
      <c r="B3736" s="5">
        <v>39</v>
      </c>
      <c r="C3736" s="2">
        <v>0</v>
      </c>
    </row>
    <row r="3737" spans="1:3">
      <c r="A3737" s="8">
        <f>A2+77</f>
        <v>45825</v>
      </c>
      <c r="B3737" s="5">
        <v>40</v>
      </c>
      <c r="C3737" s="2">
        <v>0</v>
      </c>
    </row>
    <row r="3738" spans="1:3">
      <c r="A3738" s="8">
        <f>A2+77</f>
        <v>45825</v>
      </c>
      <c r="B3738" s="5">
        <v>41</v>
      </c>
      <c r="C3738" s="2">
        <v>0</v>
      </c>
    </row>
    <row r="3739" spans="1:3">
      <c r="A3739" s="8">
        <f>A2+77</f>
        <v>45825</v>
      </c>
      <c r="B3739" s="5">
        <v>42</v>
      </c>
      <c r="C3739" s="2">
        <v>0</v>
      </c>
    </row>
    <row r="3740" spans="1:3">
      <c r="A3740" s="8">
        <f>A2+77</f>
        <v>45825</v>
      </c>
      <c r="B3740" s="5">
        <v>43</v>
      </c>
      <c r="C3740" s="2">
        <v>0</v>
      </c>
    </row>
    <row r="3741" spans="1:3">
      <c r="A3741" s="8">
        <f>A2+77</f>
        <v>45825</v>
      </c>
      <c r="B3741" s="5">
        <v>44</v>
      </c>
      <c r="C3741" s="2">
        <v>0</v>
      </c>
    </row>
    <row r="3742" spans="1:3">
      <c r="A3742" s="8">
        <f>A2+77</f>
        <v>45825</v>
      </c>
      <c r="B3742" s="5">
        <v>45</v>
      </c>
      <c r="C3742" s="2">
        <v>0</v>
      </c>
    </row>
    <row r="3743" spans="1:3">
      <c r="A3743" s="8">
        <f>A2+77</f>
        <v>45825</v>
      </c>
      <c r="B3743" s="5">
        <v>46</v>
      </c>
      <c r="C3743" s="2">
        <v>0</v>
      </c>
    </row>
    <row r="3744" spans="1:3">
      <c r="A3744" s="8">
        <f>A2+77</f>
        <v>45825</v>
      </c>
      <c r="B3744" s="5">
        <v>47</v>
      </c>
      <c r="C3744" s="2">
        <v>0</v>
      </c>
    </row>
    <row r="3745" spans="1:3">
      <c r="A3745" s="8">
        <f>A2+77</f>
        <v>45825</v>
      </c>
      <c r="B3745" s="5">
        <v>48</v>
      </c>
      <c r="C3745" s="2">
        <v>0</v>
      </c>
    </row>
    <row r="3746" spans="1:3">
      <c r="A3746" s="8">
        <f>A2+78</f>
        <v>45826</v>
      </c>
      <c r="B3746" s="5">
        <v>1</v>
      </c>
      <c r="C3746" s="2">
        <v>0</v>
      </c>
    </row>
    <row r="3747" spans="1:3">
      <c r="A3747" s="8">
        <f>A2+78</f>
        <v>45826</v>
      </c>
      <c r="B3747" s="5">
        <v>2</v>
      </c>
      <c r="C3747" s="2">
        <v>0</v>
      </c>
    </row>
    <row r="3748" spans="1:3">
      <c r="A3748" s="8">
        <f>A2+78</f>
        <v>45826</v>
      </c>
      <c r="B3748" s="5">
        <v>3</v>
      </c>
      <c r="C3748" s="2">
        <v>0</v>
      </c>
    </row>
    <row r="3749" spans="1:3">
      <c r="A3749" s="8">
        <f>A2+78</f>
        <v>45826</v>
      </c>
      <c r="B3749" s="5">
        <v>4</v>
      </c>
      <c r="C3749" s="2">
        <v>0</v>
      </c>
    </row>
    <row r="3750" spans="1:3">
      <c r="A3750" s="8">
        <f>A2+78</f>
        <v>45826</v>
      </c>
      <c r="B3750" s="5">
        <v>5</v>
      </c>
      <c r="C3750" s="2">
        <v>0</v>
      </c>
    </row>
    <row r="3751" spans="1:3">
      <c r="A3751" s="8">
        <f>A2+78</f>
        <v>45826</v>
      </c>
      <c r="B3751" s="5">
        <v>6</v>
      </c>
      <c r="C3751" s="2">
        <v>0</v>
      </c>
    </row>
    <row r="3752" spans="1:3">
      <c r="A3752" s="8">
        <f>A2+78</f>
        <v>45826</v>
      </c>
      <c r="B3752" s="5">
        <v>7</v>
      </c>
      <c r="C3752" s="2">
        <v>0</v>
      </c>
    </row>
    <row r="3753" spans="1:3">
      <c r="A3753" s="8">
        <f>A2+78</f>
        <v>45826</v>
      </c>
      <c r="B3753" s="5">
        <v>8</v>
      </c>
      <c r="C3753" s="2">
        <v>0</v>
      </c>
    </row>
    <row r="3754" spans="1:3">
      <c r="A3754" s="8">
        <f>A2+78</f>
        <v>45826</v>
      </c>
      <c r="B3754" s="5">
        <v>9</v>
      </c>
      <c r="C3754" s="2">
        <v>0</v>
      </c>
    </row>
    <row r="3755" spans="1:3">
      <c r="A3755" s="8">
        <f>A2+78</f>
        <v>45826</v>
      </c>
      <c r="B3755" s="5">
        <v>10</v>
      </c>
      <c r="C3755" s="2">
        <v>0</v>
      </c>
    </row>
    <row r="3756" spans="1:3">
      <c r="A3756" s="8">
        <f>A2+78</f>
        <v>45826</v>
      </c>
      <c r="B3756" s="5">
        <v>11</v>
      </c>
      <c r="C3756" s="2">
        <v>0</v>
      </c>
    </row>
    <row r="3757" spans="1:3">
      <c r="A3757" s="8">
        <f>A2+78</f>
        <v>45826</v>
      </c>
      <c r="B3757" s="5">
        <v>12</v>
      </c>
      <c r="C3757" s="2">
        <v>0</v>
      </c>
    </row>
    <row r="3758" spans="1:3">
      <c r="A3758" s="8">
        <f>A2+78</f>
        <v>45826</v>
      </c>
      <c r="B3758" s="5">
        <v>13</v>
      </c>
      <c r="C3758" s="2">
        <v>0</v>
      </c>
    </row>
    <row r="3759" spans="1:3">
      <c r="A3759" s="8">
        <f>A2+78</f>
        <v>45826</v>
      </c>
      <c r="B3759" s="5">
        <v>14</v>
      </c>
      <c r="C3759" s="2">
        <v>0</v>
      </c>
    </row>
    <row r="3760" spans="1:3">
      <c r="A3760" s="8">
        <f>A2+78</f>
        <v>45826</v>
      </c>
      <c r="B3760" s="5">
        <v>15</v>
      </c>
      <c r="C3760" s="2">
        <v>0</v>
      </c>
    </row>
    <row r="3761" spans="1:3">
      <c r="A3761" s="8">
        <f>A2+78</f>
        <v>45826</v>
      </c>
      <c r="B3761" s="5">
        <v>16</v>
      </c>
      <c r="C3761" s="2">
        <v>0</v>
      </c>
    </row>
    <row r="3762" spans="1:3">
      <c r="A3762" s="8">
        <f>A2+78</f>
        <v>45826</v>
      </c>
      <c r="B3762" s="5">
        <v>17</v>
      </c>
      <c r="C3762" s="2">
        <v>0</v>
      </c>
    </row>
    <row r="3763" spans="1:3">
      <c r="A3763" s="8">
        <f>A2+78</f>
        <v>45826</v>
      </c>
      <c r="B3763" s="5">
        <v>18</v>
      </c>
      <c r="C3763" s="2">
        <v>0</v>
      </c>
    </row>
    <row r="3764" spans="1:3">
      <c r="A3764" s="8">
        <f>A2+78</f>
        <v>45826</v>
      </c>
      <c r="B3764" s="5">
        <v>19</v>
      </c>
      <c r="C3764" s="2">
        <v>0</v>
      </c>
    </row>
    <row r="3765" spans="1:3">
      <c r="A3765" s="8">
        <f>A2+78</f>
        <v>45826</v>
      </c>
      <c r="B3765" s="5">
        <v>20</v>
      </c>
      <c r="C3765" s="2">
        <v>0</v>
      </c>
    </row>
    <row r="3766" spans="1:3">
      <c r="A3766" s="8">
        <f>A2+78</f>
        <v>45826</v>
      </c>
      <c r="B3766" s="5">
        <v>21</v>
      </c>
      <c r="C3766" s="2">
        <v>0</v>
      </c>
    </row>
    <row r="3767" spans="1:3">
      <c r="A3767" s="8">
        <f>A2+78</f>
        <v>45826</v>
      </c>
      <c r="B3767" s="5">
        <v>22</v>
      </c>
      <c r="C3767" s="2">
        <v>0</v>
      </c>
    </row>
    <row r="3768" spans="1:3">
      <c r="A3768" s="8">
        <f>A2+78</f>
        <v>45826</v>
      </c>
      <c r="B3768" s="5">
        <v>23</v>
      </c>
      <c r="C3768" s="2">
        <v>0</v>
      </c>
    </row>
    <row r="3769" spans="1:3">
      <c r="A3769" s="8">
        <f>A2+78</f>
        <v>45826</v>
      </c>
      <c r="B3769" s="5">
        <v>24</v>
      </c>
      <c r="C3769" s="2">
        <v>0</v>
      </c>
    </row>
    <row r="3770" spans="1:3">
      <c r="A3770" s="8">
        <f>A2+78</f>
        <v>45826</v>
      </c>
      <c r="B3770" s="5">
        <v>25</v>
      </c>
      <c r="C3770" s="2">
        <v>0</v>
      </c>
    </row>
    <row r="3771" spans="1:3">
      <c r="A3771" s="8">
        <f>A2+78</f>
        <v>45826</v>
      </c>
      <c r="B3771" s="5">
        <v>26</v>
      </c>
      <c r="C3771" s="2">
        <v>0</v>
      </c>
    </row>
    <row r="3772" spans="1:3">
      <c r="A3772" s="8">
        <f>A2+78</f>
        <v>45826</v>
      </c>
      <c r="B3772" s="5">
        <v>27</v>
      </c>
      <c r="C3772" s="2">
        <v>0</v>
      </c>
    </row>
    <row r="3773" spans="1:3">
      <c r="A3773" s="8">
        <f>A2+78</f>
        <v>45826</v>
      </c>
      <c r="B3773" s="5">
        <v>28</v>
      </c>
      <c r="C3773" s="2">
        <v>0</v>
      </c>
    </row>
    <row r="3774" spans="1:3">
      <c r="A3774" s="8">
        <f>A2+78</f>
        <v>45826</v>
      </c>
      <c r="B3774" s="5">
        <v>29</v>
      </c>
      <c r="C3774" s="2">
        <v>0</v>
      </c>
    </row>
    <row r="3775" spans="1:3">
      <c r="A3775" s="8">
        <f>A2+78</f>
        <v>45826</v>
      </c>
      <c r="B3775" s="5">
        <v>30</v>
      </c>
      <c r="C3775" s="2">
        <v>0</v>
      </c>
    </row>
    <row r="3776" spans="1:3">
      <c r="A3776" s="8">
        <f>A2+78</f>
        <v>45826</v>
      </c>
      <c r="B3776" s="5">
        <v>31</v>
      </c>
      <c r="C3776" s="2">
        <v>0</v>
      </c>
    </row>
    <row r="3777" spans="1:3">
      <c r="A3777" s="8">
        <f>A2+78</f>
        <v>45826</v>
      </c>
      <c r="B3777" s="5">
        <v>32</v>
      </c>
      <c r="C3777" s="2">
        <v>0</v>
      </c>
    </row>
    <row r="3778" spans="1:3">
      <c r="A3778" s="8">
        <f>A2+78</f>
        <v>45826</v>
      </c>
      <c r="B3778" s="5">
        <v>33</v>
      </c>
      <c r="C3778" s="2">
        <v>0</v>
      </c>
    </row>
    <row r="3779" spans="1:3">
      <c r="A3779" s="8">
        <f>A2+78</f>
        <v>45826</v>
      </c>
      <c r="B3779" s="5">
        <v>34</v>
      </c>
      <c r="C3779" s="2">
        <v>0</v>
      </c>
    </row>
    <row r="3780" spans="1:3">
      <c r="A3780" s="8">
        <f>A2+78</f>
        <v>45826</v>
      </c>
      <c r="B3780" s="5">
        <v>35</v>
      </c>
      <c r="C3780" s="2">
        <v>0</v>
      </c>
    </row>
    <row r="3781" spans="1:3">
      <c r="A3781" s="8">
        <f>A2+78</f>
        <v>45826</v>
      </c>
      <c r="B3781" s="5">
        <v>36</v>
      </c>
      <c r="C3781" s="2">
        <v>0</v>
      </c>
    </row>
    <row r="3782" spans="1:3">
      <c r="A3782" s="8">
        <f>A2+78</f>
        <v>45826</v>
      </c>
      <c r="B3782" s="5">
        <v>37</v>
      </c>
      <c r="C3782" s="2">
        <v>0</v>
      </c>
    </row>
    <row r="3783" spans="1:3">
      <c r="A3783" s="8">
        <f>A2+78</f>
        <v>45826</v>
      </c>
      <c r="B3783" s="5">
        <v>38</v>
      </c>
      <c r="C3783" s="2">
        <v>0</v>
      </c>
    </row>
    <row r="3784" spans="1:3">
      <c r="A3784" s="8">
        <f>A2+78</f>
        <v>45826</v>
      </c>
      <c r="B3784" s="5">
        <v>39</v>
      </c>
      <c r="C3784" s="2">
        <v>0</v>
      </c>
    </row>
    <row r="3785" spans="1:3">
      <c r="A3785" s="8">
        <f>A2+78</f>
        <v>45826</v>
      </c>
      <c r="B3785" s="5">
        <v>40</v>
      </c>
      <c r="C3785" s="2">
        <v>0</v>
      </c>
    </row>
    <row r="3786" spans="1:3">
      <c r="A3786" s="8">
        <f>A2+78</f>
        <v>45826</v>
      </c>
      <c r="B3786" s="5">
        <v>41</v>
      </c>
      <c r="C3786" s="2">
        <v>0</v>
      </c>
    </row>
    <row r="3787" spans="1:3">
      <c r="A3787" s="8">
        <f>A2+78</f>
        <v>45826</v>
      </c>
      <c r="B3787" s="5">
        <v>42</v>
      </c>
      <c r="C3787" s="2">
        <v>0</v>
      </c>
    </row>
    <row r="3788" spans="1:3">
      <c r="A3788" s="8">
        <f>A2+78</f>
        <v>45826</v>
      </c>
      <c r="B3788" s="5">
        <v>43</v>
      </c>
      <c r="C3788" s="2">
        <v>0</v>
      </c>
    </row>
    <row r="3789" spans="1:3">
      <c r="A3789" s="8">
        <f>A2+78</f>
        <v>45826</v>
      </c>
      <c r="B3789" s="5">
        <v>44</v>
      </c>
      <c r="C3789" s="2">
        <v>0</v>
      </c>
    </row>
    <row r="3790" spans="1:3">
      <c r="A3790" s="8">
        <f>A2+78</f>
        <v>45826</v>
      </c>
      <c r="B3790" s="5">
        <v>45</v>
      </c>
      <c r="C3790" s="2">
        <v>0</v>
      </c>
    </row>
    <row r="3791" spans="1:3">
      <c r="A3791" s="8">
        <f>A2+78</f>
        <v>45826</v>
      </c>
      <c r="B3791" s="5">
        <v>46</v>
      </c>
      <c r="C3791" s="2">
        <v>0</v>
      </c>
    </row>
    <row r="3792" spans="1:3">
      <c r="A3792" s="8">
        <f>A2+78</f>
        <v>45826</v>
      </c>
      <c r="B3792" s="5">
        <v>47</v>
      </c>
      <c r="C3792" s="2">
        <v>0</v>
      </c>
    </row>
    <row r="3793" spans="1:3">
      <c r="A3793" s="8">
        <f>A2+78</f>
        <v>45826</v>
      </c>
      <c r="B3793" s="5">
        <v>48</v>
      </c>
      <c r="C3793" s="2">
        <v>0</v>
      </c>
    </row>
    <row r="3794" spans="1:3">
      <c r="A3794" s="8">
        <f>A2+79</f>
        <v>45827</v>
      </c>
      <c r="B3794" s="5">
        <v>1</v>
      </c>
      <c r="C3794" s="2">
        <v>0</v>
      </c>
    </row>
    <row r="3795" spans="1:3">
      <c r="A3795" s="8">
        <f>A2+79</f>
        <v>45827</v>
      </c>
      <c r="B3795" s="5">
        <v>2</v>
      </c>
      <c r="C3795" s="2">
        <v>0</v>
      </c>
    </row>
    <row r="3796" spans="1:3">
      <c r="A3796" s="8">
        <f>A2+79</f>
        <v>45827</v>
      </c>
      <c r="B3796" s="5">
        <v>3</v>
      </c>
      <c r="C3796" s="2">
        <v>0</v>
      </c>
    </row>
    <row r="3797" spans="1:3">
      <c r="A3797" s="8">
        <f>A2+79</f>
        <v>45827</v>
      </c>
      <c r="B3797" s="5">
        <v>4</v>
      </c>
      <c r="C3797" s="2">
        <v>0</v>
      </c>
    </row>
    <row r="3798" spans="1:3">
      <c r="A3798" s="8">
        <f>A2+79</f>
        <v>45827</v>
      </c>
      <c r="B3798" s="5">
        <v>5</v>
      </c>
      <c r="C3798" s="2">
        <v>0</v>
      </c>
    </row>
    <row r="3799" spans="1:3">
      <c r="A3799" s="8">
        <f>A2+79</f>
        <v>45827</v>
      </c>
      <c r="B3799" s="5">
        <v>6</v>
      </c>
      <c r="C3799" s="2">
        <v>0</v>
      </c>
    </row>
    <row r="3800" spans="1:3">
      <c r="A3800" s="8">
        <f>A2+79</f>
        <v>45827</v>
      </c>
      <c r="B3800" s="5">
        <v>7</v>
      </c>
      <c r="C3800" s="2">
        <v>0</v>
      </c>
    </row>
    <row r="3801" spans="1:3">
      <c r="A3801" s="8">
        <f>A2+79</f>
        <v>45827</v>
      </c>
      <c r="B3801" s="5">
        <v>8</v>
      </c>
      <c r="C3801" s="2">
        <v>0</v>
      </c>
    </row>
    <row r="3802" spans="1:3">
      <c r="A3802" s="8">
        <f>A2+79</f>
        <v>45827</v>
      </c>
      <c r="B3802" s="5">
        <v>9</v>
      </c>
      <c r="C3802" s="2">
        <v>0</v>
      </c>
    </row>
    <row r="3803" spans="1:3">
      <c r="A3803" s="8">
        <f>A2+79</f>
        <v>45827</v>
      </c>
      <c r="B3803" s="5">
        <v>10</v>
      </c>
      <c r="C3803" s="2">
        <v>0</v>
      </c>
    </row>
    <row r="3804" spans="1:3">
      <c r="A3804" s="8">
        <f>A2+79</f>
        <v>45827</v>
      </c>
      <c r="B3804" s="5">
        <v>11</v>
      </c>
      <c r="C3804" s="2">
        <v>0</v>
      </c>
    </row>
    <row r="3805" spans="1:3">
      <c r="A3805" s="8">
        <f>A2+79</f>
        <v>45827</v>
      </c>
      <c r="B3805" s="5">
        <v>12</v>
      </c>
      <c r="C3805" s="2">
        <v>0</v>
      </c>
    </row>
    <row r="3806" spans="1:3">
      <c r="A3806" s="8">
        <f>A2+79</f>
        <v>45827</v>
      </c>
      <c r="B3806" s="5">
        <v>13</v>
      </c>
      <c r="C3806" s="2">
        <v>0</v>
      </c>
    </row>
    <row r="3807" spans="1:3">
      <c r="A3807" s="8">
        <f>A2+79</f>
        <v>45827</v>
      </c>
      <c r="B3807" s="5">
        <v>14</v>
      </c>
      <c r="C3807" s="2">
        <v>0</v>
      </c>
    </row>
    <row r="3808" spans="1:3">
      <c r="A3808" s="8">
        <f>A2+79</f>
        <v>45827</v>
      </c>
      <c r="B3808" s="5">
        <v>15</v>
      </c>
      <c r="C3808" s="2">
        <v>0</v>
      </c>
    </row>
    <row r="3809" spans="1:3">
      <c r="A3809" s="8">
        <f>A2+79</f>
        <v>45827</v>
      </c>
      <c r="B3809" s="5">
        <v>16</v>
      </c>
      <c r="C3809" s="2">
        <v>0</v>
      </c>
    </row>
    <row r="3810" spans="1:3">
      <c r="A3810" s="8">
        <f>A2+79</f>
        <v>45827</v>
      </c>
      <c r="B3810" s="5">
        <v>17</v>
      </c>
      <c r="C3810" s="2">
        <v>0</v>
      </c>
    </row>
    <row r="3811" spans="1:3">
      <c r="A3811" s="8">
        <f>A2+79</f>
        <v>45827</v>
      </c>
      <c r="B3811" s="5">
        <v>18</v>
      </c>
      <c r="C3811" s="2">
        <v>0</v>
      </c>
    </row>
    <row r="3812" spans="1:3">
      <c r="A3812" s="8">
        <f>A2+79</f>
        <v>45827</v>
      </c>
      <c r="B3812" s="5">
        <v>19</v>
      </c>
      <c r="C3812" s="2">
        <v>0</v>
      </c>
    </row>
    <row r="3813" spans="1:3">
      <c r="A3813" s="8">
        <f>A2+79</f>
        <v>45827</v>
      </c>
      <c r="B3813" s="5">
        <v>20</v>
      </c>
      <c r="C3813" s="2">
        <v>0</v>
      </c>
    </row>
    <row r="3814" spans="1:3">
      <c r="A3814" s="8">
        <f>A2+79</f>
        <v>45827</v>
      </c>
      <c r="B3814" s="5">
        <v>21</v>
      </c>
      <c r="C3814" s="2">
        <v>0</v>
      </c>
    </row>
    <row r="3815" spans="1:3">
      <c r="A3815" s="8">
        <f>A2+79</f>
        <v>45827</v>
      </c>
      <c r="B3815" s="5">
        <v>22</v>
      </c>
      <c r="C3815" s="2">
        <v>0</v>
      </c>
    </row>
    <row r="3816" spans="1:3">
      <c r="A3816" s="8">
        <f>A2+79</f>
        <v>45827</v>
      </c>
      <c r="B3816" s="5">
        <v>23</v>
      </c>
      <c r="C3816" s="2">
        <v>0</v>
      </c>
    </row>
    <row r="3817" spans="1:3">
      <c r="A3817" s="8">
        <f>A2+79</f>
        <v>45827</v>
      </c>
      <c r="B3817" s="5">
        <v>24</v>
      </c>
      <c r="C3817" s="2">
        <v>0</v>
      </c>
    </row>
    <row r="3818" spans="1:3">
      <c r="A3818" s="8">
        <f>A2+79</f>
        <v>45827</v>
      </c>
      <c r="B3818" s="5">
        <v>25</v>
      </c>
      <c r="C3818" s="2">
        <v>0</v>
      </c>
    </row>
    <row r="3819" spans="1:3">
      <c r="A3819" s="8">
        <f>A2+79</f>
        <v>45827</v>
      </c>
      <c r="B3819" s="5">
        <v>26</v>
      </c>
      <c r="C3819" s="2">
        <v>0</v>
      </c>
    </row>
    <row r="3820" spans="1:3">
      <c r="A3820" s="8">
        <f>A2+79</f>
        <v>45827</v>
      </c>
      <c r="B3820" s="5">
        <v>27</v>
      </c>
      <c r="C3820" s="2">
        <v>0</v>
      </c>
    </row>
    <row r="3821" spans="1:3">
      <c r="A3821" s="8">
        <f>A2+79</f>
        <v>45827</v>
      </c>
      <c r="B3821" s="5">
        <v>28</v>
      </c>
      <c r="C3821" s="2">
        <v>0</v>
      </c>
    </row>
    <row r="3822" spans="1:3">
      <c r="A3822" s="8">
        <f>A2+79</f>
        <v>45827</v>
      </c>
      <c r="B3822" s="5">
        <v>29</v>
      </c>
      <c r="C3822" s="2">
        <v>0</v>
      </c>
    </row>
    <row r="3823" spans="1:3">
      <c r="A3823" s="8">
        <f>A2+79</f>
        <v>45827</v>
      </c>
      <c r="B3823" s="5">
        <v>30</v>
      </c>
      <c r="C3823" s="2">
        <v>0</v>
      </c>
    </row>
    <row r="3824" spans="1:3">
      <c r="A3824" s="8">
        <f>A2+79</f>
        <v>45827</v>
      </c>
      <c r="B3824" s="5">
        <v>31</v>
      </c>
      <c r="C3824" s="2">
        <v>0</v>
      </c>
    </row>
    <row r="3825" spans="1:3">
      <c r="A3825" s="8">
        <f>A2+79</f>
        <v>45827</v>
      </c>
      <c r="B3825" s="5">
        <v>32</v>
      </c>
      <c r="C3825" s="2">
        <v>0</v>
      </c>
    </row>
    <row r="3826" spans="1:3">
      <c r="A3826" s="8">
        <f>A2+79</f>
        <v>45827</v>
      </c>
      <c r="B3826" s="5">
        <v>33</v>
      </c>
      <c r="C3826" s="2">
        <v>0</v>
      </c>
    </row>
    <row r="3827" spans="1:3">
      <c r="A3827" s="8">
        <f>A2+79</f>
        <v>45827</v>
      </c>
      <c r="B3827" s="5">
        <v>34</v>
      </c>
      <c r="C3827" s="2">
        <v>0</v>
      </c>
    </row>
    <row r="3828" spans="1:3">
      <c r="A3828" s="8">
        <f>A2+79</f>
        <v>45827</v>
      </c>
      <c r="B3828" s="5">
        <v>35</v>
      </c>
      <c r="C3828" s="2">
        <v>0</v>
      </c>
    </row>
    <row r="3829" spans="1:3">
      <c r="A3829" s="8">
        <f>A2+79</f>
        <v>45827</v>
      </c>
      <c r="B3829" s="5">
        <v>36</v>
      </c>
      <c r="C3829" s="2">
        <v>0</v>
      </c>
    </row>
    <row r="3830" spans="1:3">
      <c r="A3830" s="8">
        <f>A2+79</f>
        <v>45827</v>
      </c>
      <c r="B3830" s="5">
        <v>37</v>
      </c>
      <c r="C3830" s="2">
        <v>0</v>
      </c>
    </row>
    <row r="3831" spans="1:3">
      <c r="A3831" s="8">
        <f>A2+79</f>
        <v>45827</v>
      </c>
      <c r="B3831" s="5">
        <v>38</v>
      </c>
      <c r="C3831" s="2">
        <v>0</v>
      </c>
    </row>
    <row r="3832" spans="1:3">
      <c r="A3832" s="8">
        <f>A2+79</f>
        <v>45827</v>
      </c>
      <c r="B3832" s="5">
        <v>39</v>
      </c>
      <c r="C3832" s="2">
        <v>0</v>
      </c>
    </row>
    <row r="3833" spans="1:3">
      <c r="A3833" s="8">
        <f>A2+79</f>
        <v>45827</v>
      </c>
      <c r="B3833" s="5">
        <v>40</v>
      </c>
      <c r="C3833" s="2">
        <v>0</v>
      </c>
    </row>
    <row r="3834" spans="1:3">
      <c r="A3834" s="8">
        <f>A2+79</f>
        <v>45827</v>
      </c>
      <c r="B3834" s="5">
        <v>41</v>
      </c>
      <c r="C3834" s="2">
        <v>0</v>
      </c>
    </row>
    <row r="3835" spans="1:3">
      <c r="A3835" s="8">
        <f>A2+79</f>
        <v>45827</v>
      </c>
      <c r="B3835" s="5">
        <v>42</v>
      </c>
      <c r="C3835" s="2">
        <v>0</v>
      </c>
    </row>
    <row r="3836" spans="1:3">
      <c r="A3836" s="8">
        <f>A2+79</f>
        <v>45827</v>
      </c>
      <c r="B3836" s="5">
        <v>43</v>
      </c>
      <c r="C3836" s="2">
        <v>0</v>
      </c>
    </row>
    <row r="3837" spans="1:3">
      <c r="A3837" s="8">
        <f>A2+79</f>
        <v>45827</v>
      </c>
      <c r="B3837" s="5">
        <v>44</v>
      </c>
      <c r="C3837" s="2">
        <v>0</v>
      </c>
    </row>
    <row r="3838" spans="1:3">
      <c r="A3838" s="8">
        <f>A2+79</f>
        <v>45827</v>
      </c>
      <c r="B3838" s="5">
        <v>45</v>
      </c>
      <c r="C3838" s="2">
        <v>0</v>
      </c>
    </row>
    <row r="3839" spans="1:3">
      <c r="A3839" s="8">
        <f>A2+79</f>
        <v>45827</v>
      </c>
      <c r="B3839" s="5">
        <v>46</v>
      </c>
      <c r="C3839" s="2">
        <v>0</v>
      </c>
    </row>
    <row r="3840" spans="1:3">
      <c r="A3840" s="8">
        <f>A2+79</f>
        <v>45827</v>
      </c>
      <c r="B3840" s="5">
        <v>47</v>
      </c>
      <c r="C3840" s="2">
        <v>0</v>
      </c>
    </row>
    <row r="3841" spans="1:3">
      <c r="A3841" s="8">
        <f>A2+79</f>
        <v>45827</v>
      </c>
      <c r="B3841" s="5">
        <v>48</v>
      </c>
      <c r="C3841" s="2">
        <v>0</v>
      </c>
    </row>
    <row r="3842" spans="1:3">
      <c r="A3842" s="8">
        <f>A2+80</f>
        <v>45828</v>
      </c>
      <c r="B3842" s="5">
        <v>1</v>
      </c>
      <c r="C3842" s="2">
        <v>0</v>
      </c>
    </row>
    <row r="3843" spans="1:3">
      <c r="A3843" s="8">
        <f>A2+80</f>
        <v>45828</v>
      </c>
      <c r="B3843" s="5">
        <v>2</v>
      </c>
      <c r="C3843" s="2">
        <v>0</v>
      </c>
    </row>
    <row r="3844" spans="1:3">
      <c r="A3844" s="8">
        <f>A2+80</f>
        <v>45828</v>
      </c>
      <c r="B3844" s="5">
        <v>3</v>
      </c>
      <c r="C3844" s="2">
        <v>0</v>
      </c>
    </row>
    <row r="3845" spans="1:3">
      <c r="A3845" s="8">
        <f>A2+80</f>
        <v>45828</v>
      </c>
      <c r="B3845" s="5">
        <v>4</v>
      </c>
      <c r="C3845" s="2">
        <v>0</v>
      </c>
    </row>
    <row r="3846" spans="1:3">
      <c r="A3846" s="8">
        <f>A2+80</f>
        <v>45828</v>
      </c>
      <c r="B3846" s="5">
        <v>5</v>
      </c>
      <c r="C3846" s="2">
        <v>0</v>
      </c>
    </row>
    <row r="3847" spans="1:3">
      <c r="A3847" s="8">
        <f>A2+80</f>
        <v>45828</v>
      </c>
      <c r="B3847" s="5">
        <v>6</v>
      </c>
      <c r="C3847" s="2">
        <v>0</v>
      </c>
    </row>
    <row r="3848" spans="1:3">
      <c r="A3848" s="8">
        <f>A2+80</f>
        <v>45828</v>
      </c>
      <c r="B3848" s="5">
        <v>7</v>
      </c>
      <c r="C3848" s="2">
        <v>0</v>
      </c>
    </row>
    <row r="3849" spans="1:3">
      <c r="A3849" s="8">
        <f>A2+80</f>
        <v>45828</v>
      </c>
      <c r="B3849" s="5">
        <v>8</v>
      </c>
      <c r="C3849" s="2">
        <v>0</v>
      </c>
    </row>
    <row r="3850" spans="1:3">
      <c r="A3850" s="8">
        <f>A2+80</f>
        <v>45828</v>
      </c>
      <c r="B3850" s="5">
        <v>9</v>
      </c>
      <c r="C3850" s="2">
        <v>0</v>
      </c>
    </row>
    <row r="3851" spans="1:3">
      <c r="A3851" s="8">
        <f>A2+80</f>
        <v>45828</v>
      </c>
      <c r="B3851" s="5">
        <v>10</v>
      </c>
      <c r="C3851" s="2">
        <v>0</v>
      </c>
    </row>
    <row r="3852" spans="1:3">
      <c r="A3852" s="8">
        <f>A2+80</f>
        <v>45828</v>
      </c>
      <c r="B3852" s="5">
        <v>11</v>
      </c>
      <c r="C3852" s="2">
        <v>0</v>
      </c>
    </row>
    <row r="3853" spans="1:3">
      <c r="A3853" s="8">
        <f>A2+80</f>
        <v>45828</v>
      </c>
      <c r="B3853" s="5">
        <v>12</v>
      </c>
      <c r="C3853" s="2">
        <v>0</v>
      </c>
    </row>
    <row r="3854" spans="1:3">
      <c r="A3854" s="8">
        <f>A2+80</f>
        <v>45828</v>
      </c>
      <c r="B3854" s="5">
        <v>13</v>
      </c>
      <c r="C3854" s="2">
        <v>0</v>
      </c>
    </row>
    <row r="3855" spans="1:3">
      <c r="A3855" s="8">
        <f>A2+80</f>
        <v>45828</v>
      </c>
      <c r="B3855" s="5">
        <v>14</v>
      </c>
      <c r="C3855" s="2">
        <v>0</v>
      </c>
    </row>
    <row r="3856" spans="1:3">
      <c r="A3856" s="8">
        <f>A2+80</f>
        <v>45828</v>
      </c>
      <c r="B3856" s="5">
        <v>15</v>
      </c>
      <c r="C3856" s="2">
        <v>0</v>
      </c>
    </row>
    <row r="3857" spans="1:3">
      <c r="A3857" s="8">
        <f>A2+80</f>
        <v>45828</v>
      </c>
      <c r="B3857" s="5">
        <v>16</v>
      </c>
      <c r="C3857" s="2">
        <v>0</v>
      </c>
    </row>
    <row r="3858" spans="1:3">
      <c r="A3858" s="8">
        <f>A2+80</f>
        <v>45828</v>
      </c>
      <c r="B3858" s="5">
        <v>17</v>
      </c>
      <c r="C3858" s="2">
        <v>0</v>
      </c>
    </row>
    <row r="3859" spans="1:3">
      <c r="A3859" s="8">
        <f>A2+80</f>
        <v>45828</v>
      </c>
      <c r="B3859" s="5">
        <v>18</v>
      </c>
      <c r="C3859" s="2">
        <v>0</v>
      </c>
    </row>
    <row r="3860" spans="1:3">
      <c r="A3860" s="8">
        <f>A2+80</f>
        <v>45828</v>
      </c>
      <c r="B3860" s="5">
        <v>19</v>
      </c>
      <c r="C3860" s="2">
        <v>0</v>
      </c>
    </row>
    <row r="3861" spans="1:3">
      <c r="A3861" s="8">
        <f>A2+80</f>
        <v>45828</v>
      </c>
      <c r="B3861" s="5">
        <v>20</v>
      </c>
      <c r="C3861" s="2">
        <v>0</v>
      </c>
    </row>
    <row r="3862" spans="1:3">
      <c r="A3862" s="8">
        <f>A2+80</f>
        <v>45828</v>
      </c>
      <c r="B3862" s="5">
        <v>21</v>
      </c>
      <c r="C3862" s="2">
        <v>0</v>
      </c>
    </row>
    <row r="3863" spans="1:3">
      <c r="A3863" s="8">
        <f>A2+80</f>
        <v>45828</v>
      </c>
      <c r="B3863" s="5">
        <v>22</v>
      </c>
      <c r="C3863" s="2">
        <v>0</v>
      </c>
    </row>
    <row r="3864" spans="1:3">
      <c r="A3864" s="8">
        <f>A2+80</f>
        <v>45828</v>
      </c>
      <c r="B3864" s="5">
        <v>23</v>
      </c>
      <c r="C3864" s="2">
        <v>0</v>
      </c>
    </row>
    <row r="3865" spans="1:3">
      <c r="A3865" s="8">
        <f>A2+80</f>
        <v>45828</v>
      </c>
      <c r="B3865" s="5">
        <v>24</v>
      </c>
      <c r="C3865" s="2">
        <v>0</v>
      </c>
    </row>
    <row r="3866" spans="1:3">
      <c r="A3866" s="8">
        <f>A2+80</f>
        <v>45828</v>
      </c>
      <c r="B3866" s="5">
        <v>25</v>
      </c>
      <c r="C3866" s="2">
        <v>0</v>
      </c>
    </row>
    <row r="3867" spans="1:3">
      <c r="A3867" s="8">
        <f>A2+80</f>
        <v>45828</v>
      </c>
      <c r="B3867" s="5">
        <v>26</v>
      </c>
      <c r="C3867" s="2">
        <v>0</v>
      </c>
    </row>
    <row r="3868" spans="1:3">
      <c r="A3868" s="8">
        <f>A2+80</f>
        <v>45828</v>
      </c>
      <c r="B3868" s="5">
        <v>27</v>
      </c>
      <c r="C3868" s="2">
        <v>0</v>
      </c>
    </row>
    <row r="3869" spans="1:3">
      <c r="A3869" s="8">
        <f>A2+80</f>
        <v>45828</v>
      </c>
      <c r="B3869" s="5">
        <v>28</v>
      </c>
      <c r="C3869" s="2">
        <v>0</v>
      </c>
    </row>
    <row r="3870" spans="1:3">
      <c r="A3870" s="8">
        <f>A2+80</f>
        <v>45828</v>
      </c>
      <c r="B3870" s="5">
        <v>29</v>
      </c>
      <c r="C3870" s="2">
        <v>0</v>
      </c>
    </row>
    <row r="3871" spans="1:3">
      <c r="A3871" s="8">
        <f>A2+80</f>
        <v>45828</v>
      </c>
      <c r="B3871" s="5">
        <v>30</v>
      </c>
      <c r="C3871" s="2">
        <v>0</v>
      </c>
    </row>
    <row r="3872" spans="1:3">
      <c r="A3872" s="8">
        <f>A2+80</f>
        <v>45828</v>
      </c>
      <c r="B3872" s="5">
        <v>31</v>
      </c>
      <c r="C3872" s="2">
        <v>0</v>
      </c>
    </row>
    <row r="3873" spans="1:3">
      <c r="A3873" s="8">
        <f>A2+80</f>
        <v>45828</v>
      </c>
      <c r="B3873" s="5">
        <v>32</v>
      </c>
      <c r="C3873" s="2">
        <v>0</v>
      </c>
    </row>
    <row r="3874" spans="1:3">
      <c r="A3874" s="8">
        <f>A2+80</f>
        <v>45828</v>
      </c>
      <c r="B3874" s="5">
        <v>33</v>
      </c>
      <c r="C3874" s="2">
        <v>0</v>
      </c>
    </row>
    <row r="3875" spans="1:3">
      <c r="A3875" s="8">
        <f>A2+80</f>
        <v>45828</v>
      </c>
      <c r="B3875" s="5">
        <v>34</v>
      </c>
      <c r="C3875" s="2">
        <v>0</v>
      </c>
    </row>
    <row r="3876" spans="1:3">
      <c r="A3876" s="8">
        <f>A2+80</f>
        <v>45828</v>
      </c>
      <c r="B3876" s="5">
        <v>35</v>
      </c>
      <c r="C3876" s="2">
        <v>0</v>
      </c>
    </row>
    <row r="3877" spans="1:3">
      <c r="A3877" s="8">
        <f>A2+80</f>
        <v>45828</v>
      </c>
      <c r="B3877" s="5">
        <v>36</v>
      </c>
      <c r="C3877" s="2">
        <v>0</v>
      </c>
    </row>
    <row r="3878" spans="1:3">
      <c r="A3878" s="8">
        <f>A2+80</f>
        <v>45828</v>
      </c>
      <c r="B3878" s="5">
        <v>37</v>
      </c>
      <c r="C3878" s="2">
        <v>0</v>
      </c>
    </row>
    <row r="3879" spans="1:3">
      <c r="A3879" s="8">
        <f>A2+80</f>
        <v>45828</v>
      </c>
      <c r="B3879" s="5">
        <v>38</v>
      </c>
      <c r="C3879" s="2">
        <v>0</v>
      </c>
    </row>
    <row r="3880" spans="1:3">
      <c r="A3880" s="8">
        <f>A2+80</f>
        <v>45828</v>
      </c>
      <c r="B3880" s="5">
        <v>39</v>
      </c>
      <c r="C3880" s="2">
        <v>0</v>
      </c>
    </row>
    <row r="3881" spans="1:3">
      <c r="A3881" s="8">
        <f>A2+80</f>
        <v>45828</v>
      </c>
      <c r="B3881" s="5">
        <v>40</v>
      </c>
      <c r="C3881" s="2">
        <v>0</v>
      </c>
    </row>
    <row r="3882" spans="1:3">
      <c r="A3882" s="8">
        <f>A2+80</f>
        <v>45828</v>
      </c>
      <c r="B3882" s="5">
        <v>41</v>
      </c>
      <c r="C3882" s="2">
        <v>0</v>
      </c>
    </row>
    <row r="3883" spans="1:3">
      <c r="A3883" s="8">
        <f>A2+80</f>
        <v>45828</v>
      </c>
      <c r="B3883" s="5">
        <v>42</v>
      </c>
      <c r="C3883" s="2">
        <v>0</v>
      </c>
    </row>
    <row r="3884" spans="1:3">
      <c r="A3884" s="8">
        <f>A2+80</f>
        <v>45828</v>
      </c>
      <c r="B3884" s="5">
        <v>43</v>
      </c>
      <c r="C3884" s="2">
        <v>0</v>
      </c>
    </row>
    <row r="3885" spans="1:3">
      <c r="A3885" s="8">
        <f>A2+80</f>
        <v>45828</v>
      </c>
      <c r="B3885" s="5">
        <v>44</v>
      </c>
      <c r="C3885" s="2">
        <v>0</v>
      </c>
    </row>
    <row r="3886" spans="1:3">
      <c r="A3886" s="8">
        <f>A2+80</f>
        <v>45828</v>
      </c>
      <c r="B3886" s="5">
        <v>45</v>
      </c>
      <c r="C3886" s="2">
        <v>0</v>
      </c>
    </row>
    <row r="3887" spans="1:3">
      <c r="A3887" s="8">
        <f>A2+80</f>
        <v>45828</v>
      </c>
      <c r="B3887" s="5">
        <v>46</v>
      </c>
      <c r="C3887" s="2">
        <v>0</v>
      </c>
    </row>
    <row r="3888" spans="1:3">
      <c r="A3888" s="8">
        <f>A2+80</f>
        <v>45828</v>
      </c>
      <c r="B3888" s="5">
        <v>47</v>
      </c>
      <c r="C3888" s="2">
        <v>0</v>
      </c>
    </row>
    <row r="3889" spans="1:3">
      <c r="A3889" s="8">
        <f>A2+80</f>
        <v>45828</v>
      </c>
      <c r="B3889" s="5">
        <v>48</v>
      </c>
      <c r="C3889" s="2">
        <v>0</v>
      </c>
    </row>
    <row r="3890" spans="1:3">
      <c r="A3890" s="8">
        <f>A2+81</f>
        <v>45829</v>
      </c>
      <c r="B3890" s="5">
        <v>1</v>
      </c>
      <c r="C3890" s="2">
        <v>0</v>
      </c>
    </row>
    <row r="3891" spans="1:3">
      <c r="A3891" s="8">
        <f>A2+81</f>
        <v>45829</v>
      </c>
      <c r="B3891" s="5">
        <v>2</v>
      </c>
      <c r="C3891" s="2">
        <v>0</v>
      </c>
    </row>
    <row r="3892" spans="1:3">
      <c r="A3892" s="8">
        <f>A2+81</f>
        <v>45829</v>
      </c>
      <c r="B3892" s="5">
        <v>3</v>
      </c>
      <c r="C3892" s="2">
        <v>0</v>
      </c>
    </row>
    <row r="3893" spans="1:3">
      <c r="A3893" s="8">
        <f>A2+81</f>
        <v>45829</v>
      </c>
      <c r="B3893" s="5">
        <v>4</v>
      </c>
      <c r="C3893" s="2">
        <v>0</v>
      </c>
    </row>
    <row r="3894" spans="1:3">
      <c r="A3894" s="8">
        <f>A2+81</f>
        <v>45829</v>
      </c>
      <c r="B3894" s="5">
        <v>5</v>
      </c>
      <c r="C3894" s="2">
        <v>0</v>
      </c>
    </row>
    <row r="3895" spans="1:3">
      <c r="A3895" s="8">
        <f>A2+81</f>
        <v>45829</v>
      </c>
      <c r="B3895" s="5">
        <v>6</v>
      </c>
      <c r="C3895" s="2">
        <v>0</v>
      </c>
    </row>
    <row r="3896" spans="1:3">
      <c r="A3896" s="8">
        <f>A2+81</f>
        <v>45829</v>
      </c>
      <c r="B3896" s="5">
        <v>7</v>
      </c>
      <c r="C3896" s="2">
        <v>0</v>
      </c>
    </row>
    <row r="3897" spans="1:3">
      <c r="A3897" s="8">
        <f>A2+81</f>
        <v>45829</v>
      </c>
      <c r="B3897" s="5">
        <v>8</v>
      </c>
      <c r="C3897" s="2">
        <v>0</v>
      </c>
    </row>
    <row r="3898" spans="1:3">
      <c r="A3898" s="8">
        <f>A2+81</f>
        <v>45829</v>
      </c>
      <c r="B3898" s="5">
        <v>9</v>
      </c>
      <c r="C3898" s="2">
        <v>0</v>
      </c>
    </row>
    <row r="3899" spans="1:3">
      <c r="A3899" s="8">
        <f>A2+81</f>
        <v>45829</v>
      </c>
      <c r="B3899" s="5">
        <v>10</v>
      </c>
      <c r="C3899" s="2">
        <v>0</v>
      </c>
    </row>
    <row r="3900" spans="1:3">
      <c r="A3900" s="8">
        <f>A2+81</f>
        <v>45829</v>
      </c>
      <c r="B3900" s="5">
        <v>11</v>
      </c>
      <c r="C3900" s="2">
        <v>0</v>
      </c>
    </row>
    <row r="3901" spans="1:3">
      <c r="A3901" s="8">
        <f>A2+81</f>
        <v>45829</v>
      </c>
      <c r="B3901" s="5">
        <v>12</v>
      </c>
      <c r="C3901" s="2">
        <v>0</v>
      </c>
    </row>
    <row r="3902" spans="1:3">
      <c r="A3902" s="8">
        <f>A2+81</f>
        <v>45829</v>
      </c>
      <c r="B3902" s="5">
        <v>13</v>
      </c>
      <c r="C3902" s="2">
        <v>0</v>
      </c>
    </row>
    <row r="3903" spans="1:3">
      <c r="A3903" s="8">
        <f>A2+81</f>
        <v>45829</v>
      </c>
      <c r="B3903" s="5">
        <v>14</v>
      </c>
      <c r="C3903" s="2">
        <v>0</v>
      </c>
    </row>
    <row r="3904" spans="1:3">
      <c r="A3904" s="8">
        <f>A2+81</f>
        <v>45829</v>
      </c>
      <c r="B3904" s="5">
        <v>15</v>
      </c>
      <c r="C3904" s="2">
        <v>0</v>
      </c>
    </row>
    <row r="3905" spans="1:3">
      <c r="A3905" s="8">
        <f>A2+81</f>
        <v>45829</v>
      </c>
      <c r="B3905" s="5">
        <v>16</v>
      </c>
      <c r="C3905" s="2">
        <v>0</v>
      </c>
    </row>
    <row r="3906" spans="1:3">
      <c r="A3906" s="8">
        <f>A2+81</f>
        <v>45829</v>
      </c>
      <c r="B3906" s="5">
        <v>17</v>
      </c>
      <c r="C3906" s="2">
        <v>0</v>
      </c>
    </row>
    <row r="3907" spans="1:3">
      <c r="A3907" s="8">
        <f>A2+81</f>
        <v>45829</v>
      </c>
      <c r="B3907" s="5">
        <v>18</v>
      </c>
      <c r="C3907" s="2">
        <v>0</v>
      </c>
    </row>
    <row r="3908" spans="1:3">
      <c r="A3908" s="8">
        <f>A2+81</f>
        <v>45829</v>
      </c>
      <c r="B3908" s="5">
        <v>19</v>
      </c>
      <c r="C3908" s="2">
        <v>0</v>
      </c>
    </row>
    <row r="3909" spans="1:3">
      <c r="A3909" s="8">
        <f>A2+81</f>
        <v>45829</v>
      </c>
      <c r="B3909" s="5">
        <v>20</v>
      </c>
      <c r="C3909" s="2">
        <v>0</v>
      </c>
    </row>
    <row r="3910" spans="1:3">
      <c r="A3910" s="8">
        <f>A2+81</f>
        <v>45829</v>
      </c>
      <c r="B3910" s="5">
        <v>21</v>
      </c>
      <c r="C3910" s="2">
        <v>0</v>
      </c>
    </row>
    <row r="3911" spans="1:3">
      <c r="A3911" s="8">
        <f>A2+81</f>
        <v>45829</v>
      </c>
      <c r="B3911" s="5">
        <v>22</v>
      </c>
      <c r="C3911" s="2">
        <v>0</v>
      </c>
    </row>
    <row r="3912" spans="1:3">
      <c r="A3912" s="8">
        <f>A2+81</f>
        <v>45829</v>
      </c>
      <c r="B3912" s="5">
        <v>23</v>
      </c>
      <c r="C3912" s="2">
        <v>0</v>
      </c>
    </row>
    <row r="3913" spans="1:3">
      <c r="A3913" s="8">
        <f>A2+81</f>
        <v>45829</v>
      </c>
      <c r="B3913" s="5">
        <v>24</v>
      </c>
      <c r="C3913" s="2">
        <v>0</v>
      </c>
    </row>
    <row r="3914" spans="1:3">
      <c r="A3914" s="8">
        <f>A2+81</f>
        <v>45829</v>
      </c>
      <c r="B3914" s="5">
        <v>25</v>
      </c>
      <c r="C3914" s="2">
        <v>0</v>
      </c>
    </row>
    <row r="3915" spans="1:3">
      <c r="A3915" s="8">
        <f>A2+81</f>
        <v>45829</v>
      </c>
      <c r="B3915" s="5">
        <v>26</v>
      </c>
      <c r="C3915" s="2">
        <v>0</v>
      </c>
    </row>
    <row r="3916" spans="1:3">
      <c r="A3916" s="8">
        <f>A2+81</f>
        <v>45829</v>
      </c>
      <c r="B3916" s="5">
        <v>27</v>
      </c>
      <c r="C3916" s="2">
        <v>0</v>
      </c>
    </row>
    <row r="3917" spans="1:3">
      <c r="A3917" s="8">
        <f>A2+81</f>
        <v>45829</v>
      </c>
      <c r="B3917" s="5">
        <v>28</v>
      </c>
      <c r="C3917" s="2">
        <v>0</v>
      </c>
    </row>
    <row r="3918" spans="1:3">
      <c r="A3918" s="8">
        <f>A2+81</f>
        <v>45829</v>
      </c>
      <c r="B3918" s="5">
        <v>29</v>
      </c>
      <c r="C3918" s="2">
        <v>0</v>
      </c>
    </row>
    <row r="3919" spans="1:3">
      <c r="A3919" s="8">
        <f>A2+81</f>
        <v>45829</v>
      </c>
      <c r="B3919" s="5">
        <v>30</v>
      </c>
      <c r="C3919" s="2">
        <v>0</v>
      </c>
    </row>
    <row r="3920" spans="1:3">
      <c r="A3920" s="8">
        <f>A2+81</f>
        <v>45829</v>
      </c>
      <c r="B3920" s="5">
        <v>31</v>
      </c>
      <c r="C3920" s="2">
        <v>0</v>
      </c>
    </row>
    <row r="3921" spans="1:3">
      <c r="A3921" s="8">
        <f>A2+81</f>
        <v>45829</v>
      </c>
      <c r="B3921" s="5">
        <v>32</v>
      </c>
      <c r="C3921" s="2">
        <v>0</v>
      </c>
    </row>
    <row r="3922" spans="1:3">
      <c r="A3922" s="8">
        <f>A2+81</f>
        <v>45829</v>
      </c>
      <c r="B3922" s="5">
        <v>33</v>
      </c>
      <c r="C3922" s="2">
        <v>0</v>
      </c>
    </row>
    <row r="3923" spans="1:3">
      <c r="A3923" s="8">
        <f>A2+81</f>
        <v>45829</v>
      </c>
      <c r="B3923" s="5">
        <v>34</v>
      </c>
      <c r="C3923" s="2">
        <v>0</v>
      </c>
    </row>
    <row r="3924" spans="1:3">
      <c r="A3924" s="8">
        <f>A2+81</f>
        <v>45829</v>
      </c>
      <c r="B3924" s="5">
        <v>35</v>
      </c>
      <c r="C3924" s="2">
        <v>0</v>
      </c>
    </row>
    <row r="3925" spans="1:3">
      <c r="A3925" s="8">
        <f>A2+81</f>
        <v>45829</v>
      </c>
      <c r="B3925" s="5">
        <v>36</v>
      </c>
      <c r="C3925" s="2">
        <v>0</v>
      </c>
    </row>
    <row r="3926" spans="1:3">
      <c r="A3926" s="8">
        <f>A2+81</f>
        <v>45829</v>
      </c>
      <c r="B3926" s="5">
        <v>37</v>
      </c>
      <c r="C3926" s="2">
        <v>0</v>
      </c>
    </row>
    <row r="3927" spans="1:3">
      <c r="A3927" s="8">
        <f>A2+81</f>
        <v>45829</v>
      </c>
      <c r="B3927" s="5">
        <v>38</v>
      </c>
      <c r="C3927" s="2">
        <v>0</v>
      </c>
    </row>
    <row r="3928" spans="1:3">
      <c r="A3928" s="8">
        <f>A2+81</f>
        <v>45829</v>
      </c>
      <c r="B3928" s="5">
        <v>39</v>
      </c>
      <c r="C3928" s="2">
        <v>0</v>
      </c>
    </row>
    <row r="3929" spans="1:3">
      <c r="A3929" s="8">
        <f>A2+81</f>
        <v>45829</v>
      </c>
      <c r="B3929" s="5">
        <v>40</v>
      </c>
      <c r="C3929" s="2">
        <v>0</v>
      </c>
    </row>
    <row r="3930" spans="1:3">
      <c r="A3930" s="8">
        <f>A2+81</f>
        <v>45829</v>
      </c>
      <c r="B3930" s="5">
        <v>41</v>
      </c>
      <c r="C3930" s="2">
        <v>0</v>
      </c>
    </row>
    <row r="3931" spans="1:3">
      <c r="A3931" s="8">
        <f>A2+81</f>
        <v>45829</v>
      </c>
      <c r="B3931" s="5">
        <v>42</v>
      </c>
      <c r="C3931" s="2">
        <v>0</v>
      </c>
    </row>
    <row r="3932" spans="1:3">
      <c r="A3932" s="8">
        <f>A2+81</f>
        <v>45829</v>
      </c>
      <c r="B3932" s="5">
        <v>43</v>
      </c>
      <c r="C3932" s="2">
        <v>0</v>
      </c>
    </row>
    <row r="3933" spans="1:3">
      <c r="A3933" s="8">
        <f>A2+81</f>
        <v>45829</v>
      </c>
      <c r="B3933" s="5">
        <v>44</v>
      </c>
      <c r="C3933" s="2">
        <v>0</v>
      </c>
    </row>
    <row r="3934" spans="1:3">
      <c r="A3934" s="8">
        <f>A2+81</f>
        <v>45829</v>
      </c>
      <c r="B3934" s="5">
        <v>45</v>
      </c>
      <c r="C3934" s="2">
        <v>0</v>
      </c>
    </row>
    <row r="3935" spans="1:3">
      <c r="A3935" s="8">
        <f>A2+81</f>
        <v>45829</v>
      </c>
      <c r="B3935" s="5">
        <v>46</v>
      </c>
      <c r="C3935" s="2">
        <v>0</v>
      </c>
    </row>
    <row r="3936" spans="1:3">
      <c r="A3936" s="8">
        <f>A2+81</f>
        <v>45829</v>
      </c>
      <c r="B3936" s="5">
        <v>47</v>
      </c>
      <c r="C3936" s="2">
        <v>0</v>
      </c>
    </row>
    <row r="3937" spans="1:3">
      <c r="A3937" s="8">
        <f>A2+81</f>
        <v>45829</v>
      </c>
      <c r="B3937" s="5">
        <v>48</v>
      </c>
      <c r="C3937" s="2">
        <v>0</v>
      </c>
    </row>
    <row r="3938" spans="1:3">
      <c r="A3938" s="8">
        <f>A2+82</f>
        <v>45830</v>
      </c>
      <c r="B3938" s="5">
        <v>1</v>
      </c>
      <c r="C3938" s="2">
        <v>0</v>
      </c>
    </row>
    <row r="3939" spans="1:3">
      <c r="A3939" s="8">
        <f>A2+82</f>
        <v>45830</v>
      </c>
      <c r="B3939" s="5">
        <v>2</v>
      </c>
      <c r="C3939" s="2">
        <v>0</v>
      </c>
    </row>
    <row r="3940" spans="1:3">
      <c r="A3940" s="8">
        <f>A2+82</f>
        <v>45830</v>
      </c>
      <c r="B3940" s="5">
        <v>3</v>
      </c>
      <c r="C3940" s="2">
        <v>0</v>
      </c>
    </row>
    <row r="3941" spans="1:3">
      <c r="A3941" s="8">
        <f>A2+82</f>
        <v>45830</v>
      </c>
      <c r="B3941" s="5">
        <v>4</v>
      </c>
      <c r="C3941" s="2">
        <v>0</v>
      </c>
    </row>
    <row r="3942" spans="1:3">
      <c r="A3942" s="8">
        <f>A2+82</f>
        <v>45830</v>
      </c>
      <c r="B3942" s="5">
        <v>5</v>
      </c>
      <c r="C3942" s="2">
        <v>0</v>
      </c>
    </row>
    <row r="3943" spans="1:3">
      <c r="A3943" s="8">
        <f>A2+82</f>
        <v>45830</v>
      </c>
      <c r="B3943" s="5">
        <v>6</v>
      </c>
      <c r="C3943" s="2">
        <v>0</v>
      </c>
    </row>
    <row r="3944" spans="1:3">
      <c r="A3944" s="8">
        <f>A2+82</f>
        <v>45830</v>
      </c>
      <c r="B3944" s="5">
        <v>7</v>
      </c>
      <c r="C3944" s="2">
        <v>0</v>
      </c>
    </row>
    <row r="3945" spans="1:3">
      <c r="A3945" s="8">
        <f>A2+82</f>
        <v>45830</v>
      </c>
      <c r="B3945" s="5">
        <v>8</v>
      </c>
      <c r="C3945" s="2">
        <v>0</v>
      </c>
    </row>
    <row r="3946" spans="1:3">
      <c r="A3946" s="8">
        <f>A2+82</f>
        <v>45830</v>
      </c>
      <c r="B3946" s="5">
        <v>9</v>
      </c>
      <c r="C3946" s="2">
        <v>0</v>
      </c>
    </row>
    <row r="3947" spans="1:3">
      <c r="A3947" s="8">
        <f>A2+82</f>
        <v>45830</v>
      </c>
      <c r="B3947" s="5">
        <v>10</v>
      </c>
      <c r="C3947" s="2">
        <v>0</v>
      </c>
    </row>
    <row r="3948" spans="1:3">
      <c r="A3948" s="8">
        <f>A2+82</f>
        <v>45830</v>
      </c>
      <c r="B3948" s="5">
        <v>11</v>
      </c>
      <c r="C3948" s="2">
        <v>0</v>
      </c>
    </row>
    <row r="3949" spans="1:3">
      <c r="A3949" s="8">
        <f>A2+82</f>
        <v>45830</v>
      </c>
      <c r="B3949" s="5">
        <v>12</v>
      </c>
      <c r="C3949" s="2">
        <v>0</v>
      </c>
    </row>
    <row r="3950" spans="1:3">
      <c r="A3950" s="8">
        <f>A2+82</f>
        <v>45830</v>
      </c>
      <c r="B3950" s="5">
        <v>13</v>
      </c>
      <c r="C3950" s="2">
        <v>0</v>
      </c>
    </row>
    <row r="3951" spans="1:3">
      <c r="A3951" s="8">
        <f>A2+82</f>
        <v>45830</v>
      </c>
      <c r="B3951" s="5">
        <v>14</v>
      </c>
      <c r="C3951" s="2">
        <v>0</v>
      </c>
    </row>
    <row r="3952" spans="1:3">
      <c r="A3952" s="8">
        <f>A2+82</f>
        <v>45830</v>
      </c>
      <c r="B3952" s="5">
        <v>15</v>
      </c>
      <c r="C3952" s="2">
        <v>0</v>
      </c>
    </row>
    <row r="3953" spans="1:3">
      <c r="A3953" s="8">
        <f>A2+82</f>
        <v>45830</v>
      </c>
      <c r="B3953" s="5">
        <v>16</v>
      </c>
      <c r="C3953" s="2">
        <v>0</v>
      </c>
    </row>
    <row r="3954" spans="1:3">
      <c r="A3954" s="8">
        <f>A2+82</f>
        <v>45830</v>
      </c>
      <c r="B3954" s="5">
        <v>17</v>
      </c>
      <c r="C3954" s="2">
        <v>0</v>
      </c>
    </row>
    <row r="3955" spans="1:3">
      <c r="A3955" s="8">
        <f>A2+82</f>
        <v>45830</v>
      </c>
      <c r="B3955" s="5">
        <v>18</v>
      </c>
      <c r="C3955" s="2">
        <v>0</v>
      </c>
    </row>
    <row r="3956" spans="1:3">
      <c r="A3956" s="8">
        <f>A2+82</f>
        <v>45830</v>
      </c>
      <c r="B3956" s="5">
        <v>19</v>
      </c>
      <c r="C3956" s="2">
        <v>0</v>
      </c>
    </row>
    <row r="3957" spans="1:3">
      <c r="A3957" s="8">
        <f>A2+82</f>
        <v>45830</v>
      </c>
      <c r="B3957" s="5">
        <v>20</v>
      </c>
      <c r="C3957" s="2">
        <v>0</v>
      </c>
    </row>
    <row r="3958" spans="1:3">
      <c r="A3958" s="8">
        <f>A2+82</f>
        <v>45830</v>
      </c>
      <c r="B3958" s="5">
        <v>21</v>
      </c>
      <c r="C3958" s="2">
        <v>0</v>
      </c>
    </row>
    <row r="3959" spans="1:3">
      <c r="A3959" s="8">
        <f>A2+82</f>
        <v>45830</v>
      </c>
      <c r="B3959" s="5">
        <v>22</v>
      </c>
      <c r="C3959" s="2">
        <v>0</v>
      </c>
    </row>
    <row r="3960" spans="1:3">
      <c r="A3960" s="8">
        <f>A2+82</f>
        <v>45830</v>
      </c>
      <c r="B3960" s="5">
        <v>23</v>
      </c>
      <c r="C3960" s="2">
        <v>0</v>
      </c>
    </row>
    <row r="3961" spans="1:3">
      <c r="A3961" s="8">
        <f>A2+82</f>
        <v>45830</v>
      </c>
      <c r="B3961" s="5">
        <v>24</v>
      </c>
      <c r="C3961" s="2">
        <v>0</v>
      </c>
    </row>
    <row r="3962" spans="1:3">
      <c r="A3962" s="8">
        <f>A2+82</f>
        <v>45830</v>
      </c>
      <c r="B3962" s="5">
        <v>25</v>
      </c>
      <c r="C3962" s="2">
        <v>0</v>
      </c>
    </row>
    <row r="3963" spans="1:3">
      <c r="A3963" s="8">
        <f>A2+82</f>
        <v>45830</v>
      </c>
      <c r="B3963" s="5">
        <v>26</v>
      </c>
      <c r="C3963" s="2">
        <v>0</v>
      </c>
    </row>
    <row r="3964" spans="1:3">
      <c r="A3964" s="8">
        <f>A2+82</f>
        <v>45830</v>
      </c>
      <c r="B3964" s="5">
        <v>27</v>
      </c>
      <c r="C3964" s="2">
        <v>0</v>
      </c>
    </row>
    <row r="3965" spans="1:3">
      <c r="A3965" s="8">
        <f>A2+82</f>
        <v>45830</v>
      </c>
      <c r="B3965" s="5">
        <v>28</v>
      </c>
      <c r="C3965" s="2">
        <v>0</v>
      </c>
    </row>
    <row r="3966" spans="1:3">
      <c r="A3966" s="8">
        <f>A2+82</f>
        <v>45830</v>
      </c>
      <c r="B3966" s="5">
        <v>29</v>
      </c>
      <c r="C3966" s="2">
        <v>0</v>
      </c>
    </row>
    <row r="3967" spans="1:3">
      <c r="A3967" s="8">
        <f>A2+82</f>
        <v>45830</v>
      </c>
      <c r="B3967" s="5">
        <v>30</v>
      </c>
      <c r="C3967" s="2">
        <v>0</v>
      </c>
    </row>
    <row r="3968" spans="1:3">
      <c r="A3968" s="8">
        <f>A2+82</f>
        <v>45830</v>
      </c>
      <c r="B3968" s="5">
        <v>31</v>
      </c>
      <c r="C3968" s="2">
        <v>0</v>
      </c>
    </row>
    <row r="3969" spans="1:3">
      <c r="A3969" s="8">
        <f>A2+82</f>
        <v>45830</v>
      </c>
      <c r="B3969" s="5">
        <v>32</v>
      </c>
      <c r="C3969" s="2">
        <v>0</v>
      </c>
    </row>
    <row r="3970" spans="1:3">
      <c r="A3970" s="8">
        <f>A2+82</f>
        <v>45830</v>
      </c>
      <c r="B3970" s="5">
        <v>33</v>
      </c>
      <c r="C3970" s="2">
        <v>0</v>
      </c>
    </row>
    <row r="3971" spans="1:3">
      <c r="A3971" s="8">
        <f>A2+82</f>
        <v>45830</v>
      </c>
      <c r="B3971" s="5">
        <v>34</v>
      </c>
      <c r="C3971" s="2">
        <v>0</v>
      </c>
    </row>
    <row r="3972" spans="1:3">
      <c r="A3972" s="8">
        <f>A2+82</f>
        <v>45830</v>
      </c>
      <c r="B3972" s="5">
        <v>35</v>
      </c>
      <c r="C3972" s="2">
        <v>0</v>
      </c>
    </row>
    <row r="3973" spans="1:3">
      <c r="A3973" s="8">
        <f>A2+82</f>
        <v>45830</v>
      </c>
      <c r="B3973" s="5">
        <v>36</v>
      </c>
      <c r="C3973" s="2">
        <v>0</v>
      </c>
    </row>
    <row r="3974" spans="1:3">
      <c r="A3974" s="8">
        <f>A2+82</f>
        <v>45830</v>
      </c>
      <c r="B3974" s="5">
        <v>37</v>
      </c>
      <c r="C3974" s="2">
        <v>0</v>
      </c>
    </row>
    <row r="3975" spans="1:3">
      <c r="A3975" s="8">
        <f>A2+82</f>
        <v>45830</v>
      </c>
      <c r="B3975" s="5">
        <v>38</v>
      </c>
      <c r="C3975" s="2">
        <v>0</v>
      </c>
    </row>
    <row r="3976" spans="1:3">
      <c r="A3976" s="8">
        <f>A2+82</f>
        <v>45830</v>
      </c>
      <c r="B3976" s="5">
        <v>39</v>
      </c>
      <c r="C3976" s="2">
        <v>0</v>
      </c>
    </row>
    <row r="3977" spans="1:3">
      <c r="A3977" s="8">
        <f>A2+82</f>
        <v>45830</v>
      </c>
      <c r="B3977" s="5">
        <v>40</v>
      </c>
      <c r="C3977" s="2">
        <v>0</v>
      </c>
    </row>
    <row r="3978" spans="1:3">
      <c r="A3978" s="8">
        <f>A2+82</f>
        <v>45830</v>
      </c>
      <c r="B3978" s="5">
        <v>41</v>
      </c>
      <c r="C3978" s="2">
        <v>0</v>
      </c>
    </row>
    <row r="3979" spans="1:3">
      <c r="A3979" s="8">
        <f>A2+82</f>
        <v>45830</v>
      </c>
      <c r="B3979" s="5">
        <v>42</v>
      </c>
      <c r="C3979" s="2">
        <v>0</v>
      </c>
    </row>
    <row r="3980" spans="1:3">
      <c r="A3980" s="8">
        <f>A2+82</f>
        <v>45830</v>
      </c>
      <c r="B3980" s="5">
        <v>43</v>
      </c>
      <c r="C3980" s="2">
        <v>0</v>
      </c>
    </row>
    <row r="3981" spans="1:3">
      <c r="A3981" s="8">
        <f>A2+82</f>
        <v>45830</v>
      </c>
      <c r="B3981" s="5">
        <v>44</v>
      </c>
      <c r="C3981" s="2">
        <v>0</v>
      </c>
    </row>
    <row r="3982" spans="1:3">
      <c r="A3982" s="8">
        <f>A2+82</f>
        <v>45830</v>
      </c>
      <c r="B3982" s="5">
        <v>45</v>
      </c>
      <c r="C3982" s="2">
        <v>0</v>
      </c>
    </row>
    <row r="3983" spans="1:3">
      <c r="A3983" s="8">
        <f>A2+82</f>
        <v>45830</v>
      </c>
      <c r="B3983" s="5">
        <v>46</v>
      </c>
      <c r="C3983" s="2">
        <v>0</v>
      </c>
    </row>
    <row r="3984" spans="1:3">
      <c r="A3984" s="8">
        <f>A2+82</f>
        <v>45830</v>
      </c>
      <c r="B3984" s="5">
        <v>47</v>
      </c>
      <c r="C3984" s="2">
        <v>0</v>
      </c>
    </row>
    <row r="3985" spans="1:3">
      <c r="A3985" s="8">
        <f>A2+82</f>
        <v>45830</v>
      </c>
      <c r="B3985" s="5">
        <v>48</v>
      </c>
      <c r="C3985" s="2">
        <v>0</v>
      </c>
    </row>
    <row r="3986" spans="1:3">
      <c r="A3986" s="8">
        <f>A2+83</f>
        <v>45831</v>
      </c>
      <c r="B3986" s="5">
        <v>1</v>
      </c>
      <c r="C3986" s="2">
        <v>0</v>
      </c>
    </row>
    <row r="3987" spans="1:3">
      <c r="A3987" s="8">
        <f>A2+83</f>
        <v>45831</v>
      </c>
      <c r="B3987" s="5">
        <v>2</v>
      </c>
      <c r="C3987" s="2">
        <v>0</v>
      </c>
    </row>
    <row r="3988" spans="1:3">
      <c r="A3988" s="8">
        <f>A2+83</f>
        <v>45831</v>
      </c>
      <c r="B3988" s="5">
        <v>3</v>
      </c>
      <c r="C3988" s="2">
        <v>0</v>
      </c>
    </row>
    <row r="3989" spans="1:3">
      <c r="A3989" s="8">
        <f>A2+83</f>
        <v>45831</v>
      </c>
      <c r="B3989" s="5">
        <v>4</v>
      </c>
      <c r="C3989" s="2">
        <v>0</v>
      </c>
    </row>
    <row r="3990" spans="1:3">
      <c r="A3990" s="8">
        <f>A2+83</f>
        <v>45831</v>
      </c>
      <c r="B3990" s="5">
        <v>5</v>
      </c>
      <c r="C3990" s="2">
        <v>0</v>
      </c>
    </row>
    <row r="3991" spans="1:3">
      <c r="A3991" s="8">
        <f>A2+83</f>
        <v>45831</v>
      </c>
      <c r="B3991" s="5">
        <v>6</v>
      </c>
      <c r="C3991" s="2">
        <v>0</v>
      </c>
    </row>
    <row r="3992" spans="1:3">
      <c r="A3992" s="8">
        <f>A2+83</f>
        <v>45831</v>
      </c>
      <c r="B3992" s="5">
        <v>7</v>
      </c>
      <c r="C3992" s="2">
        <v>0</v>
      </c>
    </row>
    <row r="3993" spans="1:3">
      <c r="A3993" s="8">
        <f>A2+83</f>
        <v>45831</v>
      </c>
      <c r="B3993" s="5">
        <v>8</v>
      </c>
      <c r="C3993" s="2">
        <v>0</v>
      </c>
    </row>
    <row r="3994" spans="1:3">
      <c r="A3994" s="8">
        <f>A2+83</f>
        <v>45831</v>
      </c>
      <c r="B3994" s="5">
        <v>9</v>
      </c>
      <c r="C3994" s="2">
        <v>0</v>
      </c>
    </row>
    <row r="3995" spans="1:3">
      <c r="A3995" s="8">
        <f>A2+83</f>
        <v>45831</v>
      </c>
      <c r="B3995" s="5">
        <v>10</v>
      </c>
      <c r="C3995" s="2">
        <v>0</v>
      </c>
    </row>
    <row r="3996" spans="1:3">
      <c r="A3996" s="8">
        <f>A2+83</f>
        <v>45831</v>
      </c>
      <c r="B3996" s="5">
        <v>11</v>
      </c>
      <c r="C3996" s="2">
        <v>0</v>
      </c>
    </row>
    <row r="3997" spans="1:3">
      <c r="A3997" s="8">
        <f>A2+83</f>
        <v>45831</v>
      </c>
      <c r="B3997" s="5">
        <v>12</v>
      </c>
      <c r="C3997" s="2">
        <v>0</v>
      </c>
    </row>
    <row r="3998" spans="1:3">
      <c r="A3998" s="8">
        <f>A2+83</f>
        <v>45831</v>
      </c>
      <c r="B3998" s="5">
        <v>13</v>
      </c>
      <c r="C3998" s="2">
        <v>0</v>
      </c>
    </row>
    <row r="3999" spans="1:3">
      <c r="A3999" s="8">
        <f>A2+83</f>
        <v>45831</v>
      </c>
      <c r="B3999" s="5">
        <v>14</v>
      </c>
      <c r="C3999" s="2">
        <v>0</v>
      </c>
    </row>
    <row r="4000" spans="1:3">
      <c r="A4000" s="8">
        <f>A2+83</f>
        <v>45831</v>
      </c>
      <c r="B4000" s="5">
        <v>15</v>
      </c>
      <c r="C4000" s="2">
        <v>0</v>
      </c>
    </row>
    <row r="4001" spans="1:3">
      <c r="A4001" s="8">
        <f>A2+83</f>
        <v>45831</v>
      </c>
      <c r="B4001" s="5">
        <v>16</v>
      </c>
      <c r="C4001" s="2">
        <v>0</v>
      </c>
    </row>
    <row r="4002" spans="1:3">
      <c r="A4002" s="8">
        <f>A2+83</f>
        <v>45831</v>
      </c>
      <c r="B4002" s="5">
        <v>17</v>
      </c>
      <c r="C4002" s="2">
        <v>0</v>
      </c>
    </row>
    <row r="4003" spans="1:3">
      <c r="A4003" s="8">
        <f>A2+83</f>
        <v>45831</v>
      </c>
      <c r="B4003" s="5">
        <v>18</v>
      </c>
      <c r="C4003" s="2">
        <v>0</v>
      </c>
    </row>
    <row r="4004" spans="1:3">
      <c r="A4004" s="8">
        <f>A2+83</f>
        <v>45831</v>
      </c>
      <c r="B4004" s="5">
        <v>19</v>
      </c>
      <c r="C4004" s="2">
        <v>0</v>
      </c>
    </row>
    <row r="4005" spans="1:3">
      <c r="A4005" s="8">
        <f>A2+83</f>
        <v>45831</v>
      </c>
      <c r="B4005" s="5">
        <v>20</v>
      </c>
      <c r="C4005" s="2">
        <v>0</v>
      </c>
    </row>
    <row r="4006" spans="1:3">
      <c r="A4006" s="8">
        <f>A2+83</f>
        <v>45831</v>
      </c>
      <c r="B4006" s="5">
        <v>21</v>
      </c>
      <c r="C4006" s="2">
        <v>0</v>
      </c>
    </row>
    <row r="4007" spans="1:3">
      <c r="A4007" s="8">
        <f>A2+83</f>
        <v>45831</v>
      </c>
      <c r="B4007" s="5">
        <v>22</v>
      </c>
      <c r="C4007" s="2">
        <v>0</v>
      </c>
    </row>
    <row r="4008" spans="1:3">
      <c r="A4008" s="8">
        <f>A2+83</f>
        <v>45831</v>
      </c>
      <c r="B4008" s="5">
        <v>23</v>
      </c>
      <c r="C4008" s="2">
        <v>0</v>
      </c>
    </row>
    <row r="4009" spans="1:3">
      <c r="A4009" s="8">
        <f>A2+83</f>
        <v>45831</v>
      </c>
      <c r="B4009" s="5">
        <v>24</v>
      </c>
      <c r="C4009" s="2">
        <v>0</v>
      </c>
    </row>
    <row r="4010" spans="1:3">
      <c r="A4010" s="8">
        <f>A2+83</f>
        <v>45831</v>
      </c>
      <c r="B4010" s="5">
        <v>25</v>
      </c>
      <c r="C4010" s="2">
        <v>0</v>
      </c>
    </row>
    <row r="4011" spans="1:3">
      <c r="A4011" s="8">
        <f>A2+83</f>
        <v>45831</v>
      </c>
      <c r="B4011" s="5">
        <v>26</v>
      </c>
      <c r="C4011" s="2">
        <v>0</v>
      </c>
    </row>
    <row r="4012" spans="1:3">
      <c r="A4012" s="8">
        <f>A2+83</f>
        <v>45831</v>
      </c>
      <c r="B4012" s="5">
        <v>27</v>
      </c>
      <c r="C4012" s="2">
        <v>0</v>
      </c>
    </row>
    <row r="4013" spans="1:3">
      <c r="A4013" s="8">
        <f>A2+83</f>
        <v>45831</v>
      </c>
      <c r="B4013" s="5">
        <v>28</v>
      </c>
      <c r="C4013" s="2">
        <v>0</v>
      </c>
    </row>
    <row r="4014" spans="1:3">
      <c r="A4014" s="8">
        <f>A2+83</f>
        <v>45831</v>
      </c>
      <c r="B4014" s="5">
        <v>29</v>
      </c>
      <c r="C4014" s="2">
        <v>0</v>
      </c>
    </row>
    <row r="4015" spans="1:3">
      <c r="A4015" s="8">
        <f>A2+83</f>
        <v>45831</v>
      </c>
      <c r="B4015" s="5">
        <v>30</v>
      </c>
      <c r="C4015" s="2">
        <v>0</v>
      </c>
    </row>
    <row r="4016" spans="1:3">
      <c r="A4016" s="8">
        <f>A2+83</f>
        <v>45831</v>
      </c>
      <c r="B4016" s="5">
        <v>31</v>
      </c>
      <c r="C4016" s="2">
        <v>0</v>
      </c>
    </row>
    <row r="4017" spans="1:3">
      <c r="A4017" s="8">
        <f>A2+83</f>
        <v>45831</v>
      </c>
      <c r="B4017" s="5">
        <v>32</v>
      </c>
      <c r="C4017" s="2">
        <v>0</v>
      </c>
    </row>
    <row r="4018" spans="1:3">
      <c r="A4018" s="8">
        <f>A2+83</f>
        <v>45831</v>
      </c>
      <c r="B4018" s="5">
        <v>33</v>
      </c>
      <c r="C4018" s="2">
        <v>0</v>
      </c>
    </row>
    <row r="4019" spans="1:3">
      <c r="A4019" s="8">
        <f>A2+83</f>
        <v>45831</v>
      </c>
      <c r="B4019" s="5">
        <v>34</v>
      </c>
      <c r="C4019" s="2">
        <v>0</v>
      </c>
    </row>
    <row r="4020" spans="1:3">
      <c r="A4020" s="8">
        <f>A2+83</f>
        <v>45831</v>
      </c>
      <c r="B4020" s="5">
        <v>35</v>
      </c>
      <c r="C4020" s="2">
        <v>0</v>
      </c>
    </row>
    <row r="4021" spans="1:3">
      <c r="A4021" s="8">
        <f>A2+83</f>
        <v>45831</v>
      </c>
      <c r="B4021" s="5">
        <v>36</v>
      </c>
      <c r="C4021" s="2">
        <v>0</v>
      </c>
    </row>
    <row r="4022" spans="1:3">
      <c r="A4022" s="8">
        <f>A2+83</f>
        <v>45831</v>
      </c>
      <c r="B4022" s="5">
        <v>37</v>
      </c>
      <c r="C4022" s="2">
        <v>0</v>
      </c>
    </row>
    <row r="4023" spans="1:3">
      <c r="A4023" s="8">
        <f>A2+83</f>
        <v>45831</v>
      </c>
      <c r="B4023" s="5">
        <v>38</v>
      </c>
      <c r="C4023" s="2">
        <v>0</v>
      </c>
    </row>
    <row r="4024" spans="1:3">
      <c r="A4024" s="8">
        <f>A2+83</f>
        <v>45831</v>
      </c>
      <c r="B4024" s="5">
        <v>39</v>
      </c>
      <c r="C4024" s="2">
        <v>0</v>
      </c>
    </row>
    <row r="4025" spans="1:3">
      <c r="A4025" s="8">
        <f>A2+83</f>
        <v>45831</v>
      </c>
      <c r="B4025" s="5">
        <v>40</v>
      </c>
      <c r="C4025" s="2">
        <v>0</v>
      </c>
    </row>
    <row r="4026" spans="1:3">
      <c r="A4026" s="8">
        <f>A2+83</f>
        <v>45831</v>
      </c>
      <c r="B4026" s="5">
        <v>41</v>
      </c>
      <c r="C4026" s="2">
        <v>0</v>
      </c>
    </row>
    <row r="4027" spans="1:3">
      <c r="A4027" s="8">
        <f>A2+83</f>
        <v>45831</v>
      </c>
      <c r="B4027" s="5">
        <v>42</v>
      </c>
      <c r="C4027" s="2">
        <v>0</v>
      </c>
    </row>
    <row r="4028" spans="1:3">
      <c r="A4028" s="8">
        <f>A2+83</f>
        <v>45831</v>
      </c>
      <c r="B4028" s="5">
        <v>43</v>
      </c>
      <c r="C4028" s="2">
        <v>0</v>
      </c>
    </row>
    <row r="4029" spans="1:3">
      <c r="A4029" s="8">
        <f>A2+83</f>
        <v>45831</v>
      </c>
      <c r="B4029" s="5">
        <v>44</v>
      </c>
      <c r="C4029" s="2">
        <v>0</v>
      </c>
    </row>
    <row r="4030" spans="1:3">
      <c r="A4030" s="8">
        <f>A2+83</f>
        <v>45831</v>
      </c>
      <c r="B4030" s="5">
        <v>45</v>
      </c>
      <c r="C4030" s="2">
        <v>0</v>
      </c>
    </row>
    <row r="4031" spans="1:3">
      <c r="A4031" s="8">
        <f>A2+83</f>
        <v>45831</v>
      </c>
      <c r="B4031" s="5">
        <v>46</v>
      </c>
      <c r="C4031" s="2">
        <v>0</v>
      </c>
    </row>
    <row r="4032" spans="1:3">
      <c r="A4032" s="8">
        <f>A2+83</f>
        <v>45831</v>
      </c>
      <c r="B4032" s="5">
        <v>47</v>
      </c>
      <c r="C4032" s="2">
        <v>0</v>
      </c>
    </row>
    <row r="4033" spans="1:3">
      <c r="A4033" s="8">
        <f>A2+83</f>
        <v>45831</v>
      </c>
      <c r="B4033" s="5">
        <v>48</v>
      </c>
      <c r="C4033" s="2">
        <v>0</v>
      </c>
    </row>
    <row r="4034" spans="1:3">
      <c r="A4034" s="8">
        <f>A2+84</f>
        <v>45832</v>
      </c>
      <c r="B4034" s="5">
        <v>1</v>
      </c>
      <c r="C4034" s="2">
        <v>0</v>
      </c>
    </row>
    <row r="4035" spans="1:3">
      <c r="A4035" s="8">
        <f>A2+84</f>
        <v>45832</v>
      </c>
      <c r="B4035" s="5">
        <v>2</v>
      </c>
      <c r="C4035" s="2">
        <v>0</v>
      </c>
    </row>
    <row r="4036" spans="1:3">
      <c r="A4036" s="8">
        <f>A2+84</f>
        <v>45832</v>
      </c>
      <c r="B4036" s="5">
        <v>3</v>
      </c>
      <c r="C4036" s="2">
        <v>0</v>
      </c>
    </row>
    <row r="4037" spans="1:3">
      <c r="A4037" s="8">
        <f>A2+84</f>
        <v>45832</v>
      </c>
      <c r="B4037" s="5">
        <v>4</v>
      </c>
      <c r="C4037" s="2">
        <v>0</v>
      </c>
    </row>
    <row r="4038" spans="1:3">
      <c r="A4038" s="8">
        <f>A2+84</f>
        <v>45832</v>
      </c>
      <c r="B4038" s="5">
        <v>5</v>
      </c>
      <c r="C4038" s="2">
        <v>0</v>
      </c>
    </row>
    <row r="4039" spans="1:3">
      <c r="A4039" s="8">
        <f>A2+84</f>
        <v>45832</v>
      </c>
      <c r="B4039" s="5">
        <v>6</v>
      </c>
      <c r="C4039" s="2">
        <v>0</v>
      </c>
    </row>
    <row r="4040" spans="1:3">
      <c r="A4040" s="8">
        <f>A2+84</f>
        <v>45832</v>
      </c>
      <c r="B4040" s="5">
        <v>7</v>
      </c>
      <c r="C4040" s="2">
        <v>0</v>
      </c>
    </row>
    <row r="4041" spans="1:3">
      <c r="A4041" s="8">
        <f>A2+84</f>
        <v>45832</v>
      </c>
      <c r="B4041" s="5">
        <v>8</v>
      </c>
      <c r="C4041" s="2">
        <v>0</v>
      </c>
    </row>
    <row r="4042" spans="1:3">
      <c r="A4042" s="8">
        <f>A2+84</f>
        <v>45832</v>
      </c>
      <c r="B4042" s="5">
        <v>9</v>
      </c>
      <c r="C4042" s="2">
        <v>0</v>
      </c>
    </row>
    <row r="4043" spans="1:3">
      <c r="A4043" s="8">
        <f>A2+84</f>
        <v>45832</v>
      </c>
      <c r="B4043" s="5">
        <v>10</v>
      </c>
      <c r="C4043" s="2">
        <v>0</v>
      </c>
    </row>
    <row r="4044" spans="1:3">
      <c r="A4044" s="8">
        <f>A2+84</f>
        <v>45832</v>
      </c>
      <c r="B4044" s="5">
        <v>11</v>
      </c>
      <c r="C4044" s="2">
        <v>0</v>
      </c>
    </row>
    <row r="4045" spans="1:3">
      <c r="A4045" s="8">
        <f>A2+84</f>
        <v>45832</v>
      </c>
      <c r="B4045" s="5">
        <v>12</v>
      </c>
      <c r="C4045" s="2">
        <v>0</v>
      </c>
    </row>
    <row r="4046" spans="1:3">
      <c r="A4046" s="8">
        <f>A2+84</f>
        <v>45832</v>
      </c>
      <c r="B4046" s="5">
        <v>13</v>
      </c>
      <c r="C4046" s="2">
        <v>0</v>
      </c>
    </row>
    <row r="4047" spans="1:3">
      <c r="A4047" s="8">
        <f>A2+84</f>
        <v>45832</v>
      </c>
      <c r="B4047" s="5">
        <v>14</v>
      </c>
      <c r="C4047" s="2">
        <v>0</v>
      </c>
    </row>
    <row r="4048" spans="1:3">
      <c r="A4048" s="8">
        <f>A2+84</f>
        <v>45832</v>
      </c>
      <c r="B4048" s="5">
        <v>15</v>
      </c>
      <c r="C4048" s="2">
        <v>0</v>
      </c>
    </row>
    <row r="4049" spans="1:3">
      <c r="A4049" s="8">
        <f>A2+84</f>
        <v>45832</v>
      </c>
      <c r="B4049" s="5">
        <v>16</v>
      </c>
      <c r="C4049" s="2">
        <v>0</v>
      </c>
    </row>
    <row r="4050" spans="1:3">
      <c r="A4050" s="8">
        <f>A2+84</f>
        <v>45832</v>
      </c>
      <c r="B4050" s="5">
        <v>17</v>
      </c>
      <c r="C4050" s="2">
        <v>0</v>
      </c>
    </row>
    <row r="4051" spans="1:3">
      <c r="A4051" s="8">
        <f>A2+84</f>
        <v>45832</v>
      </c>
      <c r="B4051" s="5">
        <v>18</v>
      </c>
      <c r="C4051" s="2">
        <v>0</v>
      </c>
    </row>
    <row r="4052" spans="1:3">
      <c r="A4052" s="8">
        <f>A2+84</f>
        <v>45832</v>
      </c>
      <c r="B4052" s="5">
        <v>19</v>
      </c>
      <c r="C4052" s="2">
        <v>0</v>
      </c>
    </row>
    <row r="4053" spans="1:3">
      <c r="A4053" s="8">
        <f>A2+84</f>
        <v>45832</v>
      </c>
      <c r="B4053" s="5">
        <v>20</v>
      </c>
      <c r="C4053" s="2">
        <v>0</v>
      </c>
    </row>
    <row r="4054" spans="1:3">
      <c r="A4054" s="8">
        <f>A2+84</f>
        <v>45832</v>
      </c>
      <c r="B4054" s="5">
        <v>21</v>
      </c>
      <c r="C4054" s="2">
        <v>0</v>
      </c>
    </row>
    <row r="4055" spans="1:3">
      <c r="A4055" s="8">
        <f>A2+84</f>
        <v>45832</v>
      </c>
      <c r="B4055" s="5">
        <v>22</v>
      </c>
      <c r="C4055" s="2">
        <v>0</v>
      </c>
    </row>
    <row r="4056" spans="1:3">
      <c r="A4056" s="8">
        <f>A2+84</f>
        <v>45832</v>
      </c>
      <c r="B4056" s="5">
        <v>23</v>
      </c>
      <c r="C4056" s="2">
        <v>0</v>
      </c>
    </row>
    <row r="4057" spans="1:3">
      <c r="A4057" s="8">
        <f>A2+84</f>
        <v>45832</v>
      </c>
      <c r="B4057" s="5">
        <v>24</v>
      </c>
      <c r="C4057" s="2">
        <v>0</v>
      </c>
    </row>
    <row r="4058" spans="1:3">
      <c r="A4058" s="8">
        <f>A2+84</f>
        <v>45832</v>
      </c>
      <c r="B4058" s="5">
        <v>25</v>
      </c>
      <c r="C4058" s="2">
        <v>0</v>
      </c>
    </row>
    <row r="4059" spans="1:3">
      <c r="A4059" s="8">
        <f>A2+84</f>
        <v>45832</v>
      </c>
      <c r="B4059" s="5">
        <v>26</v>
      </c>
      <c r="C4059" s="2">
        <v>0</v>
      </c>
    </row>
    <row r="4060" spans="1:3">
      <c r="A4060" s="8">
        <f>A2+84</f>
        <v>45832</v>
      </c>
      <c r="B4060" s="5">
        <v>27</v>
      </c>
      <c r="C4060" s="2">
        <v>0</v>
      </c>
    </row>
    <row r="4061" spans="1:3">
      <c r="A4061" s="8">
        <f>A2+84</f>
        <v>45832</v>
      </c>
      <c r="B4061" s="5">
        <v>28</v>
      </c>
      <c r="C4061" s="2">
        <v>0</v>
      </c>
    </row>
    <row r="4062" spans="1:3">
      <c r="A4062" s="8">
        <f>A2+84</f>
        <v>45832</v>
      </c>
      <c r="B4062" s="5">
        <v>29</v>
      </c>
      <c r="C4062" s="2">
        <v>0</v>
      </c>
    </row>
    <row r="4063" spans="1:3">
      <c r="A4063" s="8">
        <f>A2+84</f>
        <v>45832</v>
      </c>
      <c r="B4063" s="5">
        <v>30</v>
      </c>
      <c r="C4063" s="2">
        <v>0</v>
      </c>
    </row>
    <row r="4064" spans="1:3">
      <c r="A4064" s="8">
        <f>A2+84</f>
        <v>45832</v>
      </c>
      <c r="B4064" s="5">
        <v>31</v>
      </c>
      <c r="C4064" s="2">
        <v>0</v>
      </c>
    </row>
    <row r="4065" spans="1:3">
      <c r="A4065" s="8">
        <f>A2+84</f>
        <v>45832</v>
      </c>
      <c r="B4065" s="5">
        <v>32</v>
      </c>
      <c r="C4065" s="2">
        <v>0</v>
      </c>
    </row>
    <row r="4066" spans="1:3">
      <c r="A4066" s="8">
        <f>A2+84</f>
        <v>45832</v>
      </c>
      <c r="B4066" s="5">
        <v>33</v>
      </c>
      <c r="C4066" s="2">
        <v>0</v>
      </c>
    </row>
    <row r="4067" spans="1:3">
      <c r="A4067" s="8">
        <f>A2+84</f>
        <v>45832</v>
      </c>
      <c r="B4067" s="5">
        <v>34</v>
      </c>
      <c r="C4067" s="2">
        <v>0</v>
      </c>
    </row>
    <row r="4068" spans="1:3">
      <c r="A4068" s="8">
        <f>A2+84</f>
        <v>45832</v>
      </c>
      <c r="B4068" s="5">
        <v>35</v>
      </c>
      <c r="C4068" s="2">
        <v>0</v>
      </c>
    </row>
    <row r="4069" spans="1:3">
      <c r="A4069" s="8">
        <f>A2+84</f>
        <v>45832</v>
      </c>
      <c r="B4069" s="5">
        <v>36</v>
      </c>
      <c r="C4069" s="2">
        <v>0</v>
      </c>
    </row>
    <row r="4070" spans="1:3">
      <c r="A4070" s="8">
        <f>A2+84</f>
        <v>45832</v>
      </c>
      <c r="B4070" s="5">
        <v>37</v>
      </c>
      <c r="C4070" s="2">
        <v>0</v>
      </c>
    </row>
    <row r="4071" spans="1:3">
      <c r="A4071" s="8">
        <f>A2+84</f>
        <v>45832</v>
      </c>
      <c r="B4071" s="5">
        <v>38</v>
      </c>
      <c r="C4071" s="2">
        <v>0</v>
      </c>
    </row>
    <row r="4072" spans="1:3">
      <c r="A4072" s="8">
        <f>A2+84</f>
        <v>45832</v>
      </c>
      <c r="B4072" s="5">
        <v>39</v>
      </c>
      <c r="C4072" s="2">
        <v>0</v>
      </c>
    </row>
    <row r="4073" spans="1:3">
      <c r="A4073" s="8">
        <f>A2+84</f>
        <v>45832</v>
      </c>
      <c r="B4073" s="5">
        <v>40</v>
      </c>
      <c r="C4073" s="2">
        <v>0</v>
      </c>
    </row>
    <row r="4074" spans="1:3">
      <c r="A4074" s="8">
        <f>A2+84</f>
        <v>45832</v>
      </c>
      <c r="B4074" s="5">
        <v>41</v>
      </c>
      <c r="C4074" s="2">
        <v>0</v>
      </c>
    </row>
    <row r="4075" spans="1:3">
      <c r="A4075" s="8">
        <f>A2+84</f>
        <v>45832</v>
      </c>
      <c r="B4075" s="5">
        <v>42</v>
      </c>
      <c r="C4075" s="2">
        <v>0</v>
      </c>
    </row>
    <row r="4076" spans="1:3">
      <c r="A4076" s="8">
        <f>A2+84</f>
        <v>45832</v>
      </c>
      <c r="B4076" s="5">
        <v>43</v>
      </c>
      <c r="C4076" s="2">
        <v>0</v>
      </c>
    </row>
    <row r="4077" spans="1:3">
      <c r="A4077" s="8">
        <f>A2+84</f>
        <v>45832</v>
      </c>
      <c r="B4077" s="5">
        <v>44</v>
      </c>
      <c r="C4077" s="2">
        <v>0</v>
      </c>
    </row>
    <row r="4078" spans="1:3">
      <c r="A4078" s="8">
        <f>A2+84</f>
        <v>45832</v>
      </c>
      <c r="B4078" s="5">
        <v>45</v>
      </c>
      <c r="C4078" s="2">
        <v>0</v>
      </c>
    </row>
    <row r="4079" spans="1:3">
      <c r="A4079" s="8">
        <f>A2+84</f>
        <v>45832</v>
      </c>
      <c r="B4079" s="5">
        <v>46</v>
      </c>
      <c r="C4079" s="2">
        <v>0</v>
      </c>
    </row>
    <row r="4080" spans="1:3">
      <c r="A4080" s="8">
        <f>A2+84</f>
        <v>45832</v>
      </c>
      <c r="B4080" s="5">
        <v>47</v>
      </c>
      <c r="C4080" s="2">
        <v>0</v>
      </c>
    </row>
    <row r="4081" spans="1:3">
      <c r="A4081" s="8">
        <f>A2+84</f>
        <v>45832</v>
      </c>
      <c r="B4081" s="5">
        <v>48</v>
      </c>
      <c r="C4081" s="2">
        <v>0</v>
      </c>
    </row>
    <row r="4082" spans="1:3">
      <c r="A4082" s="8">
        <f>A2+85</f>
        <v>45833</v>
      </c>
      <c r="B4082" s="5">
        <v>1</v>
      </c>
      <c r="C4082" s="2">
        <v>0</v>
      </c>
    </row>
    <row r="4083" spans="1:3">
      <c r="A4083" s="8">
        <f>A2+85</f>
        <v>45833</v>
      </c>
      <c r="B4083" s="5">
        <v>2</v>
      </c>
      <c r="C4083" s="2">
        <v>0</v>
      </c>
    </row>
    <row r="4084" spans="1:3">
      <c r="A4084" s="8">
        <f>A2+85</f>
        <v>45833</v>
      </c>
      <c r="B4084" s="5">
        <v>3</v>
      </c>
      <c r="C4084" s="2">
        <v>0</v>
      </c>
    </row>
    <row r="4085" spans="1:3">
      <c r="A4085" s="8">
        <f>A2+85</f>
        <v>45833</v>
      </c>
      <c r="B4085" s="5">
        <v>4</v>
      </c>
      <c r="C4085" s="2">
        <v>0</v>
      </c>
    </row>
    <row r="4086" spans="1:3">
      <c r="A4086" s="8">
        <f>A2+85</f>
        <v>45833</v>
      </c>
      <c r="B4086" s="5">
        <v>5</v>
      </c>
      <c r="C4086" s="2">
        <v>0</v>
      </c>
    </row>
    <row r="4087" spans="1:3">
      <c r="A4087" s="8">
        <f>A2+85</f>
        <v>45833</v>
      </c>
      <c r="B4087" s="5">
        <v>6</v>
      </c>
      <c r="C4087" s="2">
        <v>0</v>
      </c>
    </row>
    <row r="4088" spans="1:3">
      <c r="A4088" s="8">
        <f>A2+85</f>
        <v>45833</v>
      </c>
      <c r="B4088" s="5">
        <v>7</v>
      </c>
      <c r="C4088" s="2">
        <v>0</v>
      </c>
    </row>
    <row r="4089" spans="1:3">
      <c r="A4089" s="8">
        <f>A2+85</f>
        <v>45833</v>
      </c>
      <c r="B4089" s="5">
        <v>8</v>
      </c>
      <c r="C4089" s="2">
        <v>0</v>
      </c>
    </row>
    <row r="4090" spans="1:3">
      <c r="A4090" s="8">
        <f>A2+85</f>
        <v>45833</v>
      </c>
      <c r="B4090" s="5">
        <v>9</v>
      </c>
      <c r="C4090" s="2">
        <v>0</v>
      </c>
    </row>
    <row r="4091" spans="1:3">
      <c r="A4091" s="8">
        <f>A2+85</f>
        <v>45833</v>
      </c>
      <c r="B4091" s="5">
        <v>10</v>
      </c>
      <c r="C4091" s="2">
        <v>0</v>
      </c>
    </row>
    <row r="4092" spans="1:3">
      <c r="A4092" s="8">
        <f>A2+85</f>
        <v>45833</v>
      </c>
      <c r="B4092" s="5">
        <v>11</v>
      </c>
      <c r="C4092" s="2">
        <v>0</v>
      </c>
    </row>
    <row r="4093" spans="1:3">
      <c r="A4093" s="8">
        <f>A2+85</f>
        <v>45833</v>
      </c>
      <c r="B4093" s="5">
        <v>12</v>
      </c>
      <c r="C4093" s="2">
        <v>0</v>
      </c>
    </row>
    <row r="4094" spans="1:3">
      <c r="A4094" s="8">
        <f>A2+85</f>
        <v>45833</v>
      </c>
      <c r="B4094" s="5">
        <v>13</v>
      </c>
      <c r="C4094" s="2">
        <v>0</v>
      </c>
    </row>
    <row r="4095" spans="1:3">
      <c r="A4095" s="8">
        <f>A2+85</f>
        <v>45833</v>
      </c>
      <c r="B4095" s="5">
        <v>14</v>
      </c>
      <c r="C4095" s="2">
        <v>0</v>
      </c>
    </row>
    <row r="4096" spans="1:3">
      <c r="A4096" s="8">
        <f>A2+85</f>
        <v>45833</v>
      </c>
      <c r="B4096" s="5">
        <v>15</v>
      </c>
      <c r="C4096" s="2">
        <v>0</v>
      </c>
    </row>
    <row r="4097" spans="1:3">
      <c r="A4097" s="8">
        <f>A2+85</f>
        <v>45833</v>
      </c>
      <c r="B4097" s="5">
        <v>16</v>
      </c>
      <c r="C4097" s="2">
        <v>0</v>
      </c>
    </row>
    <row r="4098" spans="1:3">
      <c r="A4098" s="8">
        <f>A2+85</f>
        <v>45833</v>
      </c>
      <c r="B4098" s="5">
        <v>17</v>
      </c>
      <c r="C4098" s="2">
        <v>0</v>
      </c>
    </row>
    <row r="4099" spans="1:3">
      <c r="A4099" s="8">
        <f>A2+85</f>
        <v>45833</v>
      </c>
      <c r="B4099" s="5">
        <v>18</v>
      </c>
      <c r="C4099" s="2">
        <v>0</v>
      </c>
    </row>
    <row r="4100" spans="1:3">
      <c r="A4100" s="8">
        <f>A2+85</f>
        <v>45833</v>
      </c>
      <c r="B4100" s="5">
        <v>19</v>
      </c>
      <c r="C4100" s="2">
        <v>0</v>
      </c>
    </row>
    <row r="4101" spans="1:3">
      <c r="A4101" s="8">
        <f>A2+85</f>
        <v>45833</v>
      </c>
      <c r="B4101" s="5">
        <v>20</v>
      </c>
      <c r="C4101" s="2">
        <v>0</v>
      </c>
    </row>
    <row r="4102" spans="1:3">
      <c r="A4102" s="8">
        <f>A2+85</f>
        <v>45833</v>
      </c>
      <c r="B4102" s="5">
        <v>21</v>
      </c>
      <c r="C4102" s="2">
        <v>0</v>
      </c>
    </row>
    <row r="4103" spans="1:3">
      <c r="A4103" s="8">
        <f>A2+85</f>
        <v>45833</v>
      </c>
      <c r="B4103" s="5">
        <v>22</v>
      </c>
      <c r="C4103" s="2">
        <v>0</v>
      </c>
    </row>
    <row r="4104" spans="1:3">
      <c r="A4104" s="8">
        <f>A2+85</f>
        <v>45833</v>
      </c>
      <c r="B4104" s="5">
        <v>23</v>
      </c>
      <c r="C4104" s="2">
        <v>0</v>
      </c>
    </row>
    <row r="4105" spans="1:3">
      <c r="A4105" s="8">
        <f>A2+85</f>
        <v>45833</v>
      </c>
      <c r="B4105" s="5">
        <v>24</v>
      </c>
      <c r="C4105" s="2">
        <v>0</v>
      </c>
    </row>
    <row r="4106" spans="1:3">
      <c r="A4106" s="8">
        <f>A2+85</f>
        <v>45833</v>
      </c>
      <c r="B4106" s="5">
        <v>25</v>
      </c>
      <c r="C4106" s="2">
        <v>0</v>
      </c>
    </row>
    <row r="4107" spans="1:3">
      <c r="A4107" s="8">
        <f>A2+85</f>
        <v>45833</v>
      </c>
      <c r="B4107" s="5">
        <v>26</v>
      </c>
      <c r="C4107" s="2">
        <v>0</v>
      </c>
    </row>
    <row r="4108" spans="1:3">
      <c r="A4108" s="8">
        <f>A2+85</f>
        <v>45833</v>
      </c>
      <c r="B4108" s="5">
        <v>27</v>
      </c>
      <c r="C4108" s="2">
        <v>0</v>
      </c>
    </row>
    <row r="4109" spans="1:3">
      <c r="A4109" s="8">
        <f>A2+85</f>
        <v>45833</v>
      </c>
      <c r="B4109" s="5">
        <v>28</v>
      </c>
      <c r="C4109" s="2">
        <v>0</v>
      </c>
    </row>
    <row r="4110" spans="1:3">
      <c r="A4110" s="8">
        <f>A2+85</f>
        <v>45833</v>
      </c>
      <c r="B4110" s="5">
        <v>29</v>
      </c>
      <c r="C4110" s="2">
        <v>0</v>
      </c>
    </row>
    <row r="4111" spans="1:3">
      <c r="A4111" s="8">
        <f>A2+85</f>
        <v>45833</v>
      </c>
      <c r="B4111" s="5">
        <v>30</v>
      </c>
      <c r="C4111" s="2">
        <v>0</v>
      </c>
    </row>
    <row r="4112" spans="1:3">
      <c r="A4112" s="8">
        <f>A2+85</f>
        <v>45833</v>
      </c>
      <c r="B4112" s="5">
        <v>31</v>
      </c>
      <c r="C4112" s="2">
        <v>0</v>
      </c>
    </row>
    <row r="4113" spans="1:3">
      <c r="A4113" s="8">
        <f>A2+85</f>
        <v>45833</v>
      </c>
      <c r="B4113" s="5">
        <v>32</v>
      </c>
      <c r="C4113" s="2">
        <v>0</v>
      </c>
    </row>
    <row r="4114" spans="1:3">
      <c r="A4114" s="8">
        <f>A2+85</f>
        <v>45833</v>
      </c>
      <c r="B4114" s="5">
        <v>33</v>
      </c>
      <c r="C4114" s="2">
        <v>0</v>
      </c>
    </row>
    <row r="4115" spans="1:3">
      <c r="A4115" s="8">
        <f>A2+85</f>
        <v>45833</v>
      </c>
      <c r="B4115" s="5">
        <v>34</v>
      </c>
      <c r="C4115" s="2">
        <v>0</v>
      </c>
    </row>
    <row r="4116" spans="1:3">
      <c r="A4116" s="8">
        <f>A2+85</f>
        <v>45833</v>
      </c>
      <c r="B4116" s="5">
        <v>35</v>
      </c>
      <c r="C4116" s="2">
        <v>0</v>
      </c>
    </row>
    <row r="4117" spans="1:3">
      <c r="A4117" s="8">
        <f>A2+85</f>
        <v>45833</v>
      </c>
      <c r="B4117" s="5">
        <v>36</v>
      </c>
      <c r="C4117" s="2">
        <v>0</v>
      </c>
    </row>
    <row r="4118" spans="1:3">
      <c r="A4118" s="8">
        <f>A2+85</f>
        <v>45833</v>
      </c>
      <c r="B4118" s="5">
        <v>37</v>
      </c>
      <c r="C4118" s="2">
        <v>0</v>
      </c>
    </row>
    <row r="4119" spans="1:3">
      <c r="A4119" s="8">
        <f>A2+85</f>
        <v>45833</v>
      </c>
      <c r="B4119" s="5">
        <v>38</v>
      </c>
      <c r="C4119" s="2">
        <v>0</v>
      </c>
    </row>
    <row r="4120" spans="1:3">
      <c r="A4120" s="8">
        <f>A2+85</f>
        <v>45833</v>
      </c>
      <c r="B4120" s="5">
        <v>39</v>
      </c>
      <c r="C4120" s="2">
        <v>0</v>
      </c>
    </row>
    <row r="4121" spans="1:3">
      <c r="A4121" s="8">
        <f>A2+85</f>
        <v>45833</v>
      </c>
      <c r="B4121" s="5">
        <v>40</v>
      </c>
      <c r="C4121" s="2">
        <v>0</v>
      </c>
    </row>
    <row r="4122" spans="1:3">
      <c r="A4122" s="8">
        <f>A2+85</f>
        <v>45833</v>
      </c>
      <c r="B4122" s="5">
        <v>41</v>
      </c>
      <c r="C4122" s="2">
        <v>0</v>
      </c>
    </row>
    <row r="4123" spans="1:3">
      <c r="A4123" s="8">
        <f>A2+85</f>
        <v>45833</v>
      </c>
      <c r="B4123" s="5">
        <v>42</v>
      </c>
      <c r="C4123" s="2">
        <v>0</v>
      </c>
    </row>
    <row r="4124" spans="1:3">
      <c r="A4124" s="8">
        <f>A2+85</f>
        <v>45833</v>
      </c>
      <c r="B4124" s="5">
        <v>43</v>
      </c>
      <c r="C4124" s="2">
        <v>0</v>
      </c>
    </row>
    <row r="4125" spans="1:3">
      <c r="A4125" s="8">
        <f>A2+85</f>
        <v>45833</v>
      </c>
      <c r="B4125" s="5">
        <v>44</v>
      </c>
      <c r="C4125" s="2">
        <v>0</v>
      </c>
    </row>
    <row r="4126" spans="1:3">
      <c r="A4126" s="8">
        <f>A2+85</f>
        <v>45833</v>
      </c>
      <c r="B4126" s="5">
        <v>45</v>
      </c>
      <c r="C4126" s="2">
        <v>0</v>
      </c>
    </row>
    <row r="4127" spans="1:3">
      <c r="A4127" s="8">
        <f>A2+85</f>
        <v>45833</v>
      </c>
      <c r="B4127" s="5">
        <v>46</v>
      </c>
      <c r="C4127" s="2">
        <v>0</v>
      </c>
    </row>
    <row r="4128" spans="1:3">
      <c r="A4128" s="8">
        <f>A2+85</f>
        <v>45833</v>
      </c>
      <c r="B4128" s="5">
        <v>47</v>
      </c>
      <c r="C4128" s="2">
        <v>0</v>
      </c>
    </row>
    <row r="4129" spans="1:3">
      <c r="A4129" s="8">
        <f>A2+85</f>
        <v>45833</v>
      </c>
      <c r="B4129" s="5">
        <v>48</v>
      </c>
      <c r="C4129" s="2">
        <v>0</v>
      </c>
    </row>
    <row r="4130" spans="1:3">
      <c r="A4130" s="8">
        <f>A2+86</f>
        <v>45834</v>
      </c>
      <c r="B4130" s="5">
        <v>1</v>
      </c>
      <c r="C4130" s="2">
        <v>0</v>
      </c>
    </row>
    <row r="4131" spans="1:3">
      <c r="A4131" s="8">
        <f>A2+86</f>
        <v>45834</v>
      </c>
      <c r="B4131" s="5">
        <v>2</v>
      </c>
      <c r="C4131" s="2">
        <v>0</v>
      </c>
    </row>
    <row r="4132" spans="1:3">
      <c r="A4132" s="8">
        <f>A2+86</f>
        <v>45834</v>
      </c>
      <c r="B4132" s="5">
        <v>3</v>
      </c>
      <c r="C4132" s="2">
        <v>0</v>
      </c>
    </row>
    <row r="4133" spans="1:3">
      <c r="A4133" s="8">
        <f>A2+86</f>
        <v>45834</v>
      </c>
      <c r="B4133" s="5">
        <v>4</v>
      </c>
      <c r="C4133" s="2">
        <v>0</v>
      </c>
    </row>
    <row r="4134" spans="1:3">
      <c r="A4134" s="8">
        <f>A2+86</f>
        <v>45834</v>
      </c>
      <c r="B4134" s="5">
        <v>5</v>
      </c>
      <c r="C4134" s="2">
        <v>0</v>
      </c>
    </row>
    <row r="4135" spans="1:3">
      <c r="A4135" s="8">
        <f>A2+86</f>
        <v>45834</v>
      </c>
      <c r="B4135" s="5">
        <v>6</v>
      </c>
      <c r="C4135" s="2">
        <v>0</v>
      </c>
    </row>
    <row r="4136" spans="1:3">
      <c r="A4136" s="8">
        <f>A2+86</f>
        <v>45834</v>
      </c>
      <c r="B4136" s="5">
        <v>7</v>
      </c>
      <c r="C4136" s="2">
        <v>0</v>
      </c>
    </row>
    <row r="4137" spans="1:3">
      <c r="A4137" s="8">
        <f>A2+86</f>
        <v>45834</v>
      </c>
      <c r="B4137" s="5">
        <v>8</v>
      </c>
      <c r="C4137" s="2">
        <v>0</v>
      </c>
    </row>
    <row r="4138" spans="1:3">
      <c r="A4138" s="8">
        <f>A2+86</f>
        <v>45834</v>
      </c>
      <c r="B4138" s="5">
        <v>9</v>
      </c>
      <c r="C4138" s="2">
        <v>0</v>
      </c>
    </row>
    <row r="4139" spans="1:3">
      <c r="A4139" s="8">
        <f>A2+86</f>
        <v>45834</v>
      </c>
      <c r="B4139" s="5">
        <v>10</v>
      </c>
      <c r="C4139" s="2">
        <v>0</v>
      </c>
    </row>
    <row r="4140" spans="1:3">
      <c r="A4140" s="8">
        <f>A2+86</f>
        <v>45834</v>
      </c>
      <c r="B4140" s="5">
        <v>11</v>
      </c>
      <c r="C4140" s="2">
        <v>0</v>
      </c>
    </row>
    <row r="4141" spans="1:3">
      <c r="A4141" s="8">
        <f>A2+86</f>
        <v>45834</v>
      </c>
      <c r="B4141" s="5">
        <v>12</v>
      </c>
      <c r="C4141" s="2">
        <v>0</v>
      </c>
    </row>
    <row r="4142" spans="1:3">
      <c r="A4142" s="8">
        <f>A2+86</f>
        <v>45834</v>
      </c>
      <c r="B4142" s="5">
        <v>13</v>
      </c>
      <c r="C4142" s="2">
        <v>0</v>
      </c>
    </row>
    <row r="4143" spans="1:3">
      <c r="A4143" s="8">
        <f>A2+86</f>
        <v>45834</v>
      </c>
      <c r="B4143" s="5">
        <v>14</v>
      </c>
      <c r="C4143" s="2">
        <v>0</v>
      </c>
    </row>
    <row r="4144" spans="1:3">
      <c r="A4144" s="8">
        <f>A2+86</f>
        <v>45834</v>
      </c>
      <c r="B4144" s="5">
        <v>15</v>
      </c>
      <c r="C4144" s="2">
        <v>0</v>
      </c>
    </row>
    <row r="4145" spans="1:3">
      <c r="A4145" s="8">
        <f>A2+86</f>
        <v>45834</v>
      </c>
      <c r="B4145" s="5">
        <v>16</v>
      </c>
      <c r="C4145" s="2">
        <v>0</v>
      </c>
    </row>
    <row r="4146" spans="1:3">
      <c r="A4146" s="8">
        <f>A2+86</f>
        <v>45834</v>
      </c>
      <c r="B4146" s="5">
        <v>17</v>
      </c>
      <c r="C4146" s="2">
        <v>0</v>
      </c>
    </row>
    <row r="4147" spans="1:3">
      <c r="A4147" s="8">
        <f>A2+86</f>
        <v>45834</v>
      </c>
      <c r="B4147" s="5">
        <v>18</v>
      </c>
      <c r="C4147" s="2">
        <v>0</v>
      </c>
    </row>
    <row r="4148" spans="1:3">
      <c r="A4148" s="8">
        <f>A2+86</f>
        <v>45834</v>
      </c>
      <c r="B4148" s="5">
        <v>19</v>
      </c>
      <c r="C4148" s="2">
        <v>0</v>
      </c>
    </row>
    <row r="4149" spans="1:3">
      <c r="A4149" s="8">
        <f>A2+86</f>
        <v>45834</v>
      </c>
      <c r="B4149" s="5">
        <v>20</v>
      </c>
      <c r="C4149" s="2">
        <v>0</v>
      </c>
    </row>
    <row r="4150" spans="1:3">
      <c r="A4150" s="8">
        <f>A2+86</f>
        <v>45834</v>
      </c>
      <c r="B4150" s="5">
        <v>21</v>
      </c>
      <c r="C4150" s="2">
        <v>0</v>
      </c>
    </row>
    <row r="4151" spans="1:3">
      <c r="A4151" s="8">
        <f>A2+86</f>
        <v>45834</v>
      </c>
      <c r="B4151" s="5">
        <v>22</v>
      </c>
      <c r="C4151" s="2">
        <v>0</v>
      </c>
    </row>
    <row r="4152" spans="1:3">
      <c r="A4152" s="8">
        <f>A2+86</f>
        <v>45834</v>
      </c>
      <c r="B4152" s="5">
        <v>23</v>
      </c>
      <c r="C4152" s="2">
        <v>0</v>
      </c>
    </row>
    <row r="4153" spans="1:3">
      <c r="A4153" s="8">
        <f>A2+86</f>
        <v>45834</v>
      </c>
      <c r="B4153" s="5">
        <v>24</v>
      </c>
      <c r="C4153" s="2">
        <v>0</v>
      </c>
    </row>
    <row r="4154" spans="1:3">
      <c r="A4154" s="8">
        <f>A2+86</f>
        <v>45834</v>
      </c>
      <c r="B4154" s="5">
        <v>25</v>
      </c>
      <c r="C4154" s="2">
        <v>0</v>
      </c>
    </row>
    <row r="4155" spans="1:3">
      <c r="A4155" s="8">
        <f>A2+86</f>
        <v>45834</v>
      </c>
      <c r="B4155" s="5">
        <v>26</v>
      </c>
      <c r="C4155" s="2">
        <v>0</v>
      </c>
    </row>
    <row r="4156" spans="1:3">
      <c r="A4156" s="8">
        <f>A2+86</f>
        <v>45834</v>
      </c>
      <c r="B4156" s="5">
        <v>27</v>
      </c>
      <c r="C4156" s="2">
        <v>0</v>
      </c>
    </row>
    <row r="4157" spans="1:3">
      <c r="A4157" s="8">
        <f>A2+86</f>
        <v>45834</v>
      </c>
      <c r="B4157" s="5">
        <v>28</v>
      </c>
      <c r="C4157" s="2">
        <v>0</v>
      </c>
    </row>
    <row r="4158" spans="1:3">
      <c r="A4158" s="8">
        <f>A2+86</f>
        <v>45834</v>
      </c>
      <c r="B4158" s="5">
        <v>29</v>
      </c>
      <c r="C4158" s="2">
        <v>0</v>
      </c>
    </row>
    <row r="4159" spans="1:3">
      <c r="A4159" s="8">
        <f>A2+86</f>
        <v>45834</v>
      </c>
      <c r="B4159" s="5">
        <v>30</v>
      </c>
      <c r="C4159" s="2">
        <v>0</v>
      </c>
    </row>
    <row r="4160" spans="1:3">
      <c r="A4160" s="8">
        <f>A2+86</f>
        <v>45834</v>
      </c>
      <c r="B4160" s="5">
        <v>31</v>
      </c>
      <c r="C4160" s="2">
        <v>0</v>
      </c>
    </row>
    <row r="4161" spans="1:3">
      <c r="A4161" s="8">
        <f>A2+86</f>
        <v>45834</v>
      </c>
      <c r="B4161" s="5">
        <v>32</v>
      </c>
      <c r="C4161" s="2">
        <v>0</v>
      </c>
    </row>
    <row r="4162" spans="1:3">
      <c r="A4162" s="8">
        <f>A2+86</f>
        <v>45834</v>
      </c>
      <c r="B4162" s="5">
        <v>33</v>
      </c>
      <c r="C4162" s="2">
        <v>0</v>
      </c>
    </row>
    <row r="4163" spans="1:3">
      <c r="A4163" s="8">
        <f>A2+86</f>
        <v>45834</v>
      </c>
      <c r="B4163" s="5">
        <v>34</v>
      </c>
      <c r="C4163" s="2">
        <v>0</v>
      </c>
    </row>
    <row r="4164" spans="1:3">
      <c r="A4164" s="8">
        <f>A2+86</f>
        <v>45834</v>
      </c>
      <c r="B4164" s="5">
        <v>35</v>
      </c>
      <c r="C4164" s="2">
        <v>0</v>
      </c>
    </row>
    <row r="4165" spans="1:3">
      <c r="A4165" s="8">
        <f>A2+86</f>
        <v>45834</v>
      </c>
      <c r="B4165" s="5">
        <v>36</v>
      </c>
      <c r="C4165" s="2">
        <v>0</v>
      </c>
    </row>
    <row r="4166" spans="1:3">
      <c r="A4166" s="8">
        <f>A2+86</f>
        <v>45834</v>
      </c>
      <c r="B4166" s="5">
        <v>37</v>
      </c>
      <c r="C4166" s="2">
        <v>0</v>
      </c>
    </row>
    <row r="4167" spans="1:3">
      <c r="A4167" s="8">
        <f>A2+86</f>
        <v>45834</v>
      </c>
      <c r="B4167" s="5">
        <v>38</v>
      </c>
      <c r="C4167" s="2">
        <v>0</v>
      </c>
    </row>
    <row r="4168" spans="1:3">
      <c r="A4168" s="8">
        <f>A2+86</f>
        <v>45834</v>
      </c>
      <c r="B4168" s="5">
        <v>39</v>
      </c>
      <c r="C4168" s="2">
        <v>0</v>
      </c>
    </row>
    <row r="4169" spans="1:3">
      <c r="A4169" s="8">
        <f>A2+86</f>
        <v>45834</v>
      </c>
      <c r="B4169" s="5">
        <v>40</v>
      </c>
      <c r="C4169" s="2">
        <v>0</v>
      </c>
    </row>
    <row r="4170" spans="1:3">
      <c r="A4170" s="8">
        <f>A2+86</f>
        <v>45834</v>
      </c>
      <c r="B4170" s="5">
        <v>41</v>
      </c>
      <c r="C4170" s="2">
        <v>0</v>
      </c>
    </row>
    <row r="4171" spans="1:3">
      <c r="A4171" s="8">
        <f>A2+86</f>
        <v>45834</v>
      </c>
      <c r="B4171" s="5">
        <v>42</v>
      </c>
      <c r="C4171" s="2">
        <v>0</v>
      </c>
    </row>
    <row r="4172" spans="1:3">
      <c r="A4172" s="8">
        <f>A2+86</f>
        <v>45834</v>
      </c>
      <c r="B4172" s="5">
        <v>43</v>
      </c>
      <c r="C4172" s="2">
        <v>0</v>
      </c>
    </row>
    <row r="4173" spans="1:3">
      <c r="A4173" s="8">
        <f>A2+86</f>
        <v>45834</v>
      </c>
      <c r="B4173" s="5">
        <v>44</v>
      </c>
      <c r="C4173" s="2">
        <v>0</v>
      </c>
    </row>
    <row r="4174" spans="1:3">
      <c r="A4174" s="8">
        <f>A2+86</f>
        <v>45834</v>
      </c>
      <c r="B4174" s="5">
        <v>45</v>
      </c>
      <c r="C4174" s="2">
        <v>0</v>
      </c>
    </row>
    <row r="4175" spans="1:3">
      <c r="A4175" s="8">
        <f>A2+86</f>
        <v>45834</v>
      </c>
      <c r="B4175" s="5">
        <v>46</v>
      </c>
      <c r="C4175" s="2">
        <v>0</v>
      </c>
    </row>
    <row r="4176" spans="1:3">
      <c r="A4176" s="8">
        <f>A2+86</f>
        <v>45834</v>
      </c>
      <c r="B4176" s="5">
        <v>47</v>
      </c>
      <c r="C4176" s="2">
        <v>0</v>
      </c>
    </row>
    <row r="4177" spans="1:3">
      <c r="A4177" s="8">
        <f>A2+86</f>
        <v>45834</v>
      </c>
      <c r="B4177" s="5">
        <v>48</v>
      </c>
      <c r="C4177" s="2">
        <v>0</v>
      </c>
    </row>
    <row r="4178" spans="1:3">
      <c r="A4178" s="8">
        <f>A2+87</f>
        <v>45835</v>
      </c>
      <c r="B4178" s="5">
        <v>1</v>
      </c>
      <c r="C4178" s="2">
        <v>0</v>
      </c>
    </row>
    <row r="4179" spans="1:3">
      <c r="A4179" s="8">
        <f>A2+87</f>
        <v>45835</v>
      </c>
      <c r="B4179" s="5">
        <v>2</v>
      </c>
      <c r="C4179" s="2">
        <v>0</v>
      </c>
    </row>
    <row r="4180" spans="1:3">
      <c r="A4180" s="8">
        <f>A2+87</f>
        <v>45835</v>
      </c>
      <c r="B4180" s="5">
        <v>3</v>
      </c>
      <c r="C4180" s="2">
        <v>0</v>
      </c>
    </row>
    <row r="4181" spans="1:3">
      <c r="A4181" s="8">
        <f>A2+87</f>
        <v>45835</v>
      </c>
      <c r="B4181" s="5">
        <v>4</v>
      </c>
      <c r="C4181" s="2">
        <v>0</v>
      </c>
    </row>
    <row r="4182" spans="1:3">
      <c r="A4182" s="8">
        <f>A2+87</f>
        <v>45835</v>
      </c>
      <c r="B4182" s="5">
        <v>5</v>
      </c>
      <c r="C4182" s="2">
        <v>0</v>
      </c>
    </row>
    <row r="4183" spans="1:3">
      <c r="A4183" s="8">
        <f>A2+87</f>
        <v>45835</v>
      </c>
      <c r="B4183" s="5">
        <v>6</v>
      </c>
      <c r="C4183" s="2">
        <v>0</v>
      </c>
    </row>
    <row r="4184" spans="1:3">
      <c r="A4184" s="8">
        <f>A2+87</f>
        <v>45835</v>
      </c>
      <c r="B4184" s="5">
        <v>7</v>
      </c>
      <c r="C4184" s="2">
        <v>0</v>
      </c>
    </row>
    <row r="4185" spans="1:3">
      <c r="A4185" s="8">
        <f>A2+87</f>
        <v>45835</v>
      </c>
      <c r="B4185" s="5">
        <v>8</v>
      </c>
      <c r="C4185" s="2">
        <v>0</v>
      </c>
    </row>
    <row r="4186" spans="1:3">
      <c r="A4186" s="8">
        <f>A2+87</f>
        <v>45835</v>
      </c>
      <c r="B4186" s="5">
        <v>9</v>
      </c>
      <c r="C4186" s="2">
        <v>0</v>
      </c>
    </row>
    <row r="4187" spans="1:3">
      <c r="A4187" s="8">
        <f>A2+87</f>
        <v>45835</v>
      </c>
      <c r="B4187" s="5">
        <v>10</v>
      </c>
      <c r="C4187" s="2">
        <v>0</v>
      </c>
    </row>
    <row r="4188" spans="1:3">
      <c r="A4188" s="8">
        <f>A2+87</f>
        <v>45835</v>
      </c>
      <c r="B4188" s="5">
        <v>11</v>
      </c>
      <c r="C4188" s="2">
        <v>0</v>
      </c>
    </row>
    <row r="4189" spans="1:3">
      <c r="A4189" s="8">
        <f>A2+87</f>
        <v>45835</v>
      </c>
      <c r="B4189" s="5">
        <v>12</v>
      </c>
      <c r="C4189" s="2">
        <v>0</v>
      </c>
    </row>
    <row r="4190" spans="1:3">
      <c r="A4190" s="8">
        <f>A2+87</f>
        <v>45835</v>
      </c>
      <c r="B4190" s="5">
        <v>13</v>
      </c>
      <c r="C4190" s="2">
        <v>0</v>
      </c>
    </row>
    <row r="4191" spans="1:3">
      <c r="A4191" s="8">
        <f>A2+87</f>
        <v>45835</v>
      </c>
      <c r="B4191" s="5">
        <v>14</v>
      </c>
      <c r="C4191" s="2">
        <v>0</v>
      </c>
    </row>
    <row r="4192" spans="1:3">
      <c r="A4192" s="8">
        <f>A2+87</f>
        <v>45835</v>
      </c>
      <c r="B4192" s="5">
        <v>15</v>
      </c>
      <c r="C4192" s="2">
        <v>0</v>
      </c>
    </row>
    <row r="4193" spans="1:3">
      <c r="A4193" s="8">
        <f>A2+87</f>
        <v>45835</v>
      </c>
      <c r="B4193" s="5">
        <v>16</v>
      </c>
      <c r="C4193" s="2">
        <v>0</v>
      </c>
    </row>
    <row r="4194" spans="1:3">
      <c r="A4194" s="8">
        <f>A2+87</f>
        <v>45835</v>
      </c>
      <c r="B4194" s="5">
        <v>17</v>
      </c>
      <c r="C4194" s="2">
        <v>0</v>
      </c>
    </row>
    <row r="4195" spans="1:3">
      <c r="A4195" s="8">
        <f>A2+87</f>
        <v>45835</v>
      </c>
      <c r="B4195" s="5">
        <v>18</v>
      </c>
      <c r="C4195" s="2">
        <v>0</v>
      </c>
    </row>
    <row r="4196" spans="1:3">
      <c r="A4196" s="8">
        <f>A2+87</f>
        <v>45835</v>
      </c>
      <c r="B4196" s="5">
        <v>19</v>
      </c>
      <c r="C4196" s="2">
        <v>0</v>
      </c>
    </row>
    <row r="4197" spans="1:3">
      <c r="A4197" s="8">
        <f>A2+87</f>
        <v>45835</v>
      </c>
      <c r="B4197" s="5">
        <v>20</v>
      </c>
      <c r="C4197" s="2">
        <v>0</v>
      </c>
    </row>
    <row r="4198" spans="1:3">
      <c r="A4198" s="8">
        <f>A2+87</f>
        <v>45835</v>
      </c>
      <c r="B4198" s="5">
        <v>21</v>
      </c>
      <c r="C4198" s="2">
        <v>0</v>
      </c>
    </row>
    <row r="4199" spans="1:3">
      <c r="A4199" s="8">
        <f>A2+87</f>
        <v>45835</v>
      </c>
      <c r="B4199" s="5">
        <v>22</v>
      </c>
      <c r="C4199" s="2">
        <v>0</v>
      </c>
    </row>
    <row r="4200" spans="1:3">
      <c r="A4200" s="8">
        <f>A2+87</f>
        <v>45835</v>
      </c>
      <c r="B4200" s="5">
        <v>23</v>
      </c>
      <c r="C4200" s="2">
        <v>0</v>
      </c>
    </row>
    <row r="4201" spans="1:3">
      <c r="A4201" s="8">
        <f>A2+87</f>
        <v>45835</v>
      </c>
      <c r="B4201" s="5">
        <v>24</v>
      </c>
      <c r="C4201" s="2">
        <v>0</v>
      </c>
    </row>
    <row r="4202" spans="1:3">
      <c r="A4202" s="8">
        <f>A2+87</f>
        <v>45835</v>
      </c>
      <c r="B4202" s="5">
        <v>25</v>
      </c>
      <c r="C4202" s="2">
        <v>0</v>
      </c>
    </row>
    <row r="4203" spans="1:3">
      <c r="A4203" s="8">
        <f>A2+87</f>
        <v>45835</v>
      </c>
      <c r="B4203" s="5">
        <v>26</v>
      </c>
      <c r="C4203" s="2">
        <v>0</v>
      </c>
    </row>
    <row r="4204" spans="1:3">
      <c r="A4204" s="8">
        <f>A2+87</f>
        <v>45835</v>
      </c>
      <c r="B4204" s="5">
        <v>27</v>
      </c>
      <c r="C4204" s="2">
        <v>0</v>
      </c>
    </row>
    <row r="4205" spans="1:3">
      <c r="A4205" s="8">
        <f>A2+87</f>
        <v>45835</v>
      </c>
      <c r="B4205" s="5">
        <v>28</v>
      </c>
      <c r="C4205" s="2">
        <v>0</v>
      </c>
    </row>
    <row r="4206" spans="1:3">
      <c r="A4206" s="8">
        <f>A2+87</f>
        <v>45835</v>
      </c>
      <c r="B4206" s="5">
        <v>29</v>
      </c>
      <c r="C4206" s="2">
        <v>0</v>
      </c>
    </row>
    <row r="4207" spans="1:3">
      <c r="A4207" s="8">
        <f>A2+87</f>
        <v>45835</v>
      </c>
      <c r="B4207" s="5">
        <v>30</v>
      </c>
      <c r="C4207" s="2">
        <v>0</v>
      </c>
    </row>
    <row r="4208" spans="1:3">
      <c r="A4208" s="8">
        <f>A2+87</f>
        <v>45835</v>
      </c>
      <c r="B4208" s="5">
        <v>31</v>
      </c>
      <c r="C4208" s="2">
        <v>0</v>
      </c>
    </row>
    <row r="4209" spans="1:3">
      <c r="A4209" s="8">
        <f>A2+87</f>
        <v>45835</v>
      </c>
      <c r="B4209" s="5">
        <v>32</v>
      </c>
      <c r="C4209" s="2">
        <v>0</v>
      </c>
    </row>
    <row r="4210" spans="1:3">
      <c r="A4210" s="8">
        <f>A2+87</f>
        <v>45835</v>
      </c>
      <c r="B4210" s="5">
        <v>33</v>
      </c>
      <c r="C4210" s="2">
        <v>0</v>
      </c>
    </row>
    <row r="4211" spans="1:3">
      <c r="A4211" s="8">
        <f>A2+87</f>
        <v>45835</v>
      </c>
      <c r="B4211" s="5">
        <v>34</v>
      </c>
      <c r="C4211" s="2">
        <v>0</v>
      </c>
    </row>
    <row r="4212" spans="1:3">
      <c r="A4212" s="8">
        <f>A2+87</f>
        <v>45835</v>
      </c>
      <c r="B4212" s="5">
        <v>35</v>
      </c>
      <c r="C4212" s="2">
        <v>0</v>
      </c>
    </row>
    <row r="4213" spans="1:3">
      <c r="A4213" s="8">
        <f>A2+87</f>
        <v>45835</v>
      </c>
      <c r="B4213" s="5">
        <v>36</v>
      </c>
      <c r="C4213" s="2">
        <v>0</v>
      </c>
    </row>
    <row r="4214" spans="1:3">
      <c r="A4214" s="8">
        <f>A2+87</f>
        <v>45835</v>
      </c>
      <c r="B4214" s="5">
        <v>37</v>
      </c>
      <c r="C4214" s="2">
        <v>0</v>
      </c>
    </row>
    <row r="4215" spans="1:3">
      <c r="A4215" s="8">
        <f>A2+87</f>
        <v>45835</v>
      </c>
      <c r="B4215" s="5">
        <v>38</v>
      </c>
      <c r="C4215" s="2">
        <v>0</v>
      </c>
    </row>
    <row r="4216" spans="1:3">
      <c r="A4216" s="8">
        <f>A2+87</f>
        <v>45835</v>
      </c>
      <c r="B4216" s="5">
        <v>39</v>
      </c>
      <c r="C4216" s="2">
        <v>0</v>
      </c>
    </row>
    <row r="4217" spans="1:3">
      <c r="A4217" s="8">
        <f>A2+87</f>
        <v>45835</v>
      </c>
      <c r="B4217" s="5">
        <v>40</v>
      </c>
      <c r="C4217" s="2">
        <v>0</v>
      </c>
    </row>
    <row r="4218" spans="1:3">
      <c r="A4218" s="8">
        <f>A2+87</f>
        <v>45835</v>
      </c>
      <c r="B4218" s="5">
        <v>41</v>
      </c>
      <c r="C4218" s="2">
        <v>0</v>
      </c>
    </row>
    <row r="4219" spans="1:3">
      <c r="A4219" s="8">
        <f>A2+87</f>
        <v>45835</v>
      </c>
      <c r="B4219" s="5">
        <v>42</v>
      </c>
      <c r="C4219" s="2">
        <v>0</v>
      </c>
    </row>
    <row r="4220" spans="1:3">
      <c r="A4220" s="8">
        <f>A2+87</f>
        <v>45835</v>
      </c>
      <c r="B4220" s="5">
        <v>43</v>
      </c>
      <c r="C4220" s="2">
        <v>0</v>
      </c>
    </row>
    <row r="4221" spans="1:3">
      <c r="A4221" s="8">
        <f>A2+87</f>
        <v>45835</v>
      </c>
      <c r="B4221" s="5">
        <v>44</v>
      </c>
      <c r="C4221" s="2">
        <v>0</v>
      </c>
    </row>
    <row r="4222" spans="1:3">
      <c r="A4222" s="8">
        <f>A2+87</f>
        <v>45835</v>
      </c>
      <c r="B4222" s="5">
        <v>45</v>
      </c>
      <c r="C4222" s="2">
        <v>0</v>
      </c>
    </row>
    <row r="4223" spans="1:3">
      <c r="A4223" s="8">
        <f>A2+87</f>
        <v>45835</v>
      </c>
      <c r="B4223" s="5">
        <v>46</v>
      </c>
      <c r="C4223" s="2">
        <v>0</v>
      </c>
    </row>
    <row r="4224" spans="1:3">
      <c r="A4224" s="8">
        <f>A2+87</f>
        <v>45835</v>
      </c>
      <c r="B4224" s="5">
        <v>47</v>
      </c>
      <c r="C4224" s="2">
        <v>0</v>
      </c>
    </row>
    <row r="4225" spans="1:3">
      <c r="A4225" s="8">
        <f>A2+87</f>
        <v>45835</v>
      </c>
      <c r="B4225" s="5">
        <v>48</v>
      </c>
      <c r="C4225" s="2">
        <v>0</v>
      </c>
    </row>
    <row r="4226" spans="1:3">
      <c r="A4226" s="8">
        <f>A2+88</f>
        <v>45836</v>
      </c>
      <c r="B4226" s="5">
        <v>1</v>
      </c>
      <c r="C4226" s="2">
        <v>0</v>
      </c>
    </row>
    <row r="4227" spans="1:3">
      <c r="A4227" s="8">
        <f>A2+88</f>
        <v>45836</v>
      </c>
      <c r="B4227" s="5">
        <v>2</v>
      </c>
      <c r="C4227" s="2">
        <v>0</v>
      </c>
    </row>
    <row r="4228" spans="1:3">
      <c r="A4228" s="8">
        <f>A2+88</f>
        <v>45836</v>
      </c>
      <c r="B4228" s="5">
        <v>3</v>
      </c>
      <c r="C4228" s="2">
        <v>0</v>
      </c>
    </row>
    <row r="4229" spans="1:3">
      <c r="A4229" s="8">
        <f>A2+88</f>
        <v>45836</v>
      </c>
      <c r="B4229" s="5">
        <v>4</v>
      </c>
      <c r="C4229" s="2">
        <v>0</v>
      </c>
    </row>
    <row r="4230" spans="1:3">
      <c r="A4230" s="8">
        <f>A2+88</f>
        <v>45836</v>
      </c>
      <c r="B4230" s="5">
        <v>5</v>
      </c>
      <c r="C4230" s="2">
        <v>0</v>
      </c>
    </row>
    <row r="4231" spans="1:3">
      <c r="A4231" s="8">
        <f>A2+88</f>
        <v>45836</v>
      </c>
      <c r="B4231" s="5">
        <v>6</v>
      </c>
      <c r="C4231" s="2">
        <v>0</v>
      </c>
    </row>
    <row r="4232" spans="1:3">
      <c r="A4232" s="8">
        <f>A2+88</f>
        <v>45836</v>
      </c>
      <c r="B4232" s="5">
        <v>7</v>
      </c>
      <c r="C4232" s="2">
        <v>0</v>
      </c>
    </row>
    <row r="4233" spans="1:3">
      <c r="A4233" s="8">
        <f>A2+88</f>
        <v>45836</v>
      </c>
      <c r="B4233" s="5">
        <v>8</v>
      </c>
      <c r="C4233" s="2">
        <v>0</v>
      </c>
    </row>
    <row r="4234" spans="1:3">
      <c r="A4234" s="8">
        <f>A2+88</f>
        <v>45836</v>
      </c>
      <c r="B4234" s="5">
        <v>9</v>
      </c>
      <c r="C4234" s="2">
        <v>0</v>
      </c>
    </row>
    <row r="4235" spans="1:3">
      <c r="A4235" s="8">
        <f>A2+88</f>
        <v>45836</v>
      </c>
      <c r="B4235" s="5">
        <v>10</v>
      </c>
      <c r="C4235" s="2">
        <v>0</v>
      </c>
    </row>
    <row r="4236" spans="1:3">
      <c r="A4236" s="8">
        <f>A2+88</f>
        <v>45836</v>
      </c>
      <c r="B4236" s="5">
        <v>11</v>
      </c>
      <c r="C4236" s="2">
        <v>0</v>
      </c>
    </row>
    <row r="4237" spans="1:3">
      <c r="A4237" s="8">
        <f>A2+88</f>
        <v>45836</v>
      </c>
      <c r="B4237" s="5">
        <v>12</v>
      </c>
      <c r="C4237" s="2">
        <v>0</v>
      </c>
    </row>
    <row r="4238" spans="1:3">
      <c r="A4238" s="8">
        <f>A2+88</f>
        <v>45836</v>
      </c>
      <c r="B4238" s="5">
        <v>13</v>
      </c>
      <c r="C4238" s="2">
        <v>0</v>
      </c>
    </row>
    <row r="4239" spans="1:3">
      <c r="A4239" s="8">
        <f>A2+88</f>
        <v>45836</v>
      </c>
      <c r="B4239" s="5">
        <v>14</v>
      </c>
      <c r="C4239" s="2">
        <v>0</v>
      </c>
    </row>
    <row r="4240" spans="1:3">
      <c r="A4240" s="8">
        <f>A2+88</f>
        <v>45836</v>
      </c>
      <c r="B4240" s="5">
        <v>15</v>
      </c>
      <c r="C4240" s="2">
        <v>0</v>
      </c>
    </row>
    <row r="4241" spans="1:3">
      <c r="A4241" s="8">
        <f>A2+88</f>
        <v>45836</v>
      </c>
      <c r="B4241" s="5">
        <v>16</v>
      </c>
      <c r="C4241" s="2">
        <v>0</v>
      </c>
    </row>
    <row r="4242" spans="1:3">
      <c r="A4242" s="8">
        <f>A2+88</f>
        <v>45836</v>
      </c>
      <c r="B4242" s="5">
        <v>17</v>
      </c>
      <c r="C4242" s="2">
        <v>0</v>
      </c>
    </row>
    <row r="4243" spans="1:3">
      <c r="A4243" s="8">
        <f>A2+88</f>
        <v>45836</v>
      </c>
      <c r="B4243" s="5">
        <v>18</v>
      </c>
      <c r="C4243" s="2">
        <v>0</v>
      </c>
    </row>
    <row r="4244" spans="1:3">
      <c r="A4244" s="8">
        <f>A2+88</f>
        <v>45836</v>
      </c>
      <c r="B4244" s="5">
        <v>19</v>
      </c>
      <c r="C4244" s="2">
        <v>0</v>
      </c>
    </row>
    <row r="4245" spans="1:3">
      <c r="A4245" s="8">
        <f>A2+88</f>
        <v>45836</v>
      </c>
      <c r="B4245" s="5">
        <v>20</v>
      </c>
      <c r="C4245" s="2">
        <v>0</v>
      </c>
    </row>
    <row r="4246" spans="1:3">
      <c r="A4246" s="8">
        <f>A2+88</f>
        <v>45836</v>
      </c>
      <c r="B4246" s="5">
        <v>21</v>
      </c>
      <c r="C4246" s="2">
        <v>0</v>
      </c>
    </row>
    <row r="4247" spans="1:3">
      <c r="A4247" s="8">
        <f>A2+88</f>
        <v>45836</v>
      </c>
      <c r="B4247" s="5">
        <v>22</v>
      </c>
      <c r="C4247" s="2">
        <v>0</v>
      </c>
    </row>
    <row r="4248" spans="1:3">
      <c r="A4248" s="8">
        <f>A2+88</f>
        <v>45836</v>
      </c>
      <c r="B4248" s="5">
        <v>23</v>
      </c>
      <c r="C4248" s="2">
        <v>0</v>
      </c>
    </row>
    <row r="4249" spans="1:3">
      <c r="A4249" s="8">
        <f>A2+88</f>
        <v>45836</v>
      </c>
      <c r="B4249" s="5">
        <v>24</v>
      </c>
      <c r="C4249" s="2">
        <v>0</v>
      </c>
    </row>
    <row r="4250" spans="1:3">
      <c r="A4250" s="8">
        <f>A2+88</f>
        <v>45836</v>
      </c>
      <c r="B4250" s="5">
        <v>25</v>
      </c>
      <c r="C4250" s="2">
        <v>0</v>
      </c>
    </row>
    <row r="4251" spans="1:3">
      <c r="A4251" s="8">
        <f>A2+88</f>
        <v>45836</v>
      </c>
      <c r="B4251" s="5">
        <v>26</v>
      </c>
      <c r="C4251" s="2">
        <v>0</v>
      </c>
    </row>
    <row r="4252" spans="1:3">
      <c r="A4252" s="8">
        <f>A2+88</f>
        <v>45836</v>
      </c>
      <c r="B4252" s="5">
        <v>27</v>
      </c>
      <c r="C4252" s="2">
        <v>0</v>
      </c>
    </row>
    <row r="4253" spans="1:3">
      <c r="A4253" s="8">
        <f>A2+88</f>
        <v>45836</v>
      </c>
      <c r="B4253" s="5">
        <v>28</v>
      </c>
      <c r="C4253" s="2">
        <v>0</v>
      </c>
    </row>
    <row r="4254" spans="1:3">
      <c r="A4254" s="8">
        <f>A2+88</f>
        <v>45836</v>
      </c>
      <c r="B4254" s="5">
        <v>29</v>
      </c>
      <c r="C4254" s="2">
        <v>0</v>
      </c>
    </row>
    <row r="4255" spans="1:3">
      <c r="A4255" s="8">
        <f>A2+88</f>
        <v>45836</v>
      </c>
      <c r="B4255" s="5">
        <v>30</v>
      </c>
      <c r="C4255" s="2">
        <v>0</v>
      </c>
    </row>
    <row r="4256" spans="1:3">
      <c r="A4256" s="8">
        <f>A2+88</f>
        <v>45836</v>
      </c>
      <c r="B4256" s="5">
        <v>31</v>
      </c>
      <c r="C4256" s="2">
        <v>0</v>
      </c>
    </row>
    <row r="4257" spans="1:3">
      <c r="A4257" s="8">
        <f>A2+88</f>
        <v>45836</v>
      </c>
      <c r="B4257" s="5">
        <v>32</v>
      </c>
      <c r="C4257" s="2">
        <v>0</v>
      </c>
    </row>
    <row r="4258" spans="1:3">
      <c r="A4258" s="8">
        <f>A2+88</f>
        <v>45836</v>
      </c>
      <c r="B4258" s="5">
        <v>33</v>
      </c>
      <c r="C4258" s="2">
        <v>0</v>
      </c>
    </row>
    <row r="4259" spans="1:3">
      <c r="A4259" s="8">
        <f>A2+88</f>
        <v>45836</v>
      </c>
      <c r="B4259" s="5">
        <v>34</v>
      </c>
      <c r="C4259" s="2">
        <v>0</v>
      </c>
    </row>
    <row r="4260" spans="1:3">
      <c r="A4260" s="8">
        <f>A2+88</f>
        <v>45836</v>
      </c>
      <c r="B4260" s="5">
        <v>35</v>
      </c>
      <c r="C4260" s="2">
        <v>0</v>
      </c>
    </row>
    <row r="4261" spans="1:3">
      <c r="A4261" s="8">
        <f>A2+88</f>
        <v>45836</v>
      </c>
      <c r="B4261" s="5">
        <v>36</v>
      </c>
      <c r="C4261" s="2">
        <v>0</v>
      </c>
    </row>
    <row r="4262" spans="1:3">
      <c r="A4262" s="8">
        <f>A2+88</f>
        <v>45836</v>
      </c>
      <c r="B4262" s="5">
        <v>37</v>
      </c>
      <c r="C4262" s="2">
        <v>0</v>
      </c>
    </row>
    <row r="4263" spans="1:3">
      <c r="A4263" s="8">
        <f>A2+88</f>
        <v>45836</v>
      </c>
      <c r="B4263" s="5">
        <v>38</v>
      </c>
      <c r="C4263" s="2">
        <v>0</v>
      </c>
    </row>
    <row r="4264" spans="1:3">
      <c r="A4264" s="8">
        <f>A2+88</f>
        <v>45836</v>
      </c>
      <c r="B4264" s="5">
        <v>39</v>
      </c>
      <c r="C4264" s="2">
        <v>0</v>
      </c>
    </row>
    <row r="4265" spans="1:3">
      <c r="A4265" s="8">
        <f>A2+88</f>
        <v>45836</v>
      </c>
      <c r="B4265" s="5">
        <v>40</v>
      </c>
      <c r="C4265" s="2">
        <v>0</v>
      </c>
    </row>
    <row r="4266" spans="1:3">
      <c r="A4266" s="8">
        <f>A2+88</f>
        <v>45836</v>
      </c>
      <c r="B4266" s="5">
        <v>41</v>
      </c>
      <c r="C4266" s="2">
        <v>0</v>
      </c>
    </row>
    <row r="4267" spans="1:3">
      <c r="A4267" s="8">
        <f>A2+88</f>
        <v>45836</v>
      </c>
      <c r="B4267" s="5">
        <v>42</v>
      </c>
      <c r="C4267" s="2">
        <v>0</v>
      </c>
    </row>
    <row r="4268" spans="1:3">
      <c r="A4268" s="8">
        <f>A2+88</f>
        <v>45836</v>
      </c>
      <c r="B4268" s="5">
        <v>43</v>
      </c>
      <c r="C4268" s="2">
        <v>0</v>
      </c>
    </row>
    <row r="4269" spans="1:3">
      <c r="A4269" s="8">
        <f>A2+88</f>
        <v>45836</v>
      </c>
      <c r="B4269" s="5">
        <v>44</v>
      </c>
      <c r="C4269" s="2">
        <v>0</v>
      </c>
    </row>
    <row r="4270" spans="1:3">
      <c r="A4270" s="8">
        <f>A2+88</f>
        <v>45836</v>
      </c>
      <c r="B4270" s="5">
        <v>45</v>
      </c>
      <c r="C4270" s="2">
        <v>0</v>
      </c>
    </row>
    <row r="4271" spans="1:3">
      <c r="A4271" s="8">
        <f>A2+88</f>
        <v>45836</v>
      </c>
      <c r="B4271" s="5">
        <v>46</v>
      </c>
      <c r="C4271" s="2">
        <v>0</v>
      </c>
    </row>
    <row r="4272" spans="1:3">
      <c r="A4272" s="8">
        <f>A2+88</f>
        <v>45836</v>
      </c>
      <c r="B4272" s="5">
        <v>47</v>
      </c>
      <c r="C4272" s="2">
        <v>0</v>
      </c>
    </row>
    <row r="4273" spans="1:3">
      <c r="A4273" s="8">
        <f>A2+88</f>
        <v>45836</v>
      </c>
      <c r="B4273" s="5">
        <v>48</v>
      </c>
      <c r="C4273" s="2">
        <v>0</v>
      </c>
    </row>
    <row r="4274" spans="1:3">
      <c r="A4274" s="8">
        <f>A2+89</f>
        <v>45837</v>
      </c>
      <c r="B4274" s="5">
        <v>1</v>
      </c>
      <c r="C4274" s="2">
        <v>0</v>
      </c>
    </row>
    <row r="4275" spans="1:3">
      <c r="A4275" s="8">
        <f>A2+89</f>
        <v>45837</v>
      </c>
      <c r="B4275" s="5">
        <v>2</v>
      </c>
      <c r="C4275" s="2">
        <v>0</v>
      </c>
    </row>
    <row r="4276" spans="1:3">
      <c r="A4276" s="8">
        <f>A2+89</f>
        <v>45837</v>
      </c>
      <c r="B4276" s="5">
        <v>3</v>
      </c>
      <c r="C4276" s="2">
        <v>0</v>
      </c>
    </row>
    <row r="4277" spans="1:3">
      <c r="A4277" s="8">
        <f>A2+89</f>
        <v>45837</v>
      </c>
      <c r="B4277" s="5">
        <v>4</v>
      </c>
      <c r="C4277" s="2">
        <v>0</v>
      </c>
    </row>
    <row r="4278" spans="1:3">
      <c r="A4278" s="8">
        <f>A2+89</f>
        <v>45837</v>
      </c>
      <c r="B4278" s="5">
        <v>5</v>
      </c>
      <c r="C4278" s="2">
        <v>0</v>
      </c>
    </row>
    <row r="4279" spans="1:3">
      <c r="A4279" s="8">
        <f>A2+89</f>
        <v>45837</v>
      </c>
      <c r="B4279" s="5">
        <v>6</v>
      </c>
      <c r="C4279" s="2">
        <v>0</v>
      </c>
    </row>
    <row r="4280" spans="1:3">
      <c r="A4280" s="8">
        <f>A2+89</f>
        <v>45837</v>
      </c>
      <c r="B4280" s="5">
        <v>7</v>
      </c>
      <c r="C4280" s="2">
        <v>0</v>
      </c>
    </row>
    <row r="4281" spans="1:3">
      <c r="A4281" s="8">
        <f>A2+89</f>
        <v>45837</v>
      </c>
      <c r="B4281" s="5">
        <v>8</v>
      </c>
      <c r="C4281" s="2">
        <v>0</v>
      </c>
    </row>
    <row r="4282" spans="1:3">
      <c r="A4282" s="8">
        <f>A2+89</f>
        <v>45837</v>
      </c>
      <c r="B4282" s="5">
        <v>9</v>
      </c>
      <c r="C4282" s="2">
        <v>0</v>
      </c>
    </row>
    <row r="4283" spans="1:3">
      <c r="A4283" s="8">
        <f>A2+89</f>
        <v>45837</v>
      </c>
      <c r="B4283" s="5">
        <v>10</v>
      </c>
      <c r="C4283" s="2">
        <v>0</v>
      </c>
    </row>
    <row r="4284" spans="1:3">
      <c r="A4284" s="8">
        <f>A2+89</f>
        <v>45837</v>
      </c>
      <c r="B4284" s="5">
        <v>11</v>
      </c>
      <c r="C4284" s="2">
        <v>0</v>
      </c>
    </row>
    <row r="4285" spans="1:3">
      <c r="A4285" s="8">
        <f>A2+89</f>
        <v>45837</v>
      </c>
      <c r="B4285" s="5">
        <v>12</v>
      </c>
      <c r="C4285" s="2">
        <v>0</v>
      </c>
    </row>
    <row r="4286" spans="1:3">
      <c r="A4286" s="8">
        <f>A2+89</f>
        <v>45837</v>
      </c>
      <c r="B4286" s="5">
        <v>13</v>
      </c>
      <c r="C4286" s="2">
        <v>0</v>
      </c>
    </row>
    <row r="4287" spans="1:3">
      <c r="A4287" s="8">
        <f>A2+89</f>
        <v>45837</v>
      </c>
      <c r="B4287" s="5">
        <v>14</v>
      </c>
      <c r="C4287" s="2">
        <v>0</v>
      </c>
    </row>
    <row r="4288" spans="1:3">
      <c r="A4288" s="8">
        <f>A2+89</f>
        <v>45837</v>
      </c>
      <c r="B4288" s="5">
        <v>15</v>
      </c>
      <c r="C4288" s="2">
        <v>0</v>
      </c>
    </row>
    <row r="4289" spans="1:3">
      <c r="A4289" s="8">
        <f>A2+89</f>
        <v>45837</v>
      </c>
      <c r="B4289" s="5">
        <v>16</v>
      </c>
      <c r="C4289" s="2">
        <v>0</v>
      </c>
    </row>
    <row r="4290" spans="1:3">
      <c r="A4290" s="8">
        <f>A2+89</f>
        <v>45837</v>
      </c>
      <c r="B4290" s="5">
        <v>17</v>
      </c>
      <c r="C4290" s="2">
        <v>0</v>
      </c>
    </row>
    <row r="4291" spans="1:3">
      <c r="A4291" s="8">
        <f>A2+89</f>
        <v>45837</v>
      </c>
      <c r="B4291" s="5">
        <v>18</v>
      </c>
      <c r="C4291" s="2">
        <v>0</v>
      </c>
    </row>
    <row r="4292" spans="1:3">
      <c r="A4292" s="8">
        <f>A2+89</f>
        <v>45837</v>
      </c>
      <c r="B4292" s="5">
        <v>19</v>
      </c>
      <c r="C4292" s="2">
        <v>0</v>
      </c>
    </row>
    <row r="4293" spans="1:3">
      <c r="A4293" s="8">
        <f>A2+89</f>
        <v>45837</v>
      </c>
      <c r="B4293" s="5">
        <v>20</v>
      </c>
      <c r="C4293" s="2">
        <v>0</v>
      </c>
    </row>
    <row r="4294" spans="1:3">
      <c r="A4294" s="8">
        <f>A2+89</f>
        <v>45837</v>
      </c>
      <c r="B4294" s="5">
        <v>21</v>
      </c>
      <c r="C4294" s="2">
        <v>0</v>
      </c>
    </row>
    <row r="4295" spans="1:3">
      <c r="A4295" s="8">
        <f>A2+89</f>
        <v>45837</v>
      </c>
      <c r="B4295" s="5">
        <v>22</v>
      </c>
      <c r="C4295" s="2">
        <v>0</v>
      </c>
    </row>
    <row r="4296" spans="1:3">
      <c r="A4296" s="8">
        <f>A2+89</f>
        <v>45837</v>
      </c>
      <c r="B4296" s="5">
        <v>23</v>
      </c>
      <c r="C4296" s="2">
        <v>0</v>
      </c>
    </row>
    <row r="4297" spans="1:3">
      <c r="A4297" s="8">
        <f>A2+89</f>
        <v>45837</v>
      </c>
      <c r="B4297" s="5">
        <v>24</v>
      </c>
      <c r="C4297" s="2">
        <v>0</v>
      </c>
    </row>
    <row r="4298" spans="1:3">
      <c r="A4298" s="8">
        <f>A2+89</f>
        <v>45837</v>
      </c>
      <c r="B4298" s="5">
        <v>25</v>
      </c>
      <c r="C4298" s="2">
        <v>0</v>
      </c>
    </row>
    <row r="4299" spans="1:3">
      <c r="A4299" s="8">
        <f>A2+89</f>
        <v>45837</v>
      </c>
      <c r="B4299" s="5">
        <v>26</v>
      </c>
      <c r="C4299" s="2">
        <v>0</v>
      </c>
    </row>
    <row r="4300" spans="1:3">
      <c r="A4300" s="8">
        <f>A2+89</f>
        <v>45837</v>
      </c>
      <c r="B4300" s="5">
        <v>27</v>
      </c>
      <c r="C4300" s="2">
        <v>0</v>
      </c>
    </row>
    <row r="4301" spans="1:3">
      <c r="A4301" s="8">
        <f>A2+89</f>
        <v>45837</v>
      </c>
      <c r="B4301" s="5">
        <v>28</v>
      </c>
      <c r="C4301" s="2">
        <v>0</v>
      </c>
    </row>
    <row r="4302" spans="1:3">
      <c r="A4302" s="8">
        <f>A2+89</f>
        <v>45837</v>
      </c>
      <c r="B4302" s="5">
        <v>29</v>
      </c>
      <c r="C4302" s="2">
        <v>0</v>
      </c>
    </row>
    <row r="4303" spans="1:3">
      <c r="A4303" s="8">
        <f>A2+89</f>
        <v>45837</v>
      </c>
      <c r="B4303" s="5">
        <v>30</v>
      </c>
      <c r="C4303" s="2">
        <v>0</v>
      </c>
    </row>
    <row r="4304" spans="1:3">
      <c r="A4304" s="8">
        <f>A2+89</f>
        <v>45837</v>
      </c>
      <c r="B4304" s="5">
        <v>31</v>
      </c>
      <c r="C4304" s="2">
        <v>0</v>
      </c>
    </row>
    <row r="4305" spans="1:3">
      <c r="A4305" s="8">
        <f>A2+89</f>
        <v>45837</v>
      </c>
      <c r="B4305" s="5">
        <v>32</v>
      </c>
      <c r="C4305" s="2">
        <v>0</v>
      </c>
    </row>
    <row r="4306" spans="1:3">
      <c r="A4306" s="8">
        <f>A2+89</f>
        <v>45837</v>
      </c>
      <c r="B4306" s="5">
        <v>33</v>
      </c>
      <c r="C4306" s="2">
        <v>0</v>
      </c>
    </row>
    <row r="4307" spans="1:3">
      <c r="A4307" s="8">
        <f>A2+89</f>
        <v>45837</v>
      </c>
      <c r="B4307" s="5">
        <v>34</v>
      </c>
      <c r="C4307" s="2">
        <v>0</v>
      </c>
    </row>
    <row r="4308" spans="1:3">
      <c r="A4308" s="8">
        <f>A2+89</f>
        <v>45837</v>
      </c>
      <c r="B4308" s="5">
        <v>35</v>
      </c>
      <c r="C4308" s="2">
        <v>0</v>
      </c>
    </row>
    <row r="4309" spans="1:3">
      <c r="A4309" s="8">
        <f>A2+89</f>
        <v>45837</v>
      </c>
      <c r="B4309" s="5">
        <v>36</v>
      </c>
      <c r="C4309" s="2">
        <v>0</v>
      </c>
    </row>
    <row r="4310" spans="1:3">
      <c r="A4310" s="8">
        <f>A2+89</f>
        <v>45837</v>
      </c>
      <c r="B4310" s="5">
        <v>37</v>
      </c>
      <c r="C4310" s="2">
        <v>0</v>
      </c>
    </row>
    <row r="4311" spans="1:3">
      <c r="A4311" s="8">
        <f>A2+89</f>
        <v>45837</v>
      </c>
      <c r="B4311" s="5">
        <v>38</v>
      </c>
      <c r="C4311" s="2">
        <v>0</v>
      </c>
    </row>
    <row r="4312" spans="1:3">
      <c r="A4312" s="8">
        <f>A2+89</f>
        <v>45837</v>
      </c>
      <c r="B4312" s="5">
        <v>39</v>
      </c>
      <c r="C4312" s="2">
        <v>0</v>
      </c>
    </row>
    <row r="4313" spans="1:3">
      <c r="A4313" s="8">
        <f>A2+89</f>
        <v>45837</v>
      </c>
      <c r="B4313" s="5">
        <v>40</v>
      </c>
      <c r="C4313" s="2">
        <v>0</v>
      </c>
    </row>
    <row r="4314" spans="1:3">
      <c r="A4314" s="8">
        <f>A2+89</f>
        <v>45837</v>
      </c>
      <c r="B4314" s="5">
        <v>41</v>
      </c>
      <c r="C4314" s="2">
        <v>0</v>
      </c>
    </row>
    <row r="4315" spans="1:3">
      <c r="A4315" s="8">
        <f>A2+89</f>
        <v>45837</v>
      </c>
      <c r="B4315" s="5">
        <v>42</v>
      </c>
      <c r="C4315" s="2">
        <v>0</v>
      </c>
    </row>
    <row r="4316" spans="1:3">
      <c r="A4316" s="8">
        <f>A2+89</f>
        <v>45837</v>
      </c>
      <c r="B4316" s="5">
        <v>43</v>
      </c>
      <c r="C4316" s="2">
        <v>0</v>
      </c>
    </row>
    <row r="4317" spans="1:3">
      <c r="A4317" s="8">
        <f>A2+89</f>
        <v>45837</v>
      </c>
      <c r="B4317" s="5">
        <v>44</v>
      </c>
      <c r="C4317" s="2">
        <v>0</v>
      </c>
    </row>
    <row r="4318" spans="1:3">
      <c r="A4318" s="8">
        <f>A2+89</f>
        <v>45837</v>
      </c>
      <c r="B4318" s="5">
        <v>45</v>
      </c>
      <c r="C4318" s="2">
        <v>0</v>
      </c>
    </row>
    <row r="4319" spans="1:3">
      <c r="A4319" s="8">
        <f>A2+89</f>
        <v>45837</v>
      </c>
      <c r="B4319" s="5">
        <v>46</v>
      </c>
      <c r="C4319" s="2">
        <v>0</v>
      </c>
    </row>
    <row r="4320" spans="1:3">
      <c r="A4320" s="8">
        <f>A2+89</f>
        <v>45837</v>
      </c>
      <c r="B4320" s="5">
        <v>47</v>
      </c>
      <c r="C4320" s="2">
        <v>0</v>
      </c>
    </row>
    <row r="4321" spans="1:3">
      <c r="A4321" s="8">
        <f>A2+89</f>
        <v>45837</v>
      </c>
      <c r="B4321" s="5">
        <v>48</v>
      </c>
      <c r="C4321" s="2">
        <v>0</v>
      </c>
    </row>
    <row r="4322" spans="1:3">
      <c r="A4322" s="8">
        <f>A2+90</f>
        <v>45838</v>
      </c>
      <c r="B4322" s="5">
        <v>1</v>
      </c>
      <c r="C4322" s="2">
        <v>0</v>
      </c>
    </row>
    <row r="4323" spans="1:3">
      <c r="A4323" s="8">
        <f>A2+90</f>
        <v>45838</v>
      </c>
      <c r="B4323" s="5">
        <v>2</v>
      </c>
      <c r="C4323" s="2">
        <v>0</v>
      </c>
    </row>
    <row r="4324" spans="1:3">
      <c r="A4324" s="8">
        <f>A2+90</f>
        <v>45838</v>
      </c>
      <c r="B4324" s="5">
        <v>3</v>
      </c>
      <c r="C4324" s="2">
        <v>0</v>
      </c>
    </row>
    <row r="4325" spans="1:3">
      <c r="A4325" s="8">
        <f>A2+90</f>
        <v>45838</v>
      </c>
      <c r="B4325" s="5">
        <v>4</v>
      </c>
      <c r="C4325" s="2">
        <v>0</v>
      </c>
    </row>
    <row r="4326" spans="1:3">
      <c r="A4326" s="8">
        <f>A2+90</f>
        <v>45838</v>
      </c>
      <c r="B4326" s="5">
        <v>5</v>
      </c>
      <c r="C4326" s="2">
        <v>0</v>
      </c>
    </row>
    <row r="4327" spans="1:3">
      <c r="A4327" s="8">
        <f>A2+90</f>
        <v>45838</v>
      </c>
      <c r="B4327" s="5">
        <v>6</v>
      </c>
      <c r="C4327" s="2">
        <v>0</v>
      </c>
    </row>
    <row r="4328" spans="1:3">
      <c r="A4328" s="8">
        <f>A2+90</f>
        <v>45838</v>
      </c>
      <c r="B4328" s="5">
        <v>7</v>
      </c>
      <c r="C4328" s="2">
        <v>0</v>
      </c>
    </row>
    <row r="4329" spans="1:3">
      <c r="A4329" s="8">
        <f>A2+90</f>
        <v>45838</v>
      </c>
      <c r="B4329" s="5">
        <v>8</v>
      </c>
      <c r="C4329" s="2">
        <v>0</v>
      </c>
    </row>
    <row r="4330" spans="1:3">
      <c r="A4330" s="8">
        <f>A2+90</f>
        <v>45838</v>
      </c>
      <c r="B4330" s="5">
        <v>9</v>
      </c>
      <c r="C4330" s="2">
        <v>0</v>
      </c>
    </row>
    <row r="4331" spans="1:3">
      <c r="A4331" s="8">
        <f>A2+90</f>
        <v>45838</v>
      </c>
      <c r="B4331" s="5">
        <v>10</v>
      </c>
      <c r="C4331" s="2">
        <v>0</v>
      </c>
    </row>
    <row r="4332" spans="1:3">
      <c r="A4332" s="8">
        <f>A2+90</f>
        <v>45838</v>
      </c>
      <c r="B4332" s="5">
        <v>11</v>
      </c>
      <c r="C4332" s="2">
        <v>0</v>
      </c>
    </row>
    <row r="4333" spans="1:3">
      <c r="A4333" s="8">
        <f>A2+90</f>
        <v>45838</v>
      </c>
      <c r="B4333" s="5">
        <v>12</v>
      </c>
      <c r="C4333" s="2">
        <v>0</v>
      </c>
    </row>
    <row r="4334" spans="1:3">
      <c r="A4334" s="8">
        <f>A2+90</f>
        <v>45838</v>
      </c>
      <c r="B4334" s="5">
        <v>13</v>
      </c>
      <c r="C4334" s="2">
        <v>0</v>
      </c>
    </row>
    <row r="4335" spans="1:3">
      <c r="A4335" s="8">
        <f>A2+90</f>
        <v>45838</v>
      </c>
      <c r="B4335" s="5">
        <v>14</v>
      </c>
      <c r="C4335" s="2">
        <v>0</v>
      </c>
    </row>
    <row r="4336" spans="1:3">
      <c r="A4336" s="8">
        <f>A2+90</f>
        <v>45838</v>
      </c>
      <c r="B4336" s="5">
        <v>15</v>
      </c>
      <c r="C4336" s="2">
        <v>0</v>
      </c>
    </row>
    <row r="4337" spans="1:3">
      <c r="A4337" s="8">
        <f>A2+90</f>
        <v>45838</v>
      </c>
      <c r="B4337" s="5">
        <v>16</v>
      </c>
      <c r="C4337" s="2">
        <v>0</v>
      </c>
    </row>
    <row r="4338" spans="1:3">
      <c r="A4338" s="8">
        <f>A2+90</f>
        <v>45838</v>
      </c>
      <c r="B4338" s="5">
        <v>17</v>
      </c>
      <c r="C4338" s="2">
        <v>0</v>
      </c>
    </row>
    <row r="4339" spans="1:3">
      <c r="A4339" s="8">
        <f>A2+90</f>
        <v>45838</v>
      </c>
      <c r="B4339" s="5">
        <v>18</v>
      </c>
      <c r="C4339" s="2">
        <v>0</v>
      </c>
    </row>
    <row r="4340" spans="1:3">
      <c r="A4340" s="8">
        <f>A2+90</f>
        <v>45838</v>
      </c>
      <c r="B4340" s="5">
        <v>19</v>
      </c>
      <c r="C4340" s="2">
        <v>0</v>
      </c>
    </row>
    <row r="4341" spans="1:3">
      <c r="A4341" s="8">
        <f>A2+90</f>
        <v>45838</v>
      </c>
      <c r="B4341" s="5">
        <v>20</v>
      </c>
      <c r="C4341" s="2">
        <v>0</v>
      </c>
    </row>
    <row r="4342" spans="1:3">
      <c r="A4342" s="8">
        <f>A2+90</f>
        <v>45838</v>
      </c>
      <c r="B4342" s="5">
        <v>21</v>
      </c>
      <c r="C4342" s="2">
        <v>0</v>
      </c>
    </row>
    <row r="4343" spans="1:3">
      <c r="A4343" s="8">
        <f>A2+90</f>
        <v>45838</v>
      </c>
      <c r="B4343" s="5">
        <v>22</v>
      </c>
      <c r="C4343" s="2">
        <v>0</v>
      </c>
    </row>
    <row r="4344" spans="1:3">
      <c r="A4344" s="8">
        <f>A2+90</f>
        <v>45838</v>
      </c>
      <c r="B4344" s="5">
        <v>23</v>
      </c>
      <c r="C4344" s="2">
        <v>0</v>
      </c>
    </row>
    <row r="4345" spans="1:3">
      <c r="A4345" s="8">
        <f>A2+90</f>
        <v>45838</v>
      </c>
      <c r="B4345" s="5">
        <v>24</v>
      </c>
      <c r="C4345" s="2">
        <v>0</v>
      </c>
    </row>
    <row r="4346" spans="1:3">
      <c r="A4346" s="8">
        <f>A2+90</f>
        <v>45838</v>
      </c>
      <c r="B4346" s="5">
        <v>25</v>
      </c>
      <c r="C4346" s="2">
        <v>0</v>
      </c>
    </row>
    <row r="4347" spans="1:3">
      <c r="A4347" s="8">
        <f>A2+90</f>
        <v>45838</v>
      </c>
      <c r="B4347" s="5">
        <v>26</v>
      </c>
      <c r="C4347" s="2">
        <v>0</v>
      </c>
    </row>
    <row r="4348" spans="1:3">
      <c r="A4348" s="8">
        <f>A2+90</f>
        <v>45838</v>
      </c>
      <c r="B4348" s="5">
        <v>27</v>
      </c>
      <c r="C4348" s="2">
        <v>0</v>
      </c>
    </row>
    <row r="4349" spans="1:3">
      <c r="A4349" s="8">
        <f>A2+90</f>
        <v>45838</v>
      </c>
      <c r="B4349" s="5">
        <v>28</v>
      </c>
      <c r="C4349" s="2">
        <v>0</v>
      </c>
    </row>
    <row r="4350" spans="1:3">
      <c r="A4350" s="8">
        <f>A2+90</f>
        <v>45838</v>
      </c>
      <c r="B4350" s="5">
        <v>29</v>
      </c>
      <c r="C4350" s="2">
        <v>0</v>
      </c>
    </row>
    <row r="4351" spans="1:3">
      <c r="A4351" s="8">
        <f>A2+90</f>
        <v>45838</v>
      </c>
      <c r="B4351" s="5">
        <v>30</v>
      </c>
      <c r="C4351" s="2">
        <v>0</v>
      </c>
    </row>
    <row r="4352" spans="1:3">
      <c r="A4352" s="8">
        <f>A2+90</f>
        <v>45838</v>
      </c>
      <c r="B4352" s="5">
        <v>31</v>
      </c>
      <c r="C4352" s="2">
        <v>0</v>
      </c>
    </row>
    <row r="4353" spans="1:3">
      <c r="A4353" s="8">
        <f>A2+90</f>
        <v>45838</v>
      </c>
      <c r="B4353" s="5">
        <v>32</v>
      </c>
      <c r="C4353" s="2">
        <v>0</v>
      </c>
    </row>
    <row r="4354" spans="1:3">
      <c r="A4354" s="8">
        <f>A2+90</f>
        <v>45838</v>
      </c>
      <c r="B4354" s="5">
        <v>33</v>
      </c>
      <c r="C4354" s="2">
        <v>0</v>
      </c>
    </row>
    <row r="4355" spans="1:3">
      <c r="A4355" s="8">
        <f>A2+90</f>
        <v>45838</v>
      </c>
      <c r="B4355" s="5">
        <v>34</v>
      </c>
      <c r="C4355" s="2">
        <v>0</v>
      </c>
    </row>
    <row r="4356" spans="1:3">
      <c r="A4356" s="8">
        <f>A2+90</f>
        <v>45838</v>
      </c>
      <c r="B4356" s="5">
        <v>35</v>
      </c>
      <c r="C4356" s="2">
        <v>0</v>
      </c>
    </row>
    <row r="4357" spans="1:3">
      <c r="A4357" s="8">
        <f>A2+90</f>
        <v>45838</v>
      </c>
      <c r="B4357" s="5">
        <v>36</v>
      </c>
      <c r="C4357" s="2">
        <v>0</v>
      </c>
    </row>
    <row r="4358" spans="1:3">
      <c r="A4358" s="8">
        <f>A2+90</f>
        <v>45838</v>
      </c>
      <c r="B4358" s="5">
        <v>37</v>
      </c>
      <c r="C4358" s="2">
        <v>0</v>
      </c>
    </row>
    <row r="4359" spans="1:3">
      <c r="A4359" s="8">
        <f>A2+90</f>
        <v>45838</v>
      </c>
      <c r="B4359" s="5">
        <v>38</v>
      </c>
      <c r="C4359" s="2">
        <v>0</v>
      </c>
    </row>
    <row r="4360" spans="1:3">
      <c r="A4360" s="8">
        <f>A2+90</f>
        <v>45838</v>
      </c>
      <c r="B4360" s="5">
        <v>39</v>
      </c>
      <c r="C4360" s="2">
        <v>0</v>
      </c>
    </row>
    <row r="4361" spans="1:3">
      <c r="A4361" s="8">
        <f>A2+90</f>
        <v>45838</v>
      </c>
      <c r="B4361" s="5">
        <v>40</v>
      </c>
      <c r="C4361" s="2">
        <v>0</v>
      </c>
    </row>
    <row r="4362" spans="1:3">
      <c r="A4362" s="8">
        <f>A2+90</f>
        <v>45838</v>
      </c>
      <c r="B4362" s="5">
        <v>41</v>
      </c>
      <c r="C4362" s="2">
        <v>0</v>
      </c>
    </row>
    <row r="4363" spans="1:3">
      <c r="A4363" s="8">
        <f>A2+90</f>
        <v>45838</v>
      </c>
      <c r="B4363" s="5">
        <v>42</v>
      </c>
      <c r="C4363" s="2">
        <v>0</v>
      </c>
    </row>
    <row r="4364" spans="1:3">
      <c r="A4364" s="8">
        <f>A2+90</f>
        <v>45838</v>
      </c>
      <c r="B4364" s="5">
        <v>43</v>
      </c>
      <c r="C4364" s="2">
        <v>0</v>
      </c>
    </row>
    <row r="4365" spans="1:3">
      <c r="A4365" s="8">
        <f>A2+90</f>
        <v>45838</v>
      </c>
      <c r="B4365" s="5">
        <v>44</v>
      </c>
      <c r="C4365" s="2">
        <v>0</v>
      </c>
    </row>
    <row r="4366" spans="1:3">
      <c r="A4366" s="8">
        <f>A2+90</f>
        <v>45838</v>
      </c>
      <c r="B4366" s="5">
        <v>45</v>
      </c>
      <c r="C4366" s="2">
        <v>0</v>
      </c>
    </row>
    <row r="4367" spans="1:3">
      <c r="A4367" s="8">
        <f>A2+90</f>
        <v>45838</v>
      </c>
      <c r="B4367" s="5">
        <v>46</v>
      </c>
      <c r="C4367" s="2">
        <v>0</v>
      </c>
    </row>
    <row r="4368" spans="1:3">
      <c r="A4368" s="8">
        <f>A2+90</f>
        <v>45838</v>
      </c>
      <c r="B4368" s="5">
        <v>47</v>
      </c>
      <c r="C4368" s="2">
        <v>0</v>
      </c>
    </row>
    <row r="4369" spans="1:3">
      <c r="A4369" s="8">
        <f>A2+90</f>
        <v>45838</v>
      </c>
      <c r="B4369" s="5">
        <v>48</v>
      </c>
      <c r="C4369" s="2">
        <v>0</v>
      </c>
    </row>
    <row r="4370" spans="1:3">
      <c r="A4370" s="8">
        <f>A2+91</f>
        <v>45839</v>
      </c>
      <c r="B4370" s="5">
        <v>1</v>
      </c>
      <c r="C4370" s="2">
        <v>0</v>
      </c>
    </row>
    <row r="4371" spans="1:3">
      <c r="A4371" s="8">
        <f>A2+91</f>
        <v>45839</v>
      </c>
      <c r="B4371" s="5">
        <v>2</v>
      </c>
      <c r="C4371" s="2">
        <v>0</v>
      </c>
    </row>
    <row r="4372" spans="1:3">
      <c r="A4372" s="8">
        <f>A2+91</f>
        <v>45839</v>
      </c>
      <c r="B4372" s="5">
        <v>3</v>
      </c>
      <c r="C4372" s="2">
        <v>0</v>
      </c>
    </row>
    <row r="4373" spans="1:3">
      <c r="A4373" s="8">
        <f>A2+91</f>
        <v>45839</v>
      </c>
      <c r="B4373" s="5">
        <v>4</v>
      </c>
      <c r="C4373" s="2">
        <v>0</v>
      </c>
    </row>
    <row r="4374" spans="1:3">
      <c r="A4374" s="8">
        <f>A2+91</f>
        <v>45839</v>
      </c>
      <c r="B4374" s="5">
        <v>5</v>
      </c>
      <c r="C4374" s="2">
        <v>0</v>
      </c>
    </row>
    <row r="4375" spans="1:3">
      <c r="A4375" s="8">
        <f>A2+91</f>
        <v>45839</v>
      </c>
      <c r="B4375" s="5">
        <v>6</v>
      </c>
      <c r="C4375" s="2">
        <v>0</v>
      </c>
    </row>
    <row r="4376" spans="1:3">
      <c r="A4376" s="8">
        <f>A2+91</f>
        <v>45839</v>
      </c>
      <c r="B4376" s="5">
        <v>7</v>
      </c>
      <c r="C4376" s="2">
        <v>0</v>
      </c>
    </row>
    <row r="4377" spans="1:3">
      <c r="A4377" s="8">
        <f>A2+91</f>
        <v>45839</v>
      </c>
      <c r="B4377" s="5">
        <v>8</v>
      </c>
      <c r="C4377" s="2">
        <v>0</v>
      </c>
    </row>
    <row r="4378" spans="1:3">
      <c r="A4378" s="8">
        <f>A2+91</f>
        <v>45839</v>
      </c>
      <c r="B4378" s="5">
        <v>9</v>
      </c>
      <c r="C4378" s="2">
        <v>0</v>
      </c>
    </row>
    <row r="4379" spans="1:3">
      <c r="A4379" s="8">
        <f>A2+91</f>
        <v>45839</v>
      </c>
      <c r="B4379" s="5">
        <v>10</v>
      </c>
      <c r="C4379" s="2">
        <v>0</v>
      </c>
    </row>
    <row r="4380" spans="1:3">
      <c r="A4380" s="8">
        <f>A2+91</f>
        <v>45839</v>
      </c>
      <c r="B4380" s="5">
        <v>11</v>
      </c>
      <c r="C4380" s="2">
        <v>0</v>
      </c>
    </row>
    <row r="4381" spans="1:3">
      <c r="A4381" s="8">
        <f>A2+91</f>
        <v>45839</v>
      </c>
      <c r="B4381" s="5">
        <v>12</v>
      </c>
      <c r="C4381" s="2">
        <v>0</v>
      </c>
    </row>
    <row r="4382" spans="1:3">
      <c r="A4382" s="8">
        <f>A2+91</f>
        <v>45839</v>
      </c>
      <c r="B4382" s="5">
        <v>13</v>
      </c>
      <c r="C4382" s="2">
        <v>0</v>
      </c>
    </row>
    <row r="4383" spans="1:3">
      <c r="A4383" s="8">
        <f>A2+91</f>
        <v>45839</v>
      </c>
      <c r="B4383" s="5">
        <v>14</v>
      </c>
      <c r="C4383" s="2">
        <v>0</v>
      </c>
    </row>
    <row r="4384" spans="1:3">
      <c r="A4384" s="8">
        <f>A2+91</f>
        <v>45839</v>
      </c>
      <c r="B4384" s="5">
        <v>15</v>
      </c>
      <c r="C4384" s="2">
        <v>0</v>
      </c>
    </row>
    <row r="4385" spans="1:3">
      <c r="A4385" s="8">
        <f>A2+91</f>
        <v>45839</v>
      </c>
      <c r="B4385" s="5">
        <v>16</v>
      </c>
      <c r="C4385" s="2">
        <v>0</v>
      </c>
    </row>
    <row r="4386" spans="1:3">
      <c r="A4386" s="8">
        <f>A2+91</f>
        <v>45839</v>
      </c>
      <c r="B4386" s="5">
        <v>17</v>
      </c>
      <c r="C4386" s="2">
        <v>0</v>
      </c>
    </row>
    <row r="4387" spans="1:3">
      <c r="A4387" s="8">
        <f>A2+91</f>
        <v>45839</v>
      </c>
      <c r="B4387" s="5">
        <v>18</v>
      </c>
      <c r="C4387" s="2">
        <v>0</v>
      </c>
    </row>
    <row r="4388" spans="1:3">
      <c r="A4388" s="8">
        <f>A2+91</f>
        <v>45839</v>
      </c>
      <c r="B4388" s="5">
        <v>19</v>
      </c>
      <c r="C4388" s="2">
        <v>0</v>
      </c>
    </row>
    <row r="4389" spans="1:3">
      <c r="A4389" s="8">
        <f>A2+91</f>
        <v>45839</v>
      </c>
      <c r="B4389" s="5">
        <v>20</v>
      </c>
      <c r="C4389" s="2">
        <v>0</v>
      </c>
    </row>
    <row r="4390" spans="1:3">
      <c r="A4390" s="8">
        <f>A2+91</f>
        <v>45839</v>
      </c>
      <c r="B4390" s="5">
        <v>21</v>
      </c>
      <c r="C4390" s="2">
        <v>0</v>
      </c>
    </row>
    <row r="4391" spans="1:3">
      <c r="A4391" s="8">
        <f>A2+91</f>
        <v>45839</v>
      </c>
      <c r="B4391" s="5">
        <v>22</v>
      </c>
      <c r="C4391" s="2">
        <v>0</v>
      </c>
    </row>
    <row r="4392" spans="1:3">
      <c r="A4392" s="8">
        <f>A2+91</f>
        <v>45839</v>
      </c>
      <c r="B4392" s="5">
        <v>23</v>
      </c>
      <c r="C4392" s="2">
        <v>0</v>
      </c>
    </row>
    <row r="4393" spans="1:3">
      <c r="A4393" s="8">
        <f>A2+91</f>
        <v>45839</v>
      </c>
      <c r="B4393" s="5">
        <v>24</v>
      </c>
      <c r="C4393" s="2">
        <v>0</v>
      </c>
    </row>
    <row r="4394" spans="1:3">
      <c r="A4394" s="8">
        <f>A2+91</f>
        <v>45839</v>
      </c>
      <c r="B4394" s="5">
        <v>25</v>
      </c>
      <c r="C4394" s="2">
        <v>0</v>
      </c>
    </row>
    <row r="4395" spans="1:3">
      <c r="A4395" s="8">
        <f>A2+91</f>
        <v>45839</v>
      </c>
      <c r="B4395" s="5">
        <v>26</v>
      </c>
      <c r="C4395" s="2">
        <v>0</v>
      </c>
    </row>
    <row r="4396" spans="1:3">
      <c r="A4396" s="8">
        <f>A2+91</f>
        <v>45839</v>
      </c>
      <c r="B4396" s="5">
        <v>27</v>
      </c>
      <c r="C4396" s="2">
        <v>0</v>
      </c>
    </row>
    <row r="4397" spans="1:3">
      <c r="A4397" s="8">
        <f>A2+91</f>
        <v>45839</v>
      </c>
      <c r="B4397" s="5">
        <v>28</v>
      </c>
      <c r="C4397" s="2">
        <v>0</v>
      </c>
    </row>
    <row r="4398" spans="1:3">
      <c r="A4398" s="8">
        <f>A2+91</f>
        <v>45839</v>
      </c>
      <c r="B4398" s="5">
        <v>29</v>
      </c>
      <c r="C4398" s="2">
        <v>0</v>
      </c>
    </row>
    <row r="4399" spans="1:3">
      <c r="A4399" s="8">
        <f>A2+91</f>
        <v>45839</v>
      </c>
      <c r="B4399" s="5">
        <v>30</v>
      </c>
      <c r="C4399" s="2">
        <v>0</v>
      </c>
    </row>
    <row r="4400" spans="1:3">
      <c r="A4400" s="8">
        <f>A2+91</f>
        <v>45839</v>
      </c>
      <c r="B4400" s="5">
        <v>31</v>
      </c>
      <c r="C4400" s="2">
        <v>0</v>
      </c>
    </row>
    <row r="4401" spans="1:3">
      <c r="A4401" s="8">
        <f>A2+91</f>
        <v>45839</v>
      </c>
      <c r="B4401" s="5">
        <v>32</v>
      </c>
      <c r="C4401" s="2">
        <v>0</v>
      </c>
    </row>
    <row r="4402" spans="1:3">
      <c r="A4402" s="8">
        <f>A2+91</f>
        <v>45839</v>
      </c>
      <c r="B4402" s="5">
        <v>33</v>
      </c>
      <c r="C4402" s="2">
        <v>0</v>
      </c>
    </row>
    <row r="4403" spans="1:3">
      <c r="A4403" s="8">
        <f>A2+91</f>
        <v>45839</v>
      </c>
      <c r="B4403" s="5">
        <v>34</v>
      </c>
      <c r="C4403" s="2">
        <v>0</v>
      </c>
    </row>
    <row r="4404" spans="1:3">
      <c r="A4404" s="8">
        <f>A2+91</f>
        <v>45839</v>
      </c>
      <c r="B4404" s="5">
        <v>35</v>
      </c>
      <c r="C4404" s="2">
        <v>0</v>
      </c>
    </row>
    <row r="4405" spans="1:3">
      <c r="A4405" s="8">
        <f>A2+91</f>
        <v>45839</v>
      </c>
      <c r="B4405" s="5">
        <v>36</v>
      </c>
      <c r="C4405" s="2">
        <v>0</v>
      </c>
    </row>
    <row r="4406" spans="1:3">
      <c r="A4406" s="8">
        <f>A2+91</f>
        <v>45839</v>
      </c>
      <c r="B4406" s="5">
        <v>37</v>
      </c>
      <c r="C4406" s="2">
        <v>0</v>
      </c>
    </row>
    <row r="4407" spans="1:3">
      <c r="A4407" s="8">
        <f>A2+91</f>
        <v>45839</v>
      </c>
      <c r="B4407" s="5">
        <v>38</v>
      </c>
      <c r="C4407" s="2">
        <v>0</v>
      </c>
    </row>
    <row r="4408" spans="1:3">
      <c r="A4408" s="8">
        <f>A2+91</f>
        <v>45839</v>
      </c>
      <c r="B4408" s="5">
        <v>39</v>
      </c>
      <c r="C4408" s="2">
        <v>0</v>
      </c>
    </row>
    <row r="4409" spans="1:3">
      <c r="A4409" s="8">
        <f>A2+91</f>
        <v>45839</v>
      </c>
      <c r="B4409" s="5">
        <v>40</v>
      </c>
      <c r="C4409" s="2">
        <v>0</v>
      </c>
    </row>
    <row r="4410" spans="1:3">
      <c r="A4410" s="8">
        <f>A2+91</f>
        <v>45839</v>
      </c>
      <c r="B4410" s="5">
        <v>41</v>
      </c>
      <c r="C4410" s="2">
        <v>0</v>
      </c>
    </row>
    <row r="4411" spans="1:3">
      <c r="A4411" s="8">
        <f>A2+91</f>
        <v>45839</v>
      </c>
      <c r="B4411" s="5">
        <v>42</v>
      </c>
      <c r="C4411" s="2">
        <v>0</v>
      </c>
    </row>
    <row r="4412" spans="1:3">
      <c r="A4412" s="8">
        <f>A2+91</f>
        <v>45839</v>
      </c>
      <c r="B4412" s="5">
        <v>43</v>
      </c>
      <c r="C4412" s="2">
        <v>0</v>
      </c>
    </row>
    <row r="4413" spans="1:3">
      <c r="A4413" s="8">
        <f>A2+91</f>
        <v>45839</v>
      </c>
      <c r="B4413" s="5">
        <v>44</v>
      </c>
      <c r="C4413" s="2">
        <v>0</v>
      </c>
    </row>
    <row r="4414" spans="1:3">
      <c r="A4414" s="8">
        <f>A2+91</f>
        <v>45839</v>
      </c>
      <c r="B4414" s="5">
        <v>45</v>
      </c>
      <c r="C4414" s="2">
        <v>0</v>
      </c>
    </row>
    <row r="4415" spans="1:3">
      <c r="A4415" s="8">
        <f>A2+91</f>
        <v>45839</v>
      </c>
      <c r="B4415" s="5">
        <v>46</v>
      </c>
      <c r="C4415" s="2">
        <v>0</v>
      </c>
    </row>
    <row r="4416" spans="1:3">
      <c r="A4416" s="8">
        <f>A2+91</f>
        <v>45839</v>
      </c>
      <c r="B4416" s="5">
        <v>47</v>
      </c>
      <c r="C4416" s="2">
        <v>0</v>
      </c>
    </row>
    <row r="4417" spans="1:3">
      <c r="A4417" s="8">
        <f>A2+91</f>
        <v>45839</v>
      </c>
      <c r="B4417" s="5">
        <v>48</v>
      </c>
      <c r="C4417" s="2">
        <v>0</v>
      </c>
    </row>
    <row r="4418" spans="1:3">
      <c r="A4418" s="8">
        <f>A2+92</f>
        <v>45840</v>
      </c>
      <c r="B4418" s="5">
        <v>1</v>
      </c>
      <c r="C4418" s="2">
        <v>0</v>
      </c>
    </row>
    <row r="4419" spans="1:3">
      <c r="A4419" s="8">
        <f>A2+92</f>
        <v>45840</v>
      </c>
      <c r="B4419" s="5">
        <v>2</v>
      </c>
      <c r="C4419" s="2">
        <v>0</v>
      </c>
    </row>
    <row r="4420" spans="1:3">
      <c r="A4420" s="8">
        <f>A2+92</f>
        <v>45840</v>
      </c>
      <c r="B4420" s="5">
        <v>3</v>
      </c>
      <c r="C4420" s="2">
        <v>0</v>
      </c>
    </row>
    <row r="4421" spans="1:3">
      <c r="A4421" s="8">
        <f>A2+92</f>
        <v>45840</v>
      </c>
      <c r="B4421" s="5">
        <v>4</v>
      </c>
      <c r="C4421" s="2">
        <v>0</v>
      </c>
    </row>
    <row r="4422" spans="1:3">
      <c r="A4422" s="8">
        <f>A2+92</f>
        <v>45840</v>
      </c>
      <c r="B4422" s="5">
        <v>5</v>
      </c>
      <c r="C4422" s="2">
        <v>0</v>
      </c>
    </row>
    <row r="4423" spans="1:3">
      <c r="A4423" s="8">
        <f>A2+92</f>
        <v>45840</v>
      </c>
      <c r="B4423" s="5">
        <v>6</v>
      </c>
      <c r="C4423" s="2">
        <v>0</v>
      </c>
    </row>
    <row r="4424" spans="1:3">
      <c r="A4424" s="8">
        <f>A2+92</f>
        <v>45840</v>
      </c>
      <c r="B4424" s="5">
        <v>7</v>
      </c>
      <c r="C4424" s="2">
        <v>0</v>
      </c>
    </row>
    <row r="4425" spans="1:3">
      <c r="A4425" s="8">
        <f>A2+92</f>
        <v>45840</v>
      </c>
      <c r="B4425" s="5">
        <v>8</v>
      </c>
      <c r="C4425" s="2">
        <v>0</v>
      </c>
    </row>
    <row r="4426" spans="1:3">
      <c r="A4426" s="8">
        <f>A2+92</f>
        <v>45840</v>
      </c>
      <c r="B4426" s="5">
        <v>9</v>
      </c>
      <c r="C4426" s="2">
        <v>0</v>
      </c>
    </row>
    <row r="4427" spans="1:3">
      <c r="A4427" s="8">
        <f>A2+92</f>
        <v>45840</v>
      </c>
      <c r="B4427" s="5">
        <v>10</v>
      </c>
      <c r="C4427" s="2">
        <v>0</v>
      </c>
    </row>
    <row r="4428" spans="1:3">
      <c r="A4428" s="8">
        <f>A2+92</f>
        <v>45840</v>
      </c>
      <c r="B4428" s="5">
        <v>11</v>
      </c>
      <c r="C4428" s="2">
        <v>0</v>
      </c>
    </row>
    <row r="4429" spans="1:3">
      <c r="A4429" s="8">
        <f>A2+92</f>
        <v>45840</v>
      </c>
      <c r="B4429" s="5">
        <v>12</v>
      </c>
      <c r="C4429" s="2">
        <v>0</v>
      </c>
    </row>
    <row r="4430" spans="1:3">
      <c r="A4430" s="8">
        <f>A2+92</f>
        <v>45840</v>
      </c>
      <c r="B4430" s="5">
        <v>13</v>
      </c>
      <c r="C4430" s="2">
        <v>0</v>
      </c>
    </row>
    <row r="4431" spans="1:3">
      <c r="A4431" s="8">
        <f>A2+92</f>
        <v>45840</v>
      </c>
      <c r="B4431" s="5">
        <v>14</v>
      </c>
      <c r="C4431" s="2">
        <v>0</v>
      </c>
    </row>
    <row r="4432" spans="1:3">
      <c r="A4432" s="8">
        <f>A2+92</f>
        <v>45840</v>
      </c>
      <c r="B4432" s="5">
        <v>15</v>
      </c>
      <c r="C4432" s="2">
        <v>0</v>
      </c>
    </row>
    <row r="4433" spans="1:3">
      <c r="A4433" s="8">
        <f>A2+92</f>
        <v>45840</v>
      </c>
      <c r="B4433" s="5">
        <v>16</v>
      </c>
      <c r="C4433" s="2">
        <v>0</v>
      </c>
    </row>
    <row r="4434" spans="1:3">
      <c r="A4434" s="8">
        <f>A2+92</f>
        <v>45840</v>
      </c>
      <c r="B4434" s="5">
        <v>17</v>
      </c>
      <c r="C4434" s="2">
        <v>0</v>
      </c>
    </row>
    <row r="4435" spans="1:3">
      <c r="A4435" s="8">
        <f>A2+92</f>
        <v>45840</v>
      </c>
      <c r="B4435" s="5">
        <v>18</v>
      </c>
      <c r="C4435" s="2">
        <v>0</v>
      </c>
    </row>
    <row r="4436" spans="1:3">
      <c r="A4436" s="8">
        <f>A2+92</f>
        <v>45840</v>
      </c>
      <c r="B4436" s="5">
        <v>19</v>
      </c>
      <c r="C4436" s="2">
        <v>0</v>
      </c>
    </row>
    <row r="4437" spans="1:3">
      <c r="A4437" s="8">
        <f>A2+92</f>
        <v>45840</v>
      </c>
      <c r="B4437" s="5">
        <v>20</v>
      </c>
      <c r="C4437" s="2">
        <v>0</v>
      </c>
    </row>
    <row r="4438" spans="1:3">
      <c r="A4438" s="8">
        <f>A2+92</f>
        <v>45840</v>
      </c>
      <c r="B4438" s="5">
        <v>21</v>
      </c>
      <c r="C4438" s="2">
        <v>0</v>
      </c>
    </row>
    <row r="4439" spans="1:3">
      <c r="A4439" s="8">
        <f>A2+92</f>
        <v>45840</v>
      </c>
      <c r="B4439" s="5">
        <v>22</v>
      </c>
      <c r="C4439" s="2">
        <v>0</v>
      </c>
    </row>
    <row r="4440" spans="1:3">
      <c r="A4440" s="8">
        <f>A2+92</f>
        <v>45840</v>
      </c>
      <c r="B4440" s="5">
        <v>23</v>
      </c>
      <c r="C4440" s="2">
        <v>0</v>
      </c>
    </row>
    <row r="4441" spans="1:3">
      <c r="A4441" s="8">
        <f>A2+92</f>
        <v>45840</v>
      </c>
      <c r="B4441" s="5">
        <v>24</v>
      </c>
      <c r="C4441" s="2">
        <v>0</v>
      </c>
    </row>
    <row r="4442" spans="1:3">
      <c r="A4442" s="8">
        <f>A2+92</f>
        <v>45840</v>
      </c>
      <c r="B4442" s="5">
        <v>25</v>
      </c>
      <c r="C4442" s="2">
        <v>0</v>
      </c>
    </row>
    <row r="4443" spans="1:3">
      <c r="A4443" s="8">
        <f>A2+92</f>
        <v>45840</v>
      </c>
      <c r="B4443" s="5">
        <v>26</v>
      </c>
      <c r="C4443" s="2">
        <v>0</v>
      </c>
    </row>
    <row r="4444" spans="1:3">
      <c r="A4444" s="8">
        <f>A2+92</f>
        <v>45840</v>
      </c>
      <c r="B4444" s="5">
        <v>27</v>
      </c>
      <c r="C4444" s="2">
        <v>0</v>
      </c>
    </row>
    <row r="4445" spans="1:3">
      <c r="A4445" s="8">
        <f>A2+92</f>
        <v>45840</v>
      </c>
      <c r="B4445" s="5">
        <v>28</v>
      </c>
      <c r="C4445" s="2">
        <v>0</v>
      </c>
    </row>
    <row r="4446" spans="1:3">
      <c r="A4446" s="8">
        <f>A2+92</f>
        <v>45840</v>
      </c>
      <c r="B4446" s="5">
        <v>29</v>
      </c>
      <c r="C4446" s="2">
        <v>0</v>
      </c>
    </row>
    <row r="4447" spans="1:3">
      <c r="A4447" s="8">
        <f>A2+92</f>
        <v>45840</v>
      </c>
      <c r="B4447" s="5">
        <v>30</v>
      </c>
      <c r="C4447" s="2">
        <v>0</v>
      </c>
    </row>
    <row r="4448" spans="1:3">
      <c r="A4448" s="8">
        <f>A2+92</f>
        <v>45840</v>
      </c>
      <c r="B4448" s="5">
        <v>31</v>
      </c>
      <c r="C4448" s="2">
        <v>0</v>
      </c>
    </row>
    <row r="4449" spans="1:3">
      <c r="A4449" s="8">
        <f>A2+92</f>
        <v>45840</v>
      </c>
      <c r="B4449" s="5">
        <v>32</v>
      </c>
      <c r="C4449" s="2">
        <v>0</v>
      </c>
    </row>
    <row r="4450" spans="1:3">
      <c r="A4450" s="8">
        <f>A2+92</f>
        <v>45840</v>
      </c>
      <c r="B4450" s="5">
        <v>33</v>
      </c>
      <c r="C4450" s="2">
        <v>0</v>
      </c>
    </row>
    <row r="4451" spans="1:3">
      <c r="A4451" s="8">
        <f>A2+92</f>
        <v>45840</v>
      </c>
      <c r="B4451" s="5">
        <v>34</v>
      </c>
      <c r="C4451" s="2">
        <v>0</v>
      </c>
    </row>
    <row r="4452" spans="1:3">
      <c r="A4452" s="8">
        <f>A2+92</f>
        <v>45840</v>
      </c>
      <c r="B4452" s="5">
        <v>35</v>
      </c>
      <c r="C4452" s="2">
        <v>0</v>
      </c>
    </row>
    <row r="4453" spans="1:3">
      <c r="A4453" s="8">
        <f>A2+92</f>
        <v>45840</v>
      </c>
      <c r="B4453" s="5">
        <v>36</v>
      </c>
      <c r="C4453" s="2">
        <v>0</v>
      </c>
    </row>
    <row r="4454" spans="1:3">
      <c r="A4454" s="8">
        <f>A2+92</f>
        <v>45840</v>
      </c>
      <c r="B4454" s="5">
        <v>37</v>
      </c>
      <c r="C4454" s="2">
        <v>0</v>
      </c>
    </row>
    <row r="4455" spans="1:3">
      <c r="A4455" s="8">
        <f>A2+92</f>
        <v>45840</v>
      </c>
      <c r="B4455" s="5">
        <v>38</v>
      </c>
      <c r="C4455" s="2">
        <v>0</v>
      </c>
    </row>
    <row r="4456" spans="1:3">
      <c r="A4456" s="8">
        <f>A2+92</f>
        <v>45840</v>
      </c>
      <c r="B4456" s="5">
        <v>39</v>
      </c>
      <c r="C4456" s="2">
        <v>0</v>
      </c>
    </row>
    <row r="4457" spans="1:3">
      <c r="A4457" s="8">
        <f>A2+92</f>
        <v>45840</v>
      </c>
      <c r="B4457" s="5">
        <v>40</v>
      </c>
      <c r="C4457" s="2">
        <v>0</v>
      </c>
    </row>
    <row r="4458" spans="1:3">
      <c r="A4458" s="8">
        <f>A2+92</f>
        <v>45840</v>
      </c>
      <c r="B4458" s="5">
        <v>41</v>
      </c>
      <c r="C4458" s="2">
        <v>0</v>
      </c>
    </row>
    <row r="4459" spans="1:3">
      <c r="A4459" s="8">
        <f>A2+92</f>
        <v>45840</v>
      </c>
      <c r="B4459" s="5">
        <v>42</v>
      </c>
      <c r="C4459" s="2">
        <v>0</v>
      </c>
    </row>
    <row r="4460" spans="1:3">
      <c r="A4460" s="8">
        <f>A2+92</f>
        <v>45840</v>
      </c>
      <c r="B4460" s="5">
        <v>43</v>
      </c>
      <c r="C4460" s="2">
        <v>0</v>
      </c>
    </row>
    <row r="4461" spans="1:3">
      <c r="A4461" s="8">
        <f>A2+92</f>
        <v>45840</v>
      </c>
      <c r="B4461" s="5">
        <v>44</v>
      </c>
      <c r="C4461" s="2">
        <v>0</v>
      </c>
    </row>
    <row r="4462" spans="1:3">
      <c r="A4462" s="8">
        <f>A2+92</f>
        <v>45840</v>
      </c>
      <c r="B4462" s="5">
        <v>45</v>
      </c>
      <c r="C4462" s="2">
        <v>0</v>
      </c>
    </row>
    <row r="4463" spans="1:3">
      <c r="A4463" s="8">
        <f>A2+92</f>
        <v>45840</v>
      </c>
      <c r="B4463" s="5">
        <v>46</v>
      </c>
      <c r="C4463" s="2">
        <v>0</v>
      </c>
    </row>
    <row r="4464" spans="1:3">
      <c r="A4464" s="8">
        <f>A2+92</f>
        <v>45840</v>
      </c>
      <c r="B4464" s="5">
        <v>47</v>
      </c>
      <c r="C4464" s="2">
        <v>0</v>
      </c>
    </row>
    <row r="4465" spans="1:3">
      <c r="A4465" s="8">
        <f>A2+92</f>
        <v>45840</v>
      </c>
      <c r="B4465" s="5">
        <v>48</v>
      </c>
      <c r="C4465" s="2">
        <v>0</v>
      </c>
    </row>
    <row r="4466" spans="1:3">
      <c r="A4466" s="8">
        <f>A2+93</f>
        <v>45841</v>
      </c>
      <c r="B4466" s="5">
        <v>1</v>
      </c>
      <c r="C4466" s="2">
        <v>0</v>
      </c>
    </row>
    <row r="4467" spans="1:3">
      <c r="A4467" s="8">
        <f>A2+93</f>
        <v>45841</v>
      </c>
      <c r="B4467" s="5">
        <v>2</v>
      </c>
      <c r="C4467" s="2">
        <v>0</v>
      </c>
    </row>
    <row r="4468" spans="1:3">
      <c r="A4468" s="8">
        <f>A2+93</f>
        <v>45841</v>
      </c>
      <c r="B4468" s="5">
        <v>3</v>
      </c>
      <c r="C4468" s="2">
        <v>0</v>
      </c>
    </row>
    <row r="4469" spans="1:3">
      <c r="A4469" s="8">
        <f>A2+93</f>
        <v>45841</v>
      </c>
      <c r="B4469" s="5">
        <v>4</v>
      </c>
      <c r="C4469" s="2">
        <v>0</v>
      </c>
    </row>
    <row r="4470" spans="1:3">
      <c r="A4470" s="8">
        <f>A2+93</f>
        <v>45841</v>
      </c>
      <c r="B4470" s="5">
        <v>5</v>
      </c>
      <c r="C4470" s="2">
        <v>0</v>
      </c>
    </row>
    <row r="4471" spans="1:3">
      <c r="A4471" s="8">
        <f>A2+93</f>
        <v>45841</v>
      </c>
      <c r="B4471" s="5">
        <v>6</v>
      </c>
      <c r="C4471" s="2">
        <v>0</v>
      </c>
    </row>
    <row r="4472" spans="1:3">
      <c r="A4472" s="8">
        <f>A2+93</f>
        <v>45841</v>
      </c>
      <c r="B4472" s="5">
        <v>7</v>
      </c>
      <c r="C4472" s="2">
        <v>0</v>
      </c>
    </row>
    <row r="4473" spans="1:3">
      <c r="A4473" s="8">
        <f>A2+93</f>
        <v>45841</v>
      </c>
      <c r="B4473" s="5">
        <v>8</v>
      </c>
      <c r="C4473" s="2">
        <v>0</v>
      </c>
    </row>
    <row r="4474" spans="1:3">
      <c r="A4474" s="8">
        <f>A2+93</f>
        <v>45841</v>
      </c>
      <c r="B4474" s="5">
        <v>9</v>
      </c>
      <c r="C4474" s="2">
        <v>0</v>
      </c>
    </row>
    <row r="4475" spans="1:3">
      <c r="A4475" s="8">
        <f>A2+93</f>
        <v>45841</v>
      </c>
      <c r="B4475" s="5">
        <v>10</v>
      </c>
      <c r="C4475" s="2">
        <v>0</v>
      </c>
    </row>
    <row r="4476" spans="1:3">
      <c r="A4476" s="8">
        <f>A2+93</f>
        <v>45841</v>
      </c>
      <c r="B4476" s="5">
        <v>11</v>
      </c>
      <c r="C4476" s="2">
        <v>0</v>
      </c>
    </row>
    <row r="4477" spans="1:3">
      <c r="A4477" s="8">
        <f>A2+93</f>
        <v>45841</v>
      </c>
      <c r="B4477" s="5">
        <v>12</v>
      </c>
      <c r="C4477" s="2">
        <v>0</v>
      </c>
    </row>
    <row r="4478" spans="1:3">
      <c r="A4478" s="8">
        <f>A2+93</f>
        <v>45841</v>
      </c>
      <c r="B4478" s="5">
        <v>13</v>
      </c>
      <c r="C4478" s="2">
        <v>0</v>
      </c>
    </row>
    <row r="4479" spans="1:3">
      <c r="A4479" s="8">
        <f>A2+93</f>
        <v>45841</v>
      </c>
      <c r="B4479" s="5">
        <v>14</v>
      </c>
      <c r="C4479" s="2">
        <v>0</v>
      </c>
    </row>
    <row r="4480" spans="1:3">
      <c r="A4480" s="8">
        <f>A2+93</f>
        <v>45841</v>
      </c>
      <c r="B4480" s="5">
        <v>15</v>
      </c>
      <c r="C4480" s="2">
        <v>0</v>
      </c>
    </row>
    <row r="4481" spans="1:3">
      <c r="A4481" s="8">
        <f>A2+93</f>
        <v>45841</v>
      </c>
      <c r="B4481" s="5">
        <v>16</v>
      </c>
      <c r="C4481" s="2">
        <v>0</v>
      </c>
    </row>
    <row r="4482" spans="1:3">
      <c r="A4482" s="8">
        <f>A2+93</f>
        <v>45841</v>
      </c>
      <c r="B4482" s="5">
        <v>17</v>
      </c>
      <c r="C4482" s="2">
        <v>0</v>
      </c>
    </row>
    <row r="4483" spans="1:3">
      <c r="A4483" s="8">
        <f>A2+93</f>
        <v>45841</v>
      </c>
      <c r="B4483" s="5">
        <v>18</v>
      </c>
      <c r="C4483" s="2">
        <v>0</v>
      </c>
    </row>
    <row r="4484" spans="1:3">
      <c r="A4484" s="8">
        <f>A2+93</f>
        <v>45841</v>
      </c>
      <c r="B4484" s="5">
        <v>19</v>
      </c>
      <c r="C4484" s="2">
        <v>0</v>
      </c>
    </row>
    <row r="4485" spans="1:3">
      <c r="A4485" s="8">
        <f>A2+93</f>
        <v>45841</v>
      </c>
      <c r="B4485" s="5">
        <v>20</v>
      </c>
      <c r="C4485" s="2">
        <v>0</v>
      </c>
    </row>
    <row r="4486" spans="1:3">
      <c r="A4486" s="8">
        <f>A2+93</f>
        <v>45841</v>
      </c>
      <c r="B4486" s="5">
        <v>21</v>
      </c>
      <c r="C4486" s="2">
        <v>0</v>
      </c>
    </row>
    <row r="4487" spans="1:3">
      <c r="A4487" s="8">
        <f>A2+93</f>
        <v>45841</v>
      </c>
      <c r="B4487" s="5">
        <v>22</v>
      </c>
      <c r="C4487" s="2">
        <v>0</v>
      </c>
    </row>
    <row r="4488" spans="1:3">
      <c r="A4488" s="8">
        <f>A2+93</f>
        <v>45841</v>
      </c>
      <c r="B4488" s="5">
        <v>23</v>
      </c>
      <c r="C4488" s="2">
        <v>0</v>
      </c>
    </row>
    <row r="4489" spans="1:3">
      <c r="A4489" s="8">
        <f>A2+93</f>
        <v>45841</v>
      </c>
      <c r="B4489" s="5">
        <v>24</v>
      </c>
      <c r="C4489" s="2">
        <v>0</v>
      </c>
    </row>
    <row r="4490" spans="1:3">
      <c r="A4490" s="8">
        <f>A2+93</f>
        <v>45841</v>
      </c>
      <c r="B4490" s="5">
        <v>25</v>
      </c>
      <c r="C4490" s="2">
        <v>0</v>
      </c>
    </row>
    <row r="4491" spans="1:3">
      <c r="A4491" s="8">
        <f>A2+93</f>
        <v>45841</v>
      </c>
      <c r="B4491" s="5">
        <v>26</v>
      </c>
      <c r="C4491" s="2">
        <v>0</v>
      </c>
    </row>
    <row r="4492" spans="1:3">
      <c r="A4492" s="8">
        <f>A2+93</f>
        <v>45841</v>
      </c>
      <c r="B4492" s="5">
        <v>27</v>
      </c>
      <c r="C4492" s="2">
        <v>0</v>
      </c>
    </row>
    <row r="4493" spans="1:3">
      <c r="A4493" s="8">
        <f>A2+93</f>
        <v>45841</v>
      </c>
      <c r="B4493" s="5">
        <v>28</v>
      </c>
      <c r="C4493" s="2">
        <v>0</v>
      </c>
    </row>
    <row r="4494" spans="1:3">
      <c r="A4494" s="8">
        <f>A2+93</f>
        <v>45841</v>
      </c>
      <c r="B4494" s="5">
        <v>29</v>
      </c>
      <c r="C4494" s="2">
        <v>0</v>
      </c>
    </row>
    <row r="4495" spans="1:3">
      <c r="A4495" s="8">
        <f>A2+93</f>
        <v>45841</v>
      </c>
      <c r="B4495" s="5">
        <v>30</v>
      </c>
      <c r="C4495" s="2">
        <v>0</v>
      </c>
    </row>
    <row r="4496" spans="1:3">
      <c r="A4496" s="8">
        <f>A2+93</f>
        <v>45841</v>
      </c>
      <c r="B4496" s="5">
        <v>31</v>
      </c>
      <c r="C4496" s="2">
        <v>0</v>
      </c>
    </row>
    <row r="4497" spans="1:3">
      <c r="A4497" s="8">
        <f>A2+93</f>
        <v>45841</v>
      </c>
      <c r="B4497" s="5">
        <v>32</v>
      </c>
      <c r="C4497" s="2">
        <v>0</v>
      </c>
    </row>
    <row r="4498" spans="1:3">
      <c r="A4498" s="8">
        <f>A2+93</f>
        <v>45841</v>
      </c>
      <c r="B4498" s="5">
        <v>33</v>
      </c>
      <c r="C4498" s="2">
        <v>0</v>
      </c>
    </row>
    <row r="4499" spans="1:3">
      <c r="A4499" s="8">
        <f>A2+93</f>
        <v>45841</v>
      </c>
      <c r="B4499" s="5">
        <v>34</v>
      </c>
      <c r="C4499" s="2">
        <v>0</v>
      </c>
    </row>
    <row r="4500" spans="1:3">
      <c r="A4500" s="8">
        <f>A2+93</f>
        <v>45841</v>
      </c>
      <c r="B4500" s="5">
        <v>35</v>
      </c>
      <c r="C4500" s="2">
        <v>0</v>
      </c>
    </row>
    <row r="4501" spans="1:3">
      <c r="A4501" s="8">
        <f>A2+93</f>
        <v>45841</v>
      </c>
      <c r="B4501" s="5">
        <v>36</v>
      </c>
      <c r="C4501" s="2">
        <v>0</v>
      </c>
    </row>
    <row r="4502" spans="1:3">
      <c r="A4502" s="8">
        <f>A2+93</f>
        <v>45841</v>
      </c>
      <c r="B4502" s="5">
        <v>37</v>
      </c>
      <c r="C4502" s="2">
        <v>0</v>
      </c>
    </row>
    <row r="4503" spans="1:3">
      <c r="A4503" s="8">
        <f>A2+93</f>
        <v>45841</v>
      </c>
      <c r="B4503" s="5">
        <v>38</v>
      </c>
      <c r="C4503" s="2">
        <v>0</v>
      </c>
    </row>
    <row r="4504" spans="1:3">
      <c r="A4504" s="8">
        <f>A2+93</f>
        <v>45841</v>
      </c>
      <c r="B4504" s="5">
        <v>39</v>
      </c>
      <c r="C4504" s="2">
        <v>0</v>
      </c>
    </row>
    <row r="4505" spans="1:3">
      <c r="A4505" s="8">
        <f>A2+93</f>
        <v>45841</v>
      </c>
      <c r="B4505" s="5">
        <v>40</v>
      </c>
      <c r="C4505" s="2">
        <v>0</v>
      </c>
    </row>
    <row r="4506" spans="1:3">
      <c r="A4506" s="8">
        <f>A2+93</f>
        <v>45841</v>
      </c>
      <c r="B4506" s="5">
        <v>41</v>
      </c>
      <c r="C4506" s="2">
        <v>0</v>
      </c>
    </row>
    <row r="4507" spans="1:3">
      <c r="A4507" s="8">
        <f>A2+93</f>
        <v>45841</v>
      </c>
      <c r="B4507" s="5">
        <v>42</v>
      </c>
      <c r="C4507" s="2">
        <v>0</v>
      </c>
    </row>
    <row r="4508" spans="1:3">
      <c r="A4508" s="8">
        <f>A2+93</f>
        <v>45841</v>
      </c>
      <c r="B4508" s="5">
        <v>43</v>
      </c>
      <c r="C4508" s="2">
        <v>0</v>
      </c>
    </row>
    <row r="4509" spans="1:3">
      <c r="A4509" s="8">
        <f>A2+93</f>
        <v>45841</v>
      </c>
      <c r="B4509" s="5">
        <v>44</v>
      </c>
      <c r="C4509" s="2">
        <v>0</v>
      </c>
    </row>
    <row r="4510" spans="1:3">
      <c r="A4510" s="8">
        <f>A2+93</f>
        <v>45841</v>
      </c>
      <c r="B4510" s="5">
        <v>45</v>
      </c>
      <c r="C4510" s="2">
        <v>0</v>
      </c>
    </row>
    <row r="4511" spans="1:3">
      <c r="A4511" s="8">
        <f>A2+93</f>
        <v>45841</v>
      </c>
      <c r="B4511" s="5">
        <v>46</v>
      </c>
      <c r="C4511" s="2">
        <v>0</v>
      </c>
    </row>
    <row r="4512" spans="1:3">
      <c r="A4512" s="8">
        <f>A2+93</f>
        <v>45841</v>
      </c>
      <c r="B4512" s="5">
        <v>47</v>
      </c>
      <c r="C4512" s="2">
        <v>0</v>
      </c>
    </row>
    <row r="4513" spans="1:3">
      <c r="A4513" s="8">
        <f>A2+93</f>
        <v>45841</v>
      </c>
      <c r="B4513" s="5">
        <v>48</v>
      </c>
      <c r="C4513" s="2">
        <v>0</v>
      </c>
    </row>
    <row r="4514" spans="1:3">
      <c r="A4514" s="8">
        <f>A2+94</f>
        <v>45842</v>
      </c>
      <c r="B4514" s="5">
        <v>1</v>
      </c>
      <c r="C4514" s="2">
        <v>0</v>
      </c>
    </row>
    <row r="4515" spans="1:3">
      <c r="A4515" s="8">
        <f>A2+94</f>
        <v>45842</v>
      </c>
      <c r="B4515" s="5">
        <v>2</v>
      </c>
      <c r="C4515" s="2">
        <v>0</v>
      </c>
    </row>
    <row r="4516" spans="1:3">
      <c r="A4516" s="8">
        <f>A2+94</f>
        <v>45842</v>
      </c>
      <c r="B4516" s="5">
        <v>3</v>
      </c>
      <c r="C4516" s="2">
        <v>0</v>
      </c>
    </row>
    <row r="4517" spans="1:3">
      <c r="A4517" s="8">
        <f>A2+94</f>
        <v>45842</v>
      </c>
      <c r="B4517" s="5">
        <v>4</v>
      </c>
      <c r="C4517" s="2">
        <v>0</v>
      </c>
    </row>
    <row r="4518" spans="1:3">
      <c r="A4518" s="8">
        <f>A2+94</f>
        <v>45842</v>
      </c>
      <c r="B4518" s="5">
        <v>5</v>
      </c>
      <c r="C4518" s="2">
        <v>0</v>
      </c>
    </row>
    <row r="4519" spans="1:3">
      <c r="A4519" s="8">
        <f>A2+94</f>
        <v>45842</v>
      </c>
      <c r="B4519" s="5">
        <v>6</v>
      </c>
      <c r="C4519" s="2">
        <v>0</v>
      </c>
    </row>
    <row r="4520" spans="1:3">
      <c r="A4520" s="8">
        <f>A2+94</f>
        <v>45842</v>
      </c>
      <c r="B4520" s="5">
        <v>7</v>
      </c>
      <c r="C4520" s="2">
        <v>0</v>
      </c>
    </row>
    <row r="4521" spans="1:3">
      <c r="A4521" s="8">
        <f>A2+94</f>
        <v>45842</v>
      </c>
      <c r="B4521" s="5">
        <v>8</v>
      </c>
      <c r="C4521" s="2">
        <v>0</v>
      </c>
    </row>
    <row r="4522" spans="1:3">
      <c r="A4522" s="8">
        <f>A2+94</f>
        <v>45842</v>
      </c>
      <c r="B4522" s="5">
        <v>9</v>
      </c>
      <c r="C4522" s="2">
        <v>0</v>
      </c>
    </row>
    <row r="4523" spans="1:3">
      <c r="A4523" s="8">
        <f>A2+94</f>
        <v>45842</v>
      </c>
      <c r="B4523" s="5">
        <v>10</v>
      </c>
      <c r="C4523" s="2">
        <v>0</v>
      </c>
    </row>
    <row r="4524" spans="1:3">
      <c r="A4524" s="8">
        <f>A2+94</f>
        <v>45842</v>
      </c>
      <c r="B4524" s="5">
        <v>11</v>
      </c>
      <c r="C4524" s="2">
        <v>0</v>
      </c>
    </row>
    <row r="4525" spans="1:3">
      <c r="A4525" s="8">
        <f>A2+94</f>
        <v>45842</v>
      </c>
      <c r="B4525" s="5">
        <v>12</v>
      </c>
      <c r="C4525" s="2">
        <v>0</v>
      </c>
    </row>
    <row r="4526" spans="1:3">
      <c r="A4526" s="8">
        <f>A2+94</f>
        <v>45842</v>
      </c>
      <c r="B4526" s="5">
        <v>13</v>
      </c>
      <c r="C4526" s="2">
        <v>0</v>
      </c>
    </row>
    <row r="4527" spans="1:3">
      <c r="A4527" s="8">
        <f>A2+94</f>
        <v>45842</v>
      </c>
      <c r="B4527" s="5">
        <v>14</v>
      </c>
      <c r="C4527" s="2">
        <v>0</v>
      </c>
    </row>
    <row r="4528" spans="1:3">
      <c r="A4528" s="8">
        <f>A2+94</f>
        <v>45842</v>
      </c>
      <c r="B4528" s="5">
        <v>15</v>
      </c>
      <c r="C4528" s="2">
        <v>0</v>
      </c>
    </row>
    <row r="4529" spans="1:3">
      <c r="A4529" s="8">
        <f>A2+94</f>
        <v>45842</v>
      </c>
      <c r="B4529" s="5">
        <v>16</v>
      </c>
      <c r="C4529" s="2">
        <v>0</v>
      </c>
    </row>
    <row r="4530" spans="1:3">
      <c r="A4530" s="8">
        <f>A2+94</f>
        <v>45842</v>
      </c>
      <c r="B4530" s="5">
        <v>17</v>
      </c>
      <c r="C4530" s="2">
        <v>0</v>
      </c>
    </row>
    <row r="4531" spans="1:3">
      <c r="A4531" s="8">
        <f>A2+94</f>
        <v>45842</v>
      </c>
      <c r="B4531" s="5">
        <v>18</v>
      </c>
      <c r="C4531" s="2">
        <v>0</v>
      </c>
    </row>
    <row r="4532" spans="1:3">
      <c r="A4532" s="8">
        <f>A2+94</f>
        <v>45842</v>
      </c>
      <c r="B4532" s="5">
        <v>19</v>
      </c>
      <c r="C4532" s="2">
        <v>0</v>
      </c>
    </row>
    <row r="4533" spans="1:3">
      <c r="A4533" s="8">
        <f>A2+94</f>
        <v>45842</v>
      </c>
      <c r="B4533" s="5">
        <v>20</v>
      </c>
      <c r="C4533" s="2">
        <v>0</v>
      </c>
    </row>
    <row r="4534" spans="1:3">
      <c r="A4534" s="8">
        <f>A2+94</f>
        <v>45842</v>
      </c>
      <c r="B4534" s="5">
        <v>21</v>
      </c>
      <c r="C4534" s="2">
        <v>0</v>
      </c>
    </row>
    <row r="4535" spans="1:3">
      <c r="A4535" s="8">
        <f>A2+94</f>
        <v>45842</v>
      </c>
      <c r="B4535" s="5">
        <v>22</v>
      </c>
      <c r="C4535" s="2">
        <v>0</v>
      </c>
    </row>
    <row r="4536" spans="1:3">
      <c r="A4536" s="8">
        <f>A2+94</f>
        <v>45842</v>
      </c>
      <c r="B4536" s="5">
        <v>23</v>
      </c>
      <c r="C4536" s="2">
        <v>0</v>
      </c>
    </row>
    <row r="4537" spans="1:3">
      <c r="A4537" s="8">
        <f>A2+94</f>
        <v>45842</v>
      </c>
      <c r="B4537" s="5">
        <v>24</v>
      </c>
      <c r="C4537" s="2">
        <v>0</v>
      </c>
    </row>
    <row r="4538" spans="1:3">
      <c r="A4538" s="8">
        <f>A2+94</f>
        <v>45842</v>
      </c>
      <c r="B4538" s="5">
        <v>25</v>
      </c>
      <c r="C4538" s="2">
        <v>0</v>
      </c>
    </row>
    <row r="4539" spans="1:3">
      <c r="A4539" s="8">
        <f>A2+94</f>
        <v>45842</v>
      </c>
      <c r="B4539" s="5">
        <v>26</v>
      </c>
      <c r="C4539" s="2">
        <v>0</v>
      </c>
    </row>
    <row r="4540" spans="1:3">
      <c r="A4540" s="8">
        <f>A2+94</f>
        <v>45842</v>
      </c>
      <c r="B4540" s="5">
        <v>27</v>
      </c>
      <c r="C4540" s="2">
        <v>0</v>
      </c>
    </row>
    <row r="4541" spans="1:3">
      <c r="A4541" s="8">
        <f>A2+94</f>
        <v>45842</v>
      </c>
      <c r="B4541" s="5">
        <v>28</v>
      </c>
      <c r="C4541" s="2">
        <v>0</v>
      </c>
    </row>
    <row r="4542" spans="1:3">
      <c r="A4542" s="8">
        <f>A2+94</f>
        <v>45842</v>
      </c>
      <c r="B4542" s="5">
        <v>29</v>
      </c>
      <c r="C4542" s="2">
        <v>0</v>
      </c>
    </row>
    <row r="4543" spans="1:3">
      <c r="A4543" s="8">
        <f>A2+94</f>
        <v>45842</v>
      </c>
      <c r="B4543" s="5">
        <v>30</v>
      </c>
      <c r="C4543" s="2">
        <v>0</v>
      </c>
    </row>
    <row r="4544" spans="1:3">
      <c r="A4544" s="8">
        <f>A2+94</f>
        <v>45842</v>
      </c>
      <c r="B4544" s="5">
        <v>31</v>
      </c>
      <c r="C4544" s="2">
        <v>0</v>
      </c>
    </row>
    <row r="4545" spans="1:3">
      <c r="A4545" s="8">
        <f>A2+94</f>
        <v>45842</v>
      </c>
      <c r="B4545" s="5">
        <v>32</v>
      </c>
      <c r="C4545" s="2">
        <v>0</v>
      </c>
    </row>
    <row r="4546" spans="1:3">
      <c r="A4546" s="8">
        <f>A2+94</f>
        <v>45842</v>
      </c>
      <c r="B4546" s="5">
        <v>33</v>
      </c>
      <c r="C4546" s="2">
        <v>0</v>
      </c>
    </row>
    <row r="4547" spans="1:3">
      <c r="A4547" s="8">
        <f>A2+94</f>
        <v>45842</v>
      </c>
      <c r="B4547" s="5">
        <v>34</v>
      </c>
      <c r="C4547" s="2">
        <v>0</v>
      </c>
    </row>
    <row r="4548" spans="1:3">
      <c r="A4548" s="8">
        <f>A2+94</f>
        <v>45842</v>
      </c>
      <c r="B4548" s="5">
        <v>35</v>
      </c>
      <c r="C4548" s="2">
        <v>0</v>
      </c>
    </row>
    <row r="4549" spans="1:3">
      <c r="A4549" s="8">
        <f>A2+94</f>
        <v>45842</v>
      </c>
      <c r="B4549" s="5">
        <v>36</v>
      </c>
      <c r="C4549" s="2">
        <v>0</v>
      </c>
    </row>
    <row r="4550" spans="1:3">
      <c r="A4550" s="8">
        <f>A2+94</f>
        <v>45842</v>
      </c>
      <c r="B4550" s="5">
        <v>37</v>
      </c>
      <c r="C4550" s="2">
        <v>0</v>
      </c>
    </row>
    <row r="4551" spans="1:3">
      <c r="A4551" s="8">
        <f>A2+94</f>
        <v>45842</v>
      </c>
      <c r="B4551" s="5">
        <v>38</v>
      </c>
      <c r="C4551" s="2">
        <v>0</v>
      </c>
    </row>
    <row r="4552" spans="1:3">
      <c r="A4552" s="8">
        <f>A2+94</f>
        <v>45842</v>
      </c>
      <c r="B4552" s="5">
        <v>39</v>
      </c>
      <c r="C4552" s="2">
        <v>0</v>
      </c>
    </row>
    <row r="4553" spans="1:3">
      <c r="A4553" s="8">
        <f>A2+94</f>
        <v>45842</v>
      </c>
      <c r="B4553" s="5">
        <v>40</v>
      </c>
      <c r="C4553" s="2">
        <v>0</v>
      </c>
    </row>
    <row r="4554" spans="1:3">
      <c r="A4554" s="8">
        <f>A2+94</f>
        <v>45842</v>
      </c>
      <c r="B4554" s="5">
        <v>41</v>
      </c>
      <c r="C4554" s="2">
        <v>0</v>
      </c>
    </row>
    <row r="4555" spans="1:3">
      <c r="A4555" s="8">
        <f>A2+94</f>
        <v>45842</v>
      </c>
      <c r="B4555" s="5">
        <v>42</v>
      </c>
      <c r="C4555" s="2">
        <v>0</v>
      </c>
    </row>
    <row r="4556" spans="1:3">
      <c r="A4556" s="8">
        <f>A2+94</f>
        <v>45842</v>
      </c>
      <c r="B4556" s="5">
        <v>43</v>
      </c>
      <c r="C4556" s="2">
        <v>0</v>
      </c>
    </row>
    <row r="4557" spans="1:3">
      <c r="A4557" s="8">
        <f>A2+94</f>
        <v>45842</v>
      </c>
      <c r="B4557" s="5">
        <v>44</v>
      </c>
      <c r="C4557" s="2">
        <v>0</v>
      </c>
    </row>
    <row r="4558" spans="1:3">
      <c r="A4558" s="8">
        <f>A2+94</f>
        <v>45842</v>
      </c>
      <c r="B4558" s="5">
        <v>45</v>
      </c>
      <c r="C4558" s="2">
        <v>0</v>
      </c>
    </row>
    <row r="4559" spans="1:3">
      <c r="A4559" s="8">
        <f>A2+94</f>
        <v>45842</v>
      </c>
      <c r="B4559" s="5">
        <v>46</v>
      </c>
      <c r="C4559" s="2">
        <v>0</v>
      </c>
    </row>
    <row r="4560" spans="1:3">
      <c r="A4560" s="8">
        <f>A2+94</f>
        <v>45842</v>
      </c>
      <c r="B4560" s="5">
        <v>47</v>
      </c>
      <c r="C4560" s="2">
        <v>0</v>
      </c>
    </row>
    <row r="4561" spans="1:3">
      <c r="A4561" s="8">
        <f>A2+94</f>
        <v>45842</v>
      </c>
      <c r="B4561" s="5">
        <v>48</v>
      </c>
      <c r="C4561" s="2">
        <v>0</v>
      </c>
    </row>
    <row r="4562" spans="1:3">
      <c r="A4562" s="8">
        <f>A2+95</f>
        <v>45843</v>
      </c>
      <c r="B4562" s="5">
        <v>1</v>
      </c>
      <c r="C4562" s="2">
        <v>0</v>
      </c>
    </row>
    <row r="4563" spans="1:3">
      <c r="A4563" s="8">
        <f>A2+95</f>
        <v>45843</v>
      </c>
      <c r="B4563" s="5">
        <v>2</v>
      </c>
      <c r="C4563" s="2">
        <v>0</v>
      </c>
    </row>
    <row r="4564" spans="1:3">
      <c r="A4564" s="8">
        <f>A2+95</f>
        <v>45843</v>
      </c>
      <c r="B4564" s="5">
        <v>3</v>
      </c>
      <c r="C4564" s="2">
        <v>0</v>
      </c>
    </row>
    <row r="4565" spans="1:3">
      <c r="A4565" s="8">
        <f>A2+95</f>
        <v>45843</v>
      </c>
      <c r="B4565" s="5">
        <v>4</v>
      </c>
      <c r="C4565" s="2">
        <v>0</v>
      </c>
    </row>
    <row r="4566" spans="1:3">
      <c r="A4566" s="8">
        <f>A2+95</f>
        <v>45843</v>
      </c>
      <c r="B4566" s="5">
        <v>5</v>
      </c>
      <c r="C4566" s="2">
        <v>0</v>
      </c>
    </row>
    <row r="4567" spans="1:3">
      <c r="A4567" s="8">
        <f>A2+95</f>
        <v>45843</v>
      </c>
      <c r="B4567" s="5">
        <v>6</v>
      </c>
      <c r="C4567" s="2">
        <v>0</v>
      </c>
    </row>
    <row r="4568" spans="1:3">
      <c r="A4568" s="8">
        <f>A2+95</f>
        <v>45843</v>
      </c>
      <c r="B4568" s="5">
        <v>7</v>
      </c>
      <c r="C4568" s="2">
        <v>0</v>
      </c>
    </row>
    <row r="4569" spans="1:3">
      <c r="A4569" s="8">
        <f>A2+95</f>
        <v>45843</v>
      </c>
      <c r="B4569" s="5">
        <v>8</v>
      </c>
      <c r="C4569" s="2">
        <v>0</v>
      </c>
    </row>
    <row r="4570" spans="1:3">
      <c r="A4570" s="8">
        <f>A2+95</f>
        <v>45843</v>
      </c>
      <c r="B4570" s="5">
        <v>9</v>
      </c>
      <c r="C4570" s="2">
        <v>0</v>
      </c>
    </row>
    <row r="4571" spans="1:3">
      <c r="A4571" s="8">
        <f>A2+95</f>
        <v>45843</v>
      </c>
      <c r="B4571" s="5">
        <v>10</v>
      </c>
      <c r="C4571" s="2">
        <v>0</v>
      </c>
    </row>
    <row r="4572" spans="1:3">
      <c r="A4572" s="8">
        <f>A2+95</f>
        <v>45843</v>
      </c>
      <c r="B4572" s="5">
        <v>11</v>
      </c>
      <c r="C4572" s="2">
        <v>0</v>
      </c>
    </row>
    <row r="4573" spans="1:3">
      <c r="A4573" s="8">
        <f>A2+95</f>
        <v>45843</v>
      </c>
      <c r="B4573" s="5">
        <v>12</v>
      </c>
      <c r="C4573" s="2">
        <v>0</v>
      </c>
    </row>
    <row r="4574" spans="1:3">
      <c r="A4574" s="8">
        <f>A2+95</f>
        <v>45843</v>
      </c>
      <c r="B4574" s="5">
        <v>13</v>
      </c>
      <c r="C4574" s="2">
        <v>0</v>
      </c>
    </row>
    <row r="4575" spans="1:3">
      <c r="A4575" s="8">
        <f>A2+95</f>
        <v>45843</v>
      </c>
      <c r="B4575" s="5">
        <v>14</v>
      </c>
      <c r="C4575" s="2">
        <v>0</v>
      </c>
    </row>
    <row r="4576" spans="1:3">
      <c r="A4576" s="8">
        <f>A2+95</f>
        <v>45843</v>
      </c>
      <c r="B4576" s="5">
        <v>15</v>
      </c>
      <c r="C4576" s="2">
        <v>0</v>
      </c>
    </row>
    <row r="4577" spans="1:3">
      <c r="A4577" s="8">
        <f>A2+95</f>
        <v>45843</v>
      </c>
      <c r="B4577" s="5">
        <v>16</v>
      </c>
      <c r="C4577" s="2">
        <v>0</v>
      </c>
    </row>
    <row r="4578" spans="1:3">
      <c r="A4578" s="8">
        <f>A2+95</f>
        <v>45843</v>
      </c>
      <c r="B4578" s="5">
        <v>17</v>
      </c>
      <c r="C4578" s="2">
        <v>0</v>
      </c>
    </row>
    <row r="4579" spans="1:3">
      <c r="A4579" s="8">
        <f>A2+95</f>
        <v>45843</v>
      </c>
      <c r="B4579" s="5">
        <v>18</v>
      </c>
      <c r="C4579" s="2">
        <v>0</v>
      </c>
    </row>
    <row r="4580" spans="1:3">
      <c r="A4580" s="8">
        <f>A2+95</f>
        <v>45843</v>
      </c>
      <c r="B4580" s="5">
        <v>19</v>
      </c>
      <c r="C4580" s="2">
        <v>0</v>
      </c>
    </row>
    <row r="4581" spans="1:3">
      <c r="A4581" s="8">
        <f>A2+95</f>
        <v>45843</v>
      </c>
      <c r="B4581" s="5">
        <v>20</v>
      </c>
      <c r="C4581" s="2">
        <v>0</v>
      </c>
    </row>
    <row r="4582" spans="1:3">
      <c r="A4582" s="8">
        <f>A2+95</f>
        <v>45843</v>
      </c>
      <c r="B4582" s="5">
        <v>21</v>
      </c>
      <c r="C4582" s="2">
        <v>0</v>
      </c>
    </row>
    <row r="4583" spans="1:3">
      <c r="A4583" s="8">
        <f>A2+95</f>
        <v>45843</v>
      </c>
      <c r="B4583" s="5">
        <v>22</v>
      </c>
      <c r="C4583" s="2">
        <v>0</v>
      </c>
    </row>
    <row r="4584" spans="1:3">
      <c r="A4584" s="8">
        <f>A2+95</f>
        <v>45843</v>
      </c>
      <c r="B4584" s="5">
        <v>23</v>
      </c>
      <c r="C4584" s="2">
        <v>0</v>
      </c>
    </row>
    <row r="4585" spans="1:3">
      <c r="A4585" s="8">
        <f>A2+95</f>
        <v>45843</v>
      </c>
      <c r="B4585" s="5">
        <v>24</v>
      </c>
      <c r="C4585" s="2">
        <v>0</v>
      </c>
    </row>
    <row r="4586" spans="1:3">
      <c r="A4586" s="8">
        <f>A2+95</f>
        <v>45843</v>
      </c>
      <c r="B4586" s="5">
        <v>25</v>
      </c>
      <c r="C4586" s="2">
        <v>0</v>
      </c>
    </row>
    <row r="4587" spans="1:3">
      <c r="A4587" s="8">
        <f>A2+95</f>
        <v>45843</v>
      </c>
      <c r="B4587" s="5">
        <v>26</v>
      </c>
      <c r="C4587" s="2">
        <v>0</v>
      </c>
    </row>
    <row r="4588" spans="1:3">
      <c r="A4588" s="8">
        <f>A2+95</f>
        <v>45843</v>
      </c>
      <c r="B4588" s="5">
        <v>27</v>
      </c>
      <c r="C4588" s="2">
        <v>0</v>
      </c>
    </row>
    <row r="4589" spans="1:3">
      <c r="A4589" s="8">
        <f>A2+95</f>
        <v>45843</v>
      </c>
      <c r="B4589" s="5">
        <v>28</v>
      </c>
      <c r="C4589" s="2">
        <v>0</v>
      </c>
    </row>
    <row r="4590" spans="1:3">
      <c r="A4590" s="8">
        <f>A2+95</f>
        <v>45843</v>
      </c>
      <c r="B4590" s="5">
        <v>29</v>
      </c>
      <c r="C4590" s="2">
        <v>0</v>
      </c>
    </row>
    <row r="4591" spans="1:3">
      <c r="A4591" s="8">
        <f>A2+95</f>
        <v>45843</v>
      </c>
      <c r="B4591" s="5">
        <v>30</v>
      </c>
      <c r="C4591" s="2">
        <v>0</v>
      </c>
    </row>
    <row r="4592" spans="1:3">
      <c r="A4592" s="8">
        <f>A2+95</f>
        <v>45843</v>
      </c>
      <c r="B4592" s="5">
        <v>31</v>
      </c>
      <c r="C4592" s="2">
        <v>0</v>
      </c>
    </row>
    <row r="4593" spans="1:3">
      <c r="A4593" s="8">
        <f>A2+95</f>
        <v>45843</v>
      </c>
      <c r="B4593" s="5">
        <v>32</v>
      </c>
      <c r="C4593" s="2">
        <v>0</v>
      </c>
    </row>
    <row r="4594" spans="1:3">
      <c r="A4594" s="8">
        <f>A2+95</f>
        <v>45843</v>
      </c>
      <c r="B4594" s="5">
        <v>33</v>
      </c>
      <c r="C4594" s="2">
        <v>0</v>
      </c>
    </row>
    <row r="4595" spans="1:3">
      <c r="A4595" s="8">
        <f>A2+95</f>
        <v>45843</v>
      </c>
      <c r="B4595" s="5">
        <v>34</v>
      </c>
      <c r="C4595" s="2">
        <v>0</v>
      </c>
    </row>
    <row r="4596" spans="1:3">
      <c r="A4596" s="8">
        <f>A2+95</f>
        <v>45843</v>
      </c>
      <c r="B4596" s="5">
        <v>35</v>
      </c>
      <c r="C4596" s="2">
        <v>0</v>
      </c>
    </row>
    <row r="4597" spans="1:3">
      <c r="A4597" s="8">
        <f>A2+95</f>
        <v>45843</v>
      </c>
      <c r="B4597" s="5">
        <v>36</v>
      </c>
      <c r="C4597" s="2">
        <v>0</v>
      </c>
    </row>
    <row r="4598" spans="1:3">
      <c r="A4598" s="8">
        <f>A2+95</f>
        <v>45843</v>
      </c>
      <c r="B4598" s="5">
        <v>37</v>
      </c>
      <c r="C4598" s="2">
        <v>0</v>
      </c>
    </row>
    <row r="4599" spans="1:3">
      <c r="A4599" s="8">
        <f>A2+95</f>
        <v>45843</v>
      </c>
      <c r="B4599" s="5">
        <v>38</v>
      </c>
      <c r="C4599" s="2">
        <v>0</v>
      </c>
    </row>
    <row r="4600" spans="1:3">
      <c r="A4600" s="8">
        <f>A2+95</f>
        <v>45843</v>
      </c>
      <c r="B4600" s="5">
        <v>39</v>
      </c>
      <c r="C4600" s="2">
        <v>0</v>
      </c>
    </row>
    <row r="4601" spans="1:3">
      <c r="A4601" s="8">
        <f>A2+95</f>
        <v>45843</v>
      </c>
      <c r="B4601" s="5">
        <v>40</v>
      </c>
      <c r="C4601" s="2">
        <v>0</v>
      </c>
    </row>
    <row r="4602" spans="1:3">
      <c r="A4602" s="8">
        <f>A2+95</f>
        <v>45843</v>
      </c>
      <c r="B4602" s="5">
        <v>41</v>
      </c>
      <c r="C4602" s="2">
        <v>0</v>
      </c>
    </row>
    <row r="4603" spans="1:3">
      <c r="A4603" s="8">
        <f>A2+95</f>
        <v>45843</v>
      </c>
      <c r="B4603" s="5">
        <v>42</v>
      </c>
      <c r="C4603" s="2">
        <v>0</v>
      </c>
    </row>
    <row r="4604" spans="1:3">
      <c r="A4604" s="8">
        <f>A2+95</f>
        <v>45843</v>
      </c>
      <c r="B4604" s="5">
        <v>43</v>
      </c>
      <c r="C4604" s="2">
        <v>0</v>
      </c>
    </row>
    <row r="4605" spans="1:3">
      <c r="A4605" s="8">
        <f>A2+95</f>
        <v>45843</v>
      </c>
      <c r="B4605" s="5">
        <v>44</v>
      </c>
      <c r="C4605" s="2">
        <v>0</v>
      </c>
    </row>
    <row r="4606" spans="1:3">
      <c r="A4606" s="8">
        <f>A2+95</f>
        <v>45843</v>
      </c>
      <c r="B4606" s="5">
        <v>45</v>
      </c>
      <c r="C4606" s="2">
        <v>0</v>
      </c>
    </row>
    <row r="4607" spans="1:3">
      <c r="A4607" s="8">
        <f>A2+95</f>
        <v>45843</v>
      </c>
      <c r="B4607" s="5">
        <v>46</v>
      </c>
      <c r="C4607" s="2">
        <v>0</v>
      </c>
    </row>
    <row r="4608" spans="1:3">
      <c r="A4608" s="8">
        <f>A2+95</f>
        <v>45843</v>
      </c>
      <c r="B4608" s="5">
        <v>47</v>
      </c>
      <c r="C4608" s="2">
        <v>0</v>
      </c>
    </row>
    <row r="4609" spans="1:3">
      <c r="A4609" s="8">
        <f>A2+95</f>
        <v>45843</v>
      </c>
      <c r="B4609" s="5">
        <v>48</v>
      </c>
      <c r="C4609" s="2">
        <v>0</v>
      </c>
    </row>
    <row r="4610" spans="1:3">
      <c r="A4610" s="8">
        <f>A2+96</f>
        <v>45844</v>
      </c>
      <c r="B4610" s="5">
        <v>1</v>
      </c>
      <c r="C4610" s="2">
        <v>0</v>
      </c>
    </row>
    <row r="4611" spans="1:3">
      <c r="A4611" s="8">
        <f>A2+96</f>
        <v>45844</v>
      </c>
      <c r="B4611" s="5">
        <v>2</v>
      </c>
      <c r="C4611" s="2">
        <v>0</v>
      </c>
    </row>
    <row r="4612" spans="1:3">
      <c r="A4612" s="8">
        <f>A2+96</f>
        <v>45844</v>
      </c>
      <c r="B4612" s="5">
        <v>3</v>
      </c>
      <c r="C4612" s="2">
        <v>0</v>
      </c>
    </row>
    <row r="4613" spans="1:3">
      <c r="A4613" s="8">
        <f>A2+96</f>
        <v>45844</v>
      </c>
      <c r="B4613" s="5">
        <v>4</v>
      </c>
      <c r="C4613" s="2">
        <v>0</v>
      </c>
    </row>
    <row r="4614" spans="1:3">
      <c r="A4614" s="8">
        <f>A2+96</f>
        <v>45844</v>
      </c>
      <c r="B4614" s="5">
        <v>5</v>
      </c>
      <c r="C4614" s="2">
        <v>0</v>
      </c>
    </row>
    <row r="4615" spans="1:3">
      <c r="A4615" s="8">
        <f>A2+96</f>
        <v>45844</v>
      </c>
      <c r="B4615" s="5">
        <v>6</v>
      </c>
      <c r="C4615" s="2">
        <v>0</v>
      </c>
    </row>
    <row r="4616" spans="1:3">
      <c r="A4616" s="8">
        <f>A2+96</f>
        <v>45844</v>
      </c>
      <c r="B4616" s="5">
        <v>7</v>
      </c>
      <c r="C4616" s="2">
        <v>0</v>
      </c>
    </row>
    <row r="4617" spans="1:3">
      <c r="A4617" s="8">
        <f>A2+96</f>
        <v>45844</v>
      </c>
      <c r="B4617" s="5">
        <v>8</v>
      </c>
      <c r="C4617" s="2">
        <v>0</v>
      </c>
    </row>
    <row r="4618" spans="1:3">
      <c r="A4618" s="8">
        <f>A2+96</f>
        <v>45844</v>
      </c>
      <c r="B4618" s="5">
        <v>9</v>
      </c>
      <c r="C4618" s="2">
        <v>0</v>
      </c>
    </row>
    <row r="4619" spans="1:3">
      <c r="A4619" s="8">
        <f>A2+96</f>
        <v>45844</v>
      </c>
      <c r="B4619" s="5">
        <v>10</v>
      </c>
      <c r="C4619" s="2">
        <v>0</v>
      </c>
    </row>
    <row r="4620" spans="1:3">
      <c r="A4620" s="8">
        <f>A2+96</f>
        <v>45844</v>
      </c>
      <c r="B4620" s="5">
        <v>11</v>
      </c>
      <c r="C4620" s="2">
        <v>0</v>
      </c>
    </row>
    <row r="4621" spans="1:3">
      <c r="A4621" s="8">
        <f>A2+96</f>
        <v>45844</v>
      </c>
      <c r="B4621" s="5">
        <v>12</v>
      </c>
      <c r="C4621" s="2">
        <v>0</v>
      </c>
    </row>
    <row r="4622" spans="1:3">
      <c r="A4622" s="8">
        <f>A2+96</f>
        <v>45844</v>
      </c>
      <c r="B4622" s="5">
        <v>13</v>
      </c>
      <c r="C4622" s="2">
        <v>0</v>
      </c>
    </row>
    <row r="4623" spans="1:3">
      <c r="A4623" s="8">
        <f>A2+96</f>
        <v>45844</v>
      </c>
      <c r="B4623" s="5">
        <v>14</v>
      </c>
      <c r="C4623" s="2">
        <v>0</v>
      </c>
    </row>
    <row r="4624" spans="1:3">
      <c r="A4624" s="8">
        <f>A2+96</f>
        <v>45844</v>
      </c>
      <c r="B4624" s="5">
        <v>15</v>
      </c>
      <c r="C4624" s="2">
        <v>0</v>
      </c>
    </row>
    <row r="4625" spans="1:3">
      <c r="A4625" s="8">
        <f>A2+96</f>
        <v>45844</v>
      </c>
      <c r="B4625" s="5">
        <v>16</v>
      </c>
      <c r="C4625" s="2">
        <v>0</v>
      </c>
    </row>
    <row r="4626" spans="1:3">
      <c r="A4626" s="8">
        <f>A2+96</f>
        <v>45844</v>
      </c>
      <c r="B4626" s="5">
        <v>17</v>
      </c>
      <c r="C4626" s="2">
        <v>0</v>
      </c>
    </row>
    <row r="4627" spans="1:3">
      <c r="A4627" s="8">
        <f>A2+96</f>
        <v>45844</v>
      </c>
      <c r="B4627" s="5">
        <v>18</v>
      </c>
      <c r="C4627" s="2">
        <v>0</v>
      </c>
    </row>
    <row r="4628" spans="1:3">
      <c r="A4628" s="8">
        <f>A2+96</f>
        <v>45844</v>
      </c>
      <c r="B4628" s="5">
        <v>19</v>
      </c>
      <c r="C4628" s="2">
        <v>0</v>
      </c>
    </row>
    <row r="4629" spans="1:3">
      <c r="A4629" s="8">
        <f>A2+96</f>
        <v>45844</v>
      </c>
      <c r="B4629" s="5">
        <v>20</v>
      </c>
      <c r="C4629" s="2">
        <v>0</v>
      </c>
    </row>
    <row r="4630" spans="1:3">
      <c r="A4630" s="8">
        <f>A2+96</f>
        <v>45844</v>
      </c>
      <c r="B4630" s="5">
        <v>21</v>
      </c>
      <c r="C4630" s="2">
        <v>0</v>
      </c>
    </row>
    <row r="4631" spans="1:3">
      <c r="A4631" s="8">
        <f>A2+96</f>
        <v>45844</v>
      </c>
      <c r="B4631" s="5">
        <v>22</v>
      </c>
      <c r="C4631" s="2">
        <v>0</v>
      </c>
    </row>
    <row r="4632" spans="1:3">
      <c r="A4632" s="8">
        <f>A2+96</f>
        <v>45844</v>
      </c>
      <c r="B4632" s="5">
        <v>23</v>
      </c>
      <c r="C4632" s="2">
        <v>0</v>
      </c>
    </row>
    <row r="4633" spans="1:3">
      <c r="A4633" s="8">
        <f>A2+96</f>
        <v>45844</v>
      </c>
      <c r="B4633" s="5">
        <v>24</v>
      </c>
      <c r="C4633" s="2">
        <v>0</v>
      </c>
    </row>
    <row r="4634" spans="1:3">
      <c r="A4634" s="8">
        <f>A2+96</f>
        <v>45844</v>
      </c>
      <c r="B4634" s="5">
        <v>25</v>
      </c>
      <c r="C4634" s="2">
        <v>0</v>
      </c>
    </row>
    <row r="4635" spans="1:3">
      <c r="A4635" s="8">
        <f>A2+96</f>
        <v>45844</v>
      </c>
      <c r="B4635" s="5">
        <v>26</v>
      </c>
      <c r="C4635" s="2">
        <v>0</v>
      </c>
    </row>
    <row r="4636" spans="1:3">
      <c r="A4636" s="8">
        <f>A2+96</f>
        <v>45844</v>
      </c>
      <c r="B4636" s="5">
        <v>27</v>
      </c>
      <c r="C4636" s="2">
        <v>0</v>
      </c>
    </row>
    <row r="4637" spans="1:3">
      <c r="A4637" s="8">
        <f>A2+96</f>
        <v>45844</v>
      </c>
      <c r="B4637" s="5">
        <v>28</v>
      </c>
      <c r="C4637" s="2">
        <v>0</v>
      </c>
    </row>
    <row r="4638" spans="1:3">
      <c r="A4638" s="8">
        <f>A2+96</f>
        <v>45844</v>
      </c>
      <c r="B4638" s="5">
        <v>29</v>
      </c>
      <c r="C4638" s="2">
        <v>0</v>
      </c>
    </row>
    <row r="4639" spans="1:3">
      <c r="A4639" s="8">
        <f>A2+96</f>
        <v>45844</v>
      </c>
      <c r="B4639" s="5">
        <v>30</v>
      </c>
      <c r="C4639" s="2">
        <v>0</v>
      </c>
    </row>
    <row r="4640" spans="1:3">
      <c r="A4640" s="8">
        <f>A2+96</f>
        <v>45844</v>
      </c>
      <c r="B4640" s="5">
        <v>31</v>
      </c>
      <c r="C4640" s="2">
        <v>0</v>
      </c>
    </row>
    <row r="4641" spans="1:3">
      <c r="A4641" s="8">
        <f>A2+96</f>
        <v>45844</v>
      </c>
      <c r="B4641" s="5">
        <v>32</v>
      </c>
      <c r="C4641" s="2">
        <v>0</v>
      </c>
    </row>
    <row r="4642" spans="1:3">
      <c r="A4642" s="8">
        <f>A2+96</f>
        <v>45844</v>
      </c>
      <c r="B4642" s="5">
        <v>33</v>
      </c>
      <c r="C4642" s="2">
        <v>0</v>
      </c>
    </row>
    <row r="4643" spans="1:3">
      <c r="A4643" s="8">
        <f>A2+96</f>
        <v>45844</v>
      </c>
      <c r="B4643" s="5">
        <v>34</v>
      </c>
      <c r="C4643" s="2">
        <v>0</v>
      </c>
    </row>
    <row r="4644" spans="1:3">
      <c r="A4644" s="8">
        <f>A2+96</f>
        <v>45844</v>
      </c>
      <c r="B4644" s="5">
        <v>35</v>
      </c>
      <c r="C4644" s="2">
        <v>0</v>
      </c>
    </row>
    <row r="4645" spans="1:3">
      <c r="A4645" s="8">
        <f>A2+96</f>
        <v>45844</v>
      </c>
      <c r="B4645" s="5">
        <v>36</v>
      </c>
      <c r="C4645" s="2">
        <v>0</v>
      </c>
    </row>
    <row r="4646" spans="1:3">
      <c r="A4646" s="8">
        <f>A2+96</f>
        <v>45844</v>
      </c>
      <c r="B4646" s="5">
        <v>37</v>
      </c>
      <c r="C4646" s="2">
        <v>0</v>
      </c>
    </row>
    <row r="4647" spans="1:3">
      <c r="A4647" s="8">
        <f>A2+96</f>
        <v>45844</v>
      </c>
      <c r="B4647" s="5">
        <v>38</v>
      </c>
      <c r="C4647" s="2">
        <v>0</v>
      </c>
    </row>
    <row r="4648" spans="1:3">
      <c r="A4648" s="8">
        <f>A2+96</f>
        <v>45844</v>
      </c>
      <c r="B4648" s="5">
        <v>39</v>
      </c>
      <c r="C4648" s="2">
        <v>0</v>
      </c>
    </row>
    <row r="4649" spans="1:3">
      <c r="A4649" s="8">
        <f>A2+96</f>
        <v>45844</v>
      </c>
      <c r="B4649" s="5">
        <v>40</v>
      </c>
      <c r="C4649" s="2">
        <v>0</v>
      </c>
    </row>
    <row r="4650" spans="1:3">
      <c r="A4650" s="8">
        <f>A2+96</f>
        <v>45844</v>
      </c>
      <c r="B4650" s="5">
        <v>41</v>
      </c>
      <c r="C4650" s="2">
        <v>0</v>
      </c>
    </row>
    <row r="4651" spans="1:3">
      <c r="A4651" s="8">
        <f>A2+96</f>
        <v>45844</v>
      </c>
      <c r="B4651" s="5">
        <v>42</v>
      </c>
      <c r="C4651" s="2">
        <v>0</v>
      </c>
    </row>
    <row r="4652" spans="1:3">
      <c r="A4652" s="8">
        <f>A2+96</f>
        <v>45844</v>
      </c>
      <c r="B4652" s="5">
        <v>43</v>
      </c>
      <c r="C4652" s="2">
        <v>0</v>
      </c>
    </row>
    <row r="4653" spans="1:3">
      <c r="A4653" s="8">
        <f>A2+96</f>
        <v>45844</v>
      </c>
      <c r="B4653" s="5">
        <v>44</v>
      </c>
      <c r="C4653" s="2">
        <v>0</v>
      </c>
    </row>
    <row r="4654" spans="1:3">
      <c r="A4654" s="8">
        <f>A2+96</f>
        <v>45844</v>
      </c>
      <c r="B4654" s="5">
        <v>45</v>
      </c>
      <c r="C4654" s="2">
        <v>0</v>
      </c>
    </row>
    <row r="4655" spans="1:3">
      <c r="A4655" s="8">
        <f>A2+96</f>
        <v>45844</v>
      </c>
      <c r="B4655" s="5">
        <v>46</v>
      </c>
      <c r="C4655" s="2">
        <v>0</v>
      </c>
    </row>
    <row r="4656" spans="1:3">
      <c r="A4656" s="8">
        <f>A2+96</f>
        <v>45844</v>
      </c>
      <c r="B4656" s="5">
        <v>47</v>
      </c>
      <c r="C4656" s="2">
        <v>0</v>
      </c>
    </row>
    <row r="4657" spans="1:3">
      <c r="A4657" s="8">
        <f>A2+96</f>
        <v>45844</v>
      </c>
      <c r="B4657" s="5">
        <v>48</v>
      </c>
      <c r="C4657" s="2">
        <v>0</v>
      </c>
    </row>
    <row r="4658" spans="1:3">
      <c r="A4658" s="8">
        <f>A2+97</f>
        <v>45845</v>
      </c>
      <c r="B4658" s="5">
        <v>1</v>
      </c>
      <c r="C4658" s="2">
        <v>0</v>
      </c>
    </row>
    <row r="4659" spans="1:3">
      <c r="A4659" s="8">
        <f>A2+97</f>
        <v>45845</v>
      </c>
      <c r="B4659" s="5">
        <v>2</v>
      </c>
      <c r="C4659" s="2">
        <v>0</v>
      </c>
    </row>
    <row r="4660" spans="1:3">
      <c r="A4660" s="8">
        <f>A2+97</f>
        <v>45845</v>
      </c>
      <c r="B4660" s="5">
        <v>3</v>
      </c>
      <c r="C4660" s="2">
        <v>0</v>
      </c>
    </row>
    <row r="4661" spans="1:3">
      <c r="A4661" s="8">
        <f>A2+97</f>
        <v>45845</v>
      </c>
      <c r="B4661" s="5">
        <v>4</v>
      </c>
      <c r="C4661" s="2">
        <v>0</v>
      </c>
    </row>
    <row r="4662" spans="1:3">
      <c r="A4662" s="8">
        <f>A2+97</f>
        <v>45845</v>
      </c>
      <c r="B4662" s="5">
        <v>5</v>
      </c>
      <c r="C4662" s="2">
        <v>0</v>
      </c>
    </row>
    <row r="4663" spans="1:3">
      <c r="A4663" s="8">
        <f>A2+97</f>
        <v>45845</v>
      </c>
      <c r="B4663" s="5">
        <v>6</v>
      </c>
      <c r="C4663" s="2">
        <v>0</v>
      </c>
    </row>
    <row r="4664" spans="1:3">
      <c r="A4664" s="8">
        <f>A2+97</f>
        <v>45845</v>
      </c>
      <c r="B4664" s="5">
        <v>7</v>
      </c>
      <c r="C4664" s="2">
        <v>0</v>
      </c>
    </row>
    <row r="4665" spans="1:3">
      <c r="A4665" s="8">
        <f>A2+97</f>
        <v>45845</v>
      </c>
      <c r="B4665" s="5">
        <v>8</v>
      </c>
      <c r="C4665" s="2">
        <v>0</v>
      </c>
    </row>
    <row r="4666" spans="1:3">
      <c r="A4666" s="8">
        <f>A2+97</f>
        <v>45845</v>
      </c>
      <c r="B4666" s="5">
        <v>9</v>
      </c>
      <c r="C4666" s="2">
        <v>0</v>
      </c>
    </row>
    <row r="4667" spans="1:3">
      <c r="A4667" s="8">
        <f>A2+97</f>
        <v>45845</v>
      </c>
      <c r="B4667" s="5">
        <v>10</v>
      </c>
      <c r="C4667" s="2">
        <v>0</v>
      </c>
    </row>
    <row r="4668" spans="1:3">
      <c r="A4668" s="8">
        <f>A2+97</f>
        <v>45845</v>
      </c>
      <c r="B4668" s="5">
        <v>11</v>
      </c>
      <c r="C4668" s="2">
        <v>0</v>
      </c>
    </row>
    <row r="4669" spans="1:3">
      <c r="A4669" s="8">
        <f>A2+97</f>
        <v>45845</v>
      </c>
      <c r="B4669" s="5">
        <v>12</v>
      </c>
      <c r="C4669" s="2">
        <v>0</v>
      </c>
    </row>
    <row r="4670" spans="1:3">
      <c r="A4670" s="8">
        <f>A2+97</f>
        <v>45845</v>
      </c>
      <c r="B4670" s="5">
        <v>13</v>
      </c>
      <c r="C4670" s="2">
        <v>0</v>
      </c>
    </row>
    <row r="4671" spans="1:3">
      <c r="A4671" s="8">
        <f>A2+97</f>
        <v>45845</v>
      </c>
      <c r="B4671" s="5">
        <v>14</v>
      </c>
      <c r="C4671" s="2">
        <v>0</v>
      </c>
    </row>
    <row r="4672" spans="1:3">
      <c r="A4672" s="8">
        <f>A2+97</f>
        <v>45845</v>
      </c>
      <c r="B4672" s="5">
        <v>15</v>
      </c>
      <c r="C4672" s="2">
        <v>0</v>
      </c>
    </row>
    <row r="4673" spans="1:3">
      <c r="A4673" s="8">
        <f>A2+97</f>
        <v>45845</v>
      </c>
      <c r="B4673" s="5">
        <v>16</v>
      </c>
      <c r="C4673" s="2">
        <v>0</v>
      </c>
    </row>
    <row r="4674" spans="1:3">
      <c r="A4674" s="8">
        <f>A2+97</f>
        <v>45845</v>
      </c>
      <c r="B4674" s="5">
        <v>17</v>
      </c>
      <c r="C4674" s="2">
        <v>0</v>
      </c>
    </row>
    <row r="4675" spans="1:3">
      <c r="A4675" s="8">
        <f>A2+97</f>
        <v>45845</v>
      </c>
      <c r="B4675" s="5">
        <v>18</v>
      </c>
      <c r="C4675" s="2">
        <v>0</v>
      </c>
    </row>
    <row r="4676" spans="1:3">
      <c r="A4676" s="8">
        <f>A2+97</f>
        <v>45845</v>
      </c>
      <c r="B4676" s="5">
        <v>19</v>
      </c>
      <c r="C4676" s="2">
        <v>0</v>
      </c>
    </row>
    <row r="4677" spans="1:3">
      <c r="A4677" s="8">
        <f>A2+97</f>
        <v>45845</v>
      </c>
      <c r="B4677" s="5">
        <v>20</v>
      </c>
      <c r="C4677" s="2">
        <v>0</v>
      </c>
    </row>
    <row r="4678" spans="1:3">
      <c r="A4678" s="8">
        <f>A2+97</f>
        <v>45845</v>
      </c>
      <c r="B4678" s="5">
        <v>21</v>
      </c>
      <c r="C4678" s="2">
        <v>0</v>
      </c>
    </row>
    <row r="4679" spans="1:3">
      <c r="A4679" s="8">
        <f>A2+97</f>
        <v>45845</v>
      </c>
      <c r="B4679" s="5">
        <v>22</v>
      </c>
      <c r="C4679" s="2">
        <v>0</v>
      </c>
    </row>
    <row r="4680" spans="1:3">
      <c r="A4680" s="8">
        <f>A2+97</f>
        <v>45845</v>
      </c>
      <c r="B4680" s="5">
        <v>23</v>
      </c>
      <c r="C4680" s="2">
        <v>0</v>
      </c>
    </row>
    <row r="4681" spans="1:3">
      <c r="A4681" s="8">
        <f>A2+97</f>
        <v>45845</v>
      </c>
      <c r="B4681" s="5">
        <v>24</v>
      </c>
      <c r="C4681" s="2">
        <v>0</v>
      </c>
    </row>
    <row r="4682" spans="1:3">
      <c r="A4682" s="8">
        <f>A2+97</f>
        <v>45845</v>
      </c>
      <c r="B4682" s="5">
        <v>25</v>
      </c>
      <c r="C4682" s="2">
        <v>0</v>
      </c>
    </row>
    <row r="4683" spans="1:3">
      <c r="A4683" s="8">
        <f>A2+97</f>
        <v>45845</v>
      </c>
      <c r="B4683" s="5">
        <v>26</v>
      </c>
      <c r="C4683" s="2">
        <v>0</v>
      </c>
    </row>
    <row r="4684" spans="1:3">
      <c r="A4684" s="8">
        <f>A2+97</f>
        <v>45845</v>
      </c>
      <c r="B4684" s="5">
        <v>27</v>
      </c>
      <c r="C4684" s="2">
        <v>0</v>
      </c>
    </row>
    <row r="4685" spans="1:3">
      <c r="A4685" s="8">
        <f>A2+97</f>
        <v>45845</v>
      </c>
      <c r="B4685" s="5">
        <v>28</v>
      </c>
      <c r="C4685" s="2">
        <v>0</v>
      </c>
    </row>
    <row r="4686" spans="1:3">
      <c r="A4686" s="8">
        <f>A2+97</f>
        <v>45845</v>
      </c>
      <c r="B4686" s="5">
        <v>29</v>
      </c>
      <c r="C4686" s="2">
        <v>0</v>
      </c>
    </row>
    <row r="4687" spans="1:3">
      <c r="A4687" s="8">
        <f>A2+97</f>
        <v>45845</v>
      </c>
      <c r="B4687" s="5">
        <v>30</v>
      </c>
      <c r="C4687" s="2">
        <v>0</v>
      </c>
    </row>
    <row r="4688" spans="1:3">
      <c r="A4688" s="8">
        <f>A2+97</f>
        <v>45845</v>
      </c>
      <c r="B4688" s="5">
        <v>31</v>
      </c>
      <c r="C4688" s="2">
        <v>0</v>
      </c>
    </row>
    <row r="4689" spans="1:3">
      <c r="A4689" s="8">
        <f>A2+97</f>
        <v>45845</v>
      </c>
      <c r="B4689" s="5">
        <v>32</v>
      </c>
      <c r="C4689" s="2">
        <v>0</v>
      </c>
    </row>
    <row r="4690" spans="1:3">
      <c r="A4690" s="8">
        <f>A2+97</f>
        <v>45845</v>
      </c>
      <c r="B4690" s="5">
        <v>33</v>
      </c>
      <c r="C4690" s="2">
        <v>0</v>
      </c>
    </row>
    <row r="4691" spans="1:3">
      <c r="A4691" s="8">
        <f>A2+97</f>
        <v>45845</v>
      </c>
      <c r="B4691" s="5">
        <v>34</v>
      </c>
      <c r="C4691" s="2">
        <v>0</v>
      </c>
    </row>
    <row r="4692" spans="1:3">
      <c r="A4692" s="8">
        <f>A2+97</f>
        <v>45845</v>
      </c>
      <c r="B4692" s="5">
        <v>35</v>
      </c>
      <c r="C4692" s="2">
        <v>0</v>
      </c>
    </row>
    <row r="4693" spans="1:3">
      <c r="A4693" s="8">
        <f>A2+97</f>
        <v>45845</v>
      </c>
      <c r="B4693" s="5">
        <v>36</v>
      </c>
      <c r="C4693" s="2">
        <v>0</v>
      </c>
    </row>
    <row r="4694" spans="1:3">
      <c r="A4694" s="8">
        <f>A2+97</f>
        <v>45845</v>
      </c>
      <c r="B4694" s="5">
        <v>37</v>
      </c>
      <c r="C4694" s="2">
        <v>0</v>
      </c>
    </row>
    <row r="4695" spans="1:3">
      <c r="A4695" s="8">
        <f>A2+97</f>
        <v>45845</v>
      </c>
      <c r="B4695" s="5">
        <v>38</v>
      </c>
      <c r="C4695" s="2">
        <v>0</v>
      </c>
    </row>
    <row r="4696" spans="1:3">
      <c r="A4696" s="8">
        <f>A2+97</f>
        <v>45845</v>
      </c>
      <c r="B4696" s="5">
        <v>39</v>
      </c>
      <c r="C4696" s="2">
        <v>0</v>
      </c>
    </row>
    <row r="4697" spans="1:3">
      <c r="A4697" s="8">
        <f>A2+97</f>
        <v>45845</v>
      </c>
      <c r="B4697" s="5">
        <v>40</v>
      </c>
      <c r="C4697" s="2">
        <v>0</v>
      </c>
    </row>
    <row r="4698" spans="1:3">
      <c r="A4698" s="8">
        <f>A2+97</f>
        <v>45845</v>
      </c>
      <c r="B4698" s="5">
        <v>41</v>
      </c>
      <c r="C4698" s="2">
        <v>0</v>
      </c>
    </row>
    <row r="4699" spans="1:3">
      <c r="A4699" s="8">
        <f>A2+97</f>
        <v>45845</v>
      </c>
      <c r="B4699" s="5">
        <v>42</v>
      </c>
      <c r="C4699" s="2">
        <v>0</v>
      </c>
    </row>
    <row r="4700" spans="1:3">
      <c r="A4700" s="8">
        <f>A2+97</f>
        <v>45845</v>
      </c>
      <c r="B4700" s="5">
        <v>43</v>
      </c>
      <c r="C4700" s="2">
        <v>0</v>
      </c>
    </row>
    <row r="4701" spans="1:3">
      <c r="A4701" s="8">
        <f>A2+97</f>
        <v>45845</v>
      </c>
      <c r="B4701" s="5">
        <v>44</v>
      </c>
      <c r="C4701" s="2">
        <v>0</v>
      </c>
    </row>
    <row r="4702" spans="1:3">
      <c r="A4702" s="8">
        <f>A2+97</f>
        <v>45845</v>
      </c>
      <c r="B4702" s="5">
        <v>45</v>
      </c>
      <c r="C4702" s="2">
        <v>0</v>
      </c>
    </row>
    <row r="4703" spans="1:3">
      <c r="A4703" s="8">
        <f>A2+97</f>
        <v>45845</v>
      </c>
      <c r="B4703" s="5">
        <v>46</v>
      </c>
      <c r="C4703" s="2">
        <v>0</v>
      </c>
    </row>
    <row r="4704" spans="1:3">
      <c r="A4704" s="8">
        <f>A2+97</f>
        <v>45845</v>
      </c>
      <c r="B4704" s="5">
        <v>47</v>
      </c>
      <c r="C4704" s="2">
        <v>0</v>
      </c>
    </row>
    <row r="4705" spans="1:3">
      <c r="A4705" s="8">
        <f>A2+97</f>
        <v>45845</v>
      </c>
      <c r="B4705" s="5">
        <v>48</v>
      </c>
      <c r="C4705" s="2">
        <v>0</v>
      </c>
    </row>
    <row r="4706" spans="1:3">
      <c r="A4706" s="8">
        <f>A2+98</f>
        <v>45846</v>
      </c>
      <c r="B4706" s="5">
        <v>1</v>
      </c>
      <c r="C4706" s="2">
        <v>0</v>
      </c>
    </row>
    <row r="4707" spans="1:3">
      <c r="A4707" s="8">
        <f>A2+98</f>
        <v>45846</v>
      </c>
      <c r="B4707" s="5">
        <v>2</v>
      </c>
      <c r="C4707" s="2">
        <v>0</v>
      </c>
    </row>
    <row r="4708" spans="1:3">
      <c r="A4708" s="8">
        <f>A2+98</f>
        <v>45846</v>
      </c>
      <c r="B4708" s="5">
        <v>3</v>
      </c>
      <c r="C4708" s="2">
        <v>0</v>
      </c>
    </row>
    <row r="4709" spans="1:3">
      <c r="A4709" s="8">
        <f>A2+98</f>
        <v>45846</v>
      </c>
      <c r="B4709" s="5">
        <v>4</v>
      </c>
      <c r="C4709" s="2">
        <v>0</v>
      </c>
    </row>
    <row r="4710" spans="1:3">
      <c r="A4710" s="8">
        <f>A2+98</f>
        <v>45846</v>
      </c>
      <c r="B4710" s="5">
        <v>5</v>
      </c>
      <c r="C4710" s="2">
        <v>0</v>
      </c>
    </row>
    <row r="4711" spans="1:3">
      <c r="A4711" s="8">
        <f>A2+98</f>
        <v>45846</v>
      </c>
      <c r="B4711" s="5">
        <v>6</v>
      </c>
      <c r="C4711" s="2">
        <v>0</v>
      </c>
    </row>
    <row r="4712" spans="1:3">
      <c r="A4712" s="8">
        <f>A2+98</f>
        <v>45846</v>
      </c>
      <c r="B4712" s="5">
        <v>7</v>
      </c>
      <c r="C4712" s="2">
        <v>0</v>
      </c>
    </row>
    <row r="4713" spans="1:3">
      <c r="A4713" s="8">
        <f>A2+98</f>
        <v>45846</v>
      </c>
      <c r="B4713" s="5">
        <v>8</v>
      </c>
      <c r="C4713" s="2">
        <v>0</v>
      </c>
    </row>
    <row r="4714" spans="1:3">
      <c r="A4714" s="8">
        <f>A2+98</f>
        <v>45846</v>
      </c>
      <c r="B4714" s="5">
        <v>9</v>
      </c>
      <c r="C4714" s="2">
        <v>0</v>
      </c>
    </row>
    <row r="4715" spans="1:3">
      <c r="A4715" s="8">
        <f>A2+98</f>
        <v>45846</v>
      </c>
      <c r="B4715" s="5">
        <v>10</v>
      </c>
      <c r="C4715" s="2">
        <v>0</v>
      </c>
    </row>
    <row r="4716" spans="1:3">
      <c r="A4716" s="8">
        <f>A2+98</f>
        <v>45846</v>
      </c>
      <c r="B4716" s="5">
        <v>11</v>
      </c>
      <c r="C4716" s="2">
        <v>0</v>
      </c>
    </row>
    <row r="4717" spans="1:3">
      <c r="A4717" s="8">
        <f>A2+98</f>
        <v>45846</v>
      </c>
      <c r="B4717" s="5">
        <v>12</v>
      </c>
      <c r="C4717" s="2">
        <v>0</v>
      </c>
    </row>
    <row r="4718" spans="1:3">
      <c r="A4718" s="8">
        <f>A2+98</f>
        <v>45846</v>
      </c>
      <c r="B4718" s="5">
        <v>13</v>
      </c>
      <c r="C4718" s="2">
        <v>0</v>
      </c>
    </row>
    <row r="4719" spans="1:3">
      <c r="A4719" s="8">
        <f>A2+98</f>
        <v>45846</v>
      </c>
      <c r="B4719" s="5">
        <v>14</v>
      </c>
      <c r="C4719" s="2">
        <v>0</v>
      </c>
    </row>
    <row r="4720" spans="1:3">
      <c r="A4720" s="8">
        <f>A2+98</f>
        <v>45846</v>
      </c>
      <c r="B4720" s="5">
        <v>15</v>
      </c>
      <c r="C4720" s="2">
        <v>0</v>
      </c>
    </row>
    <row r="4721" spans="1:3">
      <c r="A4721" s="8">
        <f>A2+98</f>
        <v>45846</v>
      </c>
      <c r="B4721" s="5">
        <v>16</v>
      </c>
      <c r="C4721" s="2">
        <v>0</v>
      </c>
    </row>
    <row r="4722" spans="1:3">
      <c r="A4722" s="8">
        <f>A2+98</f>
        <v>45846</v>
      </c>
      <c r="B4722" s="5">
        <v>17</v>
      </c>
      <c r="C4722" s="2">
        <v>0</v>
      </c>
    </row>
    <row r="4723" spans="1:3">
      <c r="A4723" s="8">
        <f>A2+98</f>
        <v>45846</v>
      </c>
      <c r="B4723" s="5">
        <v>18</v>
      </c>
      <c r="C4723" s="2">
        <v>0</v>
      </c>
    </row>
    <row r="4724" spans="1:3">
      <c r="A4724" s="8">
        <f>A2+98</f>
        <v>45846</v>
      </c>
      <c r="B4724" s="5">
        <v>19</v>
      </c>
      <c r="C4724" s="2">
        <v>0</v>
      </c>
    </row>
    <row r="4725" spans="1:3">
      <c r="A4725" s="8">
        <f>A2+98</f>
        <v>45846</v>
      </c>
      <c r="B4725" s="5">
        <v>20</v>
      </c>
      <c r="C4725" s="2">
        <v>0</v>
      </c>
    </row>
    <row r="4726" spans="1:3">
      <c r="A4726" s="8">
        <f>A2+98</f>
        <v>45846</v>
      </c>
      <c r="B4726" s="5">
        <v>21</v>
      </c>
      <c r="C4726" s="2">
        <v>0</v>
      </c>
    </row>
    <row r="4727" spans="1:3">
      <c r="A4727" s="8">
        <f>A2+98</f>
        <v>45846</v>
      </c>
      <c r="B4727" s="5">
        <v>22</v>
      </c>
      <c r="C4727" s="2">
        <v>0</v>
      </c>
    </row>
    <row r="4728" spans="1:3">
      <c r="A4728" s="8">
        <f>A2+98</f>
        <v>45846</v>
      </c>
      <c r="B4728" s="5">
        <v>23</v>
      </c>
      <c r="C4728" s="2">
        <v>0</v>
      </c>
    </row>
    <row r="4729" spans="1:3">
      <c r="A4729" s="8">
        <f>A2+98</f>
        <v>45846</v>
      </c>
      <c r="B4729" s="5">
        <v>24</v>
      </c>
      <c r="C4729" s="2">
        <v>0</v>
      </c>
    </row>
    <row r="4730" spans="1:3">
      <c r="A4730" s="8">
        <f>A2+98</f>
        <v>45846</v>
      </c>
      <c r="B4730" s="5">
        <v>25</v>
      </c>
      <c r="C4730" s="2">
        <v>0</v>
      </c>
    </row>
    <row r="4731" spans="1:3">
      <c r="A4731" s="8">
        <f>A2+98</f>
        <v>45846</v>
      </c>
      <c r="B4731" s="5">
        <v>26</v>
      </c>
      <c r="C4731" s="2">
        <v>0</v>
      </c>
    </row>
    <row r="4732" spans="1:3">
      <c r="A4732" s="8">
        <f>A2+98</f>
        <v>45846</v>
      </c>
      <c r="B4732" s="5">
        <v>27</v>
      </c>
      <c r="C4732" s="2">
        <v>0</v>
      </c>
    </row>
    <row r="4733" spans="1:3">
      <c r="A4733" s="8">
        <f>A2+98</f>
        <v>45846</v>
      </c>
      <c r="B4733" s="5">
        <v>28</v>
      </c>
      <c r="C4733" s="2">
        <v>0</v>
      </c>
    </row>
    <row r="4734" spans="1:3">
      <c r="A4734" s="8">
        <f>A2+98</f>
        <v>45846</v>
      </c>
      <c r="B4734" s="5">
        <v>29</v>
      </c>
      <c r="C4734" s="2">
        <v>0</v>
      </c>
    </row>
    <row r="4735" spans="1:3">
      <c r="A4735" s="8">
        <f>A2+98</f>
        <v>45846</v>
      </c>
      <c r="B4735" s="5">
        <v>30</v>
      </c>
      <c r="C4735" s="2">
        <v>0</v>
      </c>
    </row>
    <row r="4736" spans="1:3">
      <c r="A4736" s="8">
        <f>A2+98</f>
        <v>45846</v>
      </c>
      <c r="B4736" s="5">
        <v>31</v>
      </c>
      <c r="C4736" s="2">
        <v>0</v>
      </c>
    </row>
    <row r="4737" spans="1:3">
      <c r="A4737" s="8">
        <f>A2+98</f>
        <v>45846</v>
      </c>
      <c r="B4737" s="5">
        <v>32</v>
      </c>
      <c r="C4737" s="2">
        <v>0</v>
      </c>
    </row>
    <row r="4738" spans="1:3">
      <c r="A4738" s="8">
        <f>A2+98</f>
        <v>45846</v>
      </c>
      <c r="B4738" s="5">
        <v>33</v>
      </c>
      <c r="C4738" s="2">
        <v>0</v>
      </c>
    </row>
    <row r="4739" spans="1:3">
      <c r="A4739" s="8">
        <f>A2+98</f>
        <v>45846</v>
      </c>
      <c r="B4739" s="5">
        <v>34</v>
      </c>
      <c r="C4739" s="2">
        <v>0</v>
      </c>
    </row>
    <row r="4740" spans="1:3">
      <c r="A4740" s="8">
        <f>A2+98</f>
        <v>45846</v>
      </c>
      <c r="B4740" s="5">
        <v>35</v>
      </c>
      <c r="C4740" s="2">
        <v>0</v>
      </c>
    </row>
    <row r="4741" spans="1:3">
      <c r="A4741" s="8">
        <f>A2+98</f>
        <v>45846</v>
      </c>
      <c r="B4741" s="5">
        <v>36</v>
      </c>
      <c r="C4741" s="2">
        <v>0</v>
      </c>
    </row>
    <row r="4742" spans="1:3">
      <c r="A4742" s="8">
        <f>A2+98</f>
        <v>45846</v>
      </c>
      <c r="B4742" s="5">
        <v>37</v>
      </c>
      <c r="C4742" s="2">
        <v>0</v>
      </c>
    </row>
    <row r="4743" spans="1:3">
      <c r="A4743" s="8">
        <f>A2+98</f>
        <v>45846</v>
      </c>
      <c r="B4743" s="5">
        <v>38</v>
      </c>
      <c r="C4743" s="2">
        <v>0</v>
      </c>
    </row>
    <row r="4744" spans="1:3">
      <c r="A4744" s="8">
        <f>A2+98</f>
        <v>45846</v>
      </c>
      <c r="B4744" s="5">
        <v>39</v>
      </c>
      <c r="C4744" s="2">
        <v>0</v>
      </c>
    </row>
    <row r="4745" spans="1:3">
      <c r="A4745" s="8">
        <f>A2+98</f>
        <v>45846</v>
      </c>
      <c r="B4745" s="5">
        <v>40</v>
      </c>
      <c r="C4745" s="2">
        <v>0</v>
      </c>
    </row>
    <row r="4746" spans="1:3">
      <c r="A4746" s="8">
        <f>A2+98</f>
        <v>45846</v>
      </c>
      <c r="B4746" s="5">
        <v>41</v>
      </c>
      <c r="C4746" s="2">
        <v>0</v>
      </c>
    </row>
    <row r="4747" spans="1:3">
      <c r="A4747" s="8">
        <f>A2+98</f>
        <v>45846</v>
      </c>
      <c r="B4747" s="5">
        <v>42</v>
      </c>
      <c r="C4747" s="2">
        <v>0</v>
      </c>
    </row>
    <row r="4748" spans="1:3">
      <c r="A4748" s="8">
        <f>A2+98</f>
        <v>45846</v>
      </c>
      <c r="B4748" s="5">
        <v>43</v>
      </c>
      <c r="C4748" s="2">
        <v>0</v>
      </c>
    </row>
    <row r="4749" spans="1:3">
      <c r="A4749" s="8">
        <f>A2+98</f>
        <v>45846</v>
      </c>
      <c r="B4749" s="5">
        <v>44</v>
      </c>
      <c r="C4749" s="2">
        <v>0</v>
      </c>
    </row>
    <row r="4750" spans="1:3">
      <c r="A4750" s="8">
        <f>A2+98</f>
        <v>45846</v>
      </c>
      <c r="B4750" s="5">
        <v>45</v>
      </c>
      <c r="C4750" s="2">
        <v>0</v>
      </c>
    </row>
    <row r="4751" spans="1:3">
      <c r="A4751" s="8">
        <f>A2+98</f>
        <v>45846</v>
      </c>
      <c r="B4751" s="5">
        <v>46</v>
      </c>
      <c r="C4751" s="2">
        <v>0</v>
      </c>
    </row>
    <row r="4752" spans="1:3">
      <c r="A4752" s="8">
        <f>A2+98</f>
        <v>45846</v>
      </c>
      <c r="B4752" s="5">
        <v>47</v>
      </c>
      <c r="C4752" s="2">
        <v>0</v>
      </c>
    </row>
    <row r="4753" spans="1:3">
      <c r="A4753" s="8">
        <f>A2+98</f>
        <v>45846</v>
      </c>
      <c r="B4753" s="5">
        <v>48</v>
      </c>
      <c r="C4753" s="2">
        <v>0</v>
      </c>
    </row>
    <row r="4754" spans="1:3">
      <c r="A4754" s="8">
        <f>A2+99</f>
        <v>45847</v>
      </c>
      <c r="B4754" s="5">
        <v>1</v>
      </c>
      <c r="C4754" s="2">
        <v>0</v>
      </c>
    </row>
    <row r="4755" spans="1:3">
      <c r="A4755" s="8">
        <f>A2+99</f>
        <v>45847</v>
      </c>
      <c r="B4755" s="5">
        <v>2</v>
      </c>
      <c r="C4755" s="2">
        <v>0</v>
      </c>
    </row>
    <row r="4756" spans="1:3">
      <c r="A4756" s="8">
        <f>A2+99</f>
        <v>45847</v>
      </c>
      <c r="B4756" s="5">
        <v>3</v>
      </c>
      <c r="C4756" s="2">
        <v>0</v>
      </c>
    </row>
    <row r="4757" spans="1:3">
      <c r="A4757" s="8">
        <f>A2+99</f>
        <v>45847</v>
      </c>
      <c r="B4757" s="5">
        <v>4</v>
      </c>
      <c r="C4757" s="2">
        <v>0</v>
      </c>
    </row>
    <row r="4758" spans="1:3">
      <c r="A4758" s="8">
        <f>A2+99</f>
        <v>45847</v>
      </c>
      <c r="B4758" s="5">
        <v>5</v>
      </c>
      <c r="C4758" s="2">
        <v>0</v>
      </c>
    </row>
    <row r="4759" spans="1:3">
      <c r="A4759" s="8">
        <f>A2+99</f>
        <v>45847</v>
      </c>
      <c r="B4759" s="5">
        <v>6</v>
      </c>
      <c r="C4759" s="2">
        <v>0</v>
      </c>
    </row>
    <row r="4760" spans="1:3">
      <c r="A4760" s="8">
        <f>A2+99</f>
        <v>45847</v>
      </c>
      <c r="B4760" s="5">
        <v>7</v>
      </c>
      <c r="C4760" s="2">
        <v>0</v>
      </c>
    </row>
    <row r="4761" spans="1:3">
      <c r="A4761" s="8">
        <f>A2+99</f>
        <v>45847</v>
      </c>
      <c r="B4761" s="5">
        <v>8</v>
      </c>
      <c r="C4761" s="2">
        <v>0</v>
      </c>
    </row>
    <row r="4762" spans="1:3">
      <c r="A4762" s="8">
        <f>A2+99</f>
        <v>45847</v>
      </c>
      <c r="B4762" s="5">
        <v>9</v>
      </c>
      <c r="C4762" s="2">
        <v>0</v>
      </c>
    </row>
    <row r="4763" spans="1:3">
      <c r="A4763" s="8">
        <f>A2+99</f>
        <v>45847</v>
      </c>
      <c r="B4763" s="5">
        <v>10</v>
      </c>
      <c r="C4763" s="2">
        <v>0</v>
      </c>
    </row>
    <row r="4764" spans="1:3">
      <c r="A4764" s="8">
        <f>A2+99</f>
        <v>45847</v>
      </c>
      <c r="B4764" s="5">
        <v>11</v>
      </c>
      <c r="C4764" s="2">
        <v>0</v>
      </c>
    </row>
    <row r="4765" spans="1:3">
      <c r="A4765" s="8">
        <f>A2+99</f>
        <v>45847</v>
      </c>
      <c r="B4765" s="5">
        <v>12</v>
      </c>
      <c r="C4765" s="2">
        <v>0</v>
      </c>
    </row>
    <row r="4766" spans="1:3">
      <c r="A4766" s="8">
        <f>A2+99</f>
        <v>45847</v>
      </c>
      <c r="B4766" s="5">
        <v>13</v>
      </c>
      <c r="C4766" s="2">
        <v>0</v>
      </c>
    </row>
    <row r="4767" spans="1:3">
      <c r="A4767" s="8">
        <f>A2+99</f>
        <v>45847</v>
      </c>
      <c r="B4767" s="5">
        <v>14</v>
      </c>
      <c r="C4767" s="2">
        <v>0</v>
      </c>
    </row>
    <row r="4768" spans="1:3">
      <c r="A4768" s="8">
        <f>A2+99</f>
        <v>45847</v>
      </c>
      <c r="B4768" s="5">
        <v>15</v>
      </c>
      <c r="C4768" s="2">
        <v>0</v>
      </c>
    </row>
    <row r="4769" spans="1:3">
      <c r="A4769" s="8">
        <f>A2+99</f>
        <v>45847</v>
      </c>
      <c r="B4769" s="5">
        <v>16</v>
      </c>
      <c r="C4769" s="2">
        <v>0</v>
      </c>
    </row>
    <row r="4770" spans="1:3">
      <c r="A4770" s="8">
        <f>A2+99</f>
        <v>45847</v>
      </c>
      <c r="B4770" s="5">
        <v>17</v>
      </c>
      <c r="C4770" s="2">
        <v>0</v>
      </c>
    </row>
    <row r="4771" spans="1:3">
      <c r="A4771" s="8">
        <f>A2+99</f>
        <v>45847</v>
      </c>
      <c r="B4771" s="5">
        <v>18</v>
      </c>
      <c r="C4771" s="2">
        <v>0</v>
      </c>
    </row>
    <row r="4772" spans="1:3">
      <c r="A4772" s="8">
        <f>A2+99</f>
        <v>45847</v>
      </c>
      <c r="B4772" s="5">
        <v>19</v>
      </c>
      <c r="C4772" s="2">
        <v>0</v>
      </c>
    </row>
    <row r="4773" spans="1:3">
      <c r="A4773" s="8">
        <f>A2+99</f>
        <v>45847</v>
      </c>
      <c r="B4773" s="5">
        <v>20</v>
      </c>
      <c r="C4773" s="2">
        <v>0</v>
      </c>
    </row>
    <row r="4774" spans="1:3">
      <c r="A4774" s="8">
        <f>A2+99</f>
        <v>45847</v>
      </c>
      <c r="B4774" s="5">
        <v>21</v>
      </c>
      <c r="C4774" s="2">
        <v>0</v>
      </c>
    </row>
    <row r="4775" spans="1:3">
      <c r="A4775" s="8">
        <f>A2+99</f>
        <v>45847</v>
      </c>
      <c r="B4775" s="5">
        <v>22</v>
      </c>
      <c r="C4775" s="2">
        <v>0</v>
      </c>
    </row>
    <row r="4776" spans="1:3">
      <c r="A4776" s="8">
        <f>A2+99</f>
        <v>45847</v>
      </c>
      <c r="B4776" s="5">
        <v>23</v>
      </c>
      <c r="C4776" s="2">
        <v>0</v>
      </c>
    </row>
    <row r="4777" spans="1:3">
      <c r="A4777" s="8">
        <f>A2+99</f>
        <v>45847</v>
      </c>
      <c r="B4777" s="5">
        <v>24</v>
      </c>
      <c r="C4777" s="2">
        <v>0</v>
      </c>
    </row>
    <row r="4778" spans="1:3">
      <c r="A4778" s="8">
        <f>A2+99</f>
        <v>45847</v>
      </c>
      <c r="B4778" s="5">
        <v>25</v>
      </c>
      <c r="C4778" s="2">
        <v>0</v>
      </c>
    </row>
    <row r="4779" spans="1:3">
      <c r="A4779" s="8">
        <f>A2+99</f>
        <v>45847</v>
      </c>
      <c r="B4779" s="5">
        <v>26</v>
      </c>
      <c r="C4779" s="2">
        <v>0</v>
      </c>
    </row>
    <row r="4780" spans="1:3">
      <c r="A4780" s="8">
        <f>A2+99</f>
        <v>45847</v>
      </c>
      <c r="B4780" s="5">
        <v>27</v>
      </c>
      <c r="C4780" s="2">
        <v>0</v>
      </c>
    </row>
    <row r="4781" spans="1:3">
      <c r="A4781" s="8">
        <f>A2+99</f>
        <v>45847</v>
      </c>
      <c r="B4781" s="5">
        <v>28</v>
      </c>
      <c r="C4781" s="2">
        <v>0</v>
      </c>
    </row>
    <row r="4782" spans="1:3">
      <c r="A4782" s="8">
        <f>A2+99</f>
        <v>45847</v>
      </c>
      <c r="B4782" s="5">
        <v>29</v>
      </c>
      <c r="C4782" s="2">
        <v>0</v>
      </c>
    </row>
    <row r="4783" spans="1:3">
      <c r="A4783" s="8">
        <f>A2+99</f>
        <v>45847</v>
      </c>
      <c r="B4783" s="5">
        <v>30</v>
      </c>
      <c r="C4783" s="2">
        <v>0</v>
      </c>
    </row>
    <row r="4784" spans="1:3">
      <c r="A4784" s="8">
        <f>A2+99</f>
        <v>45847</v>
      </c>
      <c r="B4784" s="5">
        <v>31</v>
      </c>
      <c r="C4784" s="2">
        <v>0</v>
      </c>
    </row>
    <row r="4785" spans="1:3">
      <c r="A4785" s="8">
        <f>A2+99</f>
        <v>45847</v>
      </c>
      <c r="B4785" s="5">
        <v>32</v>
      </c>
      <c r="C4785" s="2">
        <v>0</v>
      </c>
    </row>
    <row r="4786" spans="1:3">
      <c r="A4786" s="8">
        <f>A2+99</f>
        <v>45847</v>
      </c>
      <c r="B4786" s="5">
        <v>33</v>
      </c>
      <c r="C4786" s="2">
        <v>0</v>
      </c>
    </row>
    <row r="4787" spans="1:3">
      <c r="A4787" s="8">
        <f>A2+99</f>
        <v>45847</v>
      </c>
      <c r="B4787" s="5">
        <v>34</v>
      </c>
      <c r="C4787" s="2">
        <v>0</v>
      </c>
    </row>
    <row r="4788" spans="1:3">
      <c r="A4788" s="8">
        <f>A2+99</f>
        <v>45847</v>
      </c>
      <c r="B4788" s="5">
        <v>35</v>
      </c>
      <c r="C4788" s="2">
        <v>0</v>
      </c>
    </row>
    <row r="4789" spans="1:3">
      <c r="A4789" s="8">
        <f>A2+99</f>
        <v>45847</v>
      </c>
      <c r="B4789" s="5">
        <v>36</v>
      </c>
      <c r="C4789" s="2">
        <v>0</v>
      </c>
    </row>
    <row r="4790" spans="1:3">
      <c r="A4790" s="8">
        <f>A2+99</f>
        <v>45847</v>
      </c>
      <c r="B4790" s="5">
        <v>37</v>
      </c>
      <c r="C4790" s="2">
        <v>0</v>
      </c>
    </row>
    <row r="4791" spans="1:3">
      <c r="A4791" s="8">
        <f>A2+99</f>
        <v>45847</v>
      </c>
      <c r="B4791" s="5">
        <v>38</v>
      </c>
      <c r="C4791" s="2">
        <v>0</v>
      </c>
    </row>
    <row r="4792" spans="1:3">
      <c r="A4792" s="8">
        <f>A2+99</f>
        <v>45847</v>
      </c>
      <c r="B4792" s="5">
        <v>39</v>
      </c>
      <c r="C4792" s="2">
        <v>0</v>
      </c>
    </row>
    <row r="4793" spans="1:3">
      <c r="A4793" s="8">
        <f>A2+99</f>
        <v>45847</v>
      </c>
      <c r="B4793" s="5">
        <v>40</v>
      </c>
      <c r="C4793" s="2">
        <v>0</v>
      </c>
    </row>
    <row r="4794" spans="1:3">
      <c r="A4794" s="8">
        <f>A2+99</f>
        <v>45847</v>
      </c>
      <c r="B4794" s="5">
        <v>41</v>
      </c>
      <c r="C4794" s="2">
        <v>0</v>
      </c>
    </row>
    <row r="4795" spans="1:3">
      <c r="A4795" s="8">
        <f>A2+99</f>
        <v>45847</v>
      </c>
      <c r="B4795" s="5">
        <v>42</v>
      </c>
      <c r="C4795" s="2">
        <v>0</v>
      </c>
    </row>
    <row r="4796" spans="1:3">
      <c r="A4796" s="8">
        <f>A2+99</f>
        <v>45847</v>
      </c>
      <c r="B4796" s="5">
        <v>43</v>
      </c>
      <c r="C4796" s="2">
        <v>0</v>
      </c>
    </row>
    <row r="4797" spans="1:3">
      <c r="A4797" s="8">
        <f>A2+99</f>
        <v>45847</v>
      </c>
      <c r="B4797" s="5">
        <v>44</v>
      </c>
      <c r="C4797" s="2">
        <v>0</v>
      </c>
    </row>
    <row r="4798" spans="1:3">
      <c r="A4798" s="8">
        <f>A2+99</f>
        <v>45847</v>
      </c>
      <c r="B4798" s="5">
        <v>45</v>
      </c>
      <c r="C4798" s="2">
        <v>0</v>
      </c>
    </row>
    <row r="4799" spans="1:3">
      <c r="A4799" s="8">
        <f>A2+99</f>
        <v>45847</v>
      </c>
      <c r="B4799" s="5">
        <v>46</v>
      </c>
      <c r="C4799" s="2">
        <v>0</v>
      </c>
    </row>
    <row r="4800" spans="1:3">
      <c r="A4800" s="8">
        <f>A2+99</f>
        <v>45847</v>
      </c>
      <c r="B4800" s="5">
        <v>47</v>
      </c>
      <c r="C4800" s="2">
        <v>0</v>
      </c>
    </row>
    <row r="4801" spans="1:3">
      <c r="A4801" s="8">
        <f>A2+99</f>
        <v>45847</v>
      </c>
      <c r="B4801" s="5">
        <v>48</v>
      </c>
      <c r="C4801" s="2">
        <v>0</v>
      </c>
    </row>
    <row r="4802" spans="1:3">
      <c r="A4802" s="8">
        <f>A2+100</f>
        <v>45848</v>
      </c>
      <c r="B4802" s="5">
        <v>1</v>
      </c>
      <c r="C4802" s="2">
        <v>0</v>
      </c>
    </row>
    <row r="4803" spans="1:3">
      <c r="A4803" s="8">
        <f>A2+100</f>
        <v>45848</v>
      </c>
      <c r="B4803" s="5">
        <v>2</v>
      </c>
      <c r="C4803" s="2">
        <v>0</v>
      </c>
    </row>
    <row r="4804" spans="1:3">
      <c r="A4804" s="8">
        <f>A2+100</f>
        <v>45848</v>
      </c>
      <c r="B4804" s="5">
        <v>3</v>
      </c>
      <c r="C4804" s="2">
        <v>0</v>
      </c>
    </row>
    <row r="4805" spans="1:3">
      <c r="A4805" s="8">
        <f>A2+100</f>
        <v>45848</v>
      </c>
      <c r="B4805" s="5">
        <v>4</v>
      </c>
      <c r="C4805" s="2">
        <v>0</v>
      </c>
    </row>
    <row r="4806" spans="1:3">
      <c r="A4806" s="8">
        <f>A2+100</f>
        <v>45848</v>
      </c>
      <c r="B4806" s="5">
        <v>5</v>
      </c>
      <c r="C4806" s="2">
        <v>0</v>
      </c>
    </row>
    <row r="4807" spans="1:3">
      <c r="A4807" s="8">
        <f>A2+100</f>
        <v>45848</v>
      </c>
      <c r="B4807" s="5">
        <v>6</v>
      </c>
      <c r="C4807" s="2">
        <v>0</v>
      </c>
    </row>
    <row r="4808" spans="1:3">
      <c r="A4808" s="8">
        <f>A2+100</f>
        <v>45848</v>
      </c>
      <c r="B4808" s="5">
        <v>7</v>
      </c>
      <c r="C4808" s="2">
        <v>0</v>
      </c>
    </row>
    <row r="4809" spans="1:3">
      <c r="A4809" s="8">
        <f>A2+100</f>
        <v>45848</v>
      </c>
      <c r="B4809" s="5">
        <v>8</v>
      </c>
      <c r="C4809" s="2">
        <v>0</v>
      </c>
    </row>
    <row r="4810" spans="1:3">
      <c r="A4810" s="8">
        <f>A2+100</f>
        <v>45848</v>
      </c>
      <c r="B4810" s="5">
        <v>9</v>
      </c>
      <c r="C4810" s="2">
        <v>0</v>
      </c>
    </row>
    <row r="4811" spans="1:3">
      <c r="A4811" s="8">
        <f>A2+100</f>
        <v>45848</v>
      </c>
      <c r="B4811" s="5">
        <v>10</v>
      </c>
      <c r="C4811" s="2">
        <v>0</v>
      </c>
    </row>
    <row r="4812" spans="1:3">
      <c r="A4812" s="8">
        <f>A2+100</f>
        <v>45848</v>
      </c>
      <c r="B4812" s="5">
        <v>11</v>
      </c>
      <c r="C4812" s="2">
        <v>0</v>
      </c>
    </row>
    <row r="4813" spans="1:3">
      <c r="A4813" s="8">
        <f>A2+100</f>
        <v>45848</v>
      </c>
      <c r="B4813" s="5">
        <v>12</v>
      </c>
      <c r="C4813" s="2">
        <v>0</v>
      </c>
    </row>
    <row r="4814" spans="1:3">
      <c r="A4814" s="8">
        <f>A2+100</f>
        <v>45848</v>
      </c>
      <c r="B4814" s="5">
        <v>13</v>
      </c>
      <c r="C4814" s="2">
        <v>0</v>
      </c>
    </row>
    <row r="4815" spans="1:3">
      <c r="A4815" s="8">
        <f>A2+100</f>
        <v>45848</v>
      </c>
      <c r="B4815" s="5">
        <v>14</v>
      </c>
      <c r="C4815" s="2">
        <v>0</v>
      </c>
    </row>
    <row r="4816" spans="1:3">
      <c r="A4816" s="8">
        <f>A2+100</f>
        <v>45848</v>
      </c>
      <c r="B4816" s="5">
        <v>15</v>
      </c>
      <c r="C4816" s="2">
        <v>0</v>
      </c>
    </row>
    <row r="4817" spans="1:3">
      <c r="A4817" s="8">
        <f>A2+100</f>
        <v>45848</v>
      </c>
      <c r="B4817" s="5">
        <v>16</v>
      </c>
      <c r="C4817" s="2">
        <v>0</v>
      </c>
    </row>
    <row r="4818" spans="1:3">
      <c r="A4818" s="8">
        <f>A2+100</f>
        <v>45848</v>
      </c>
      <c r="B4818" s="5">
        <v>17</v>
      </c>
      <c r="C4818" s="2">
        <v>0</v>
      </c>
    </row>
    <row r="4819" spans="1:3">
      <c r="A4819" s="8">
        <f>A2+100</f>
        <v>45848</v>
      </c>
      <c r="B4819" s="5">
        <v>18</v>
      </c>
      <c r="C4819" s="2">
        <v>0</v>
      </c>
    </row>
    <row r="4820" spans="1:3">
      <c r="A4820" s="8">
        <f>A2+100</f>
        <v>45848</v>
      </c>
      <c r="B4820" s="5">
        <v>19</v>
      </c>
      <c r="C4820" s="2">
        <v>0</v>
      </c>
    </row>
    <row r="4821" spans="1:3">
      <c r="A4821" s="8">
        <f>A2+100</f>
        <v>45848</v>
      </c>
      <c r="B4821" s="5">
        <v>20</v>
      </c>
      <c r="C4821" s="2">
        <v>0</v>
      </c>
    </row>
    <row r="4822" spans="1:3">
      <c r="A4822" s="8">
        <f>A2+100</f>
        <v>45848</v>
      </c>
      <c r="B4822" s="5">
        <v>21</v>
      </c>
      <c r="C4822" s="2">
        <v>0</v>
      </c>
    </row>
    <row r="4823" spans="1:3">
      <c r="A4823" s="8">
        <f>A2+100</f>
        <v>45848</v>
      </c>
      <c r="B4823" s="5">
        <v>22</v>
      </c>
      <c r="C4823" s="2">
        <v>0</v>
      </c>
    </row>
    <row r="4824" spans="1:3">
      <c r="A4824" s="8">
        <f>A2+100</f>
        <v>45848</v>
      </c>
      <c r="B4824" s="5">
        <v>23</v>
      </c>
      <c r="C4824" s="2">
        <v>0</v>
      </c>
    </row>
    <row r="4825" spans="1:3">
      <c r="A4825" s="8">
        <f>A2+100</f>
        <v>45848</v>
      </c>
      <c r="B4825" s="5">
        <v>24</v>
      </c>
      <c r="C4825" s="2">
        <v>0</v>
      </c>
    </row>
    <row r="4826" spans="1:3">
      <c r="A4826" s="8">
        <f>A2+100</f>
        <v>45848</v>
      </c>
      <c r="B4826" s="5">
        <v>25</v>
      </c>
      <c r="C4826" s="2">
        <v>0</v>
      </c>
    </row>
    <row r="4827" spans="1:3">
      <c r="A4827" s="8">
        <f>A2+100</f>
        <v>45848</v>
      </c>
      <c r="B4827" s="5">
        <v>26</v>
      </c>
      <c r="C4827" s="2">
        <v>0</v>
      </c>
    </row>
    <row r="4828" spans="1:3">
      <c r="A4828" s="8">
        <f>A2+100</f>
        <v>45848</v>
      </c>
      <c r="B4828" s="5">
        <v>27</v>
      </c>
      <c r="C4828" s="2">
        <v>0</v>
      </c>
    </row>
    <row r="4829" spans="1:3">
      <c r="A4829" s="8">
        <f>A2+100</f>
        <v>45848</v>
      </c>
      <c r="B4829" s="5">
        <v>28</v>
      </c>
      <c r="C4829" s="2">
        <v>0</v>
      </c>
    </row>
    <row r="4830" spans="1:3">
      <c r="A4830" s="8">
        <f>A2+100</f>
        <v>45848</v>
      </c>
      <c r="B4830" s="5">
        <v>29</v>
      </c>
      <c r="C4830" s="2">
        <v>0</v>
      </c>
    </row>
    <row r="4831" spans="1:3">
      <c r="A4831" s="8">
        <f>A2+100</f>
        <v>45848</v>
      </c>
      <c r="B4831" s="5">
        <v>30</v>
      </c>
      <c r="C4831" s="2">
        <v>0</v>
      </c>
    </row>
    <row r="4832" spans="1:3">
      <c r="A4832" s="8">
        <f>A2+100</f>
        <v>45848</v>
      </c>
      <c r="B4832" s="5">
        <v>31</v>
      </c>
      <c r="C4832" s="2">
        <v>0</v>
      </c>
    </row>
    <row r="4833" spans="1:3">
      <c r="A4833" s="8">
        <f>A2+100</f>
        <v>45848</v>
      </c>
      <c r="B4833" s="5">
        <v>32</v>
      </c>
      <c r="C4833" s="2">
        <v>0</v>
      </c>
    </row>
    <row r="4834" spans="1:3">
      <c r="A4834" s="8">
        <f>A2+100</f>
        <v>45848</v>
      </c>
      <c r="B4834" s="5">
        <v>33</v>
      </c>
      <c r="C4834" s="2">
        <v>0</v>
      </c>
    </row>
    <row r="4835" spans="1:3">
      <c r="A4835" s="8">
        <f>A2+100</f>
        <v>45848</v>
      </c>
      <c r="B4835" s="5">
        <v>34</v>
      </c>
      <c r="C4835" s="2">
        <v>0</v>
      </c>
    </row>
    <row r="4836" spans="1:3">
      <c r="A4836" s="8">
        <f>A2+100</f>
        <v>45848</v>
      </c>
      <c r="B4836" s="5">
        <v>35</v>
      </c>
      <c r="C4836" s="2">
        <v>0</v>
      </c>
    </row>
    <row r="4837" spans="1:3">
      <c r="A4837" s="8">
        <f>A2+100</f>
        <v>45848</v>
      </c>
      <c r="B4837" s="5">
        <v>36</v>
      </c>
      <c r="C4837" s="2">
        <v>0</v>
      </c>
    </row>
    <row r="4838" spans="1:3">
      <c r="A4838" s="8">
        <f>A2+100</f>
        <v>45848</v>
      </c>
      <c r="B4838" s="5">
        <v>37</v>
      </c>
      <c r="C4838" s="2">
        <v>0</v>
      </c>
    </row>
    <row r="4839" spans="1:3">
      <c r="A4839" s="8">
        <f>A2+100</f>
        <v>45848</v>
      </c>
      <c r="B4839" s="5">
        <v>38</v>
      </c>
      <c r="C4839" s="2">
        <v>0</v>
      </c>
    </row>
    <row r="4840" spans="1:3">
      <c r="A4840" s="8">
        <f>A2+100</f>
        <v>45848</v>
      </c>
      <c r="B4840" s="5">
        <v>39</v>
      </c>
      <c r="C4840" s="2">
        <v>0</v>
      </c>
    </row>
    <row r="4841" spans="1:3">
      <c r="A4841" s="8">
        <f>A2+100</f>
        <v>45848</v>
      </c>
      <c r="B4841" s="5">
        <v>40</v>
      </c>
      <c r="C4841" s="2">
        <v>0</v>
      </c>
    </row>
    <row r="4842" spans="1:3">
      <c r="A4842" s="8">
        <f>A2+100</f>
        <v>45848</v>
      </c>
      <c r="B4842" s="5">
        <v>41</v>
      </c>
      <c r="C4842" s="2">
        <v>0</v>
      </c>
    </row>
    <row r="4843" spans="1:3">
      <c r="A4843" s="8">
        <f>A2+100</f>
        <v>45848</v>
      </c>
      <c r="B4843" s="5">
        <v>42</v>
      </c>
      <c r="C4843" s="2">
        <v>0</v>
      </c>
    </row>
    <row r="4844" spans="1:3">
      <c r="A4844" s="8">
        <f>A2+100</f>
        <v>45848</v>
      </c>
      <c r="B4844" s="5">
        <v>43</v>
      </c>
      <c r="C4844" s="2">
        <v>0</v>
      </c>
    </row>
    <row r="4845" spans="1:3">
      <c r="A4845" s="8">
        <f>A2+100</f>
        <v>45848</v>
      </c>
      <c r="B4845" s="5">
        <v>44</v>
      </c>
      <c r="C4845" s="2">
        <v>0</v>
      </c>
    </row>
    <row r="4846" spans="1:3">
      <c r="A4846" s="8">
        <f>A2+100</f>
        <v>45848</v>
      </c>
      <c r="B4846" s="5">
        <v>45</v>
      </c>
      <c r="C4846" s="2">
        <v>0</v>
      </c>
    </row>
    <row r="4847" spans="1:3">
      <c r="A4847" s="8">
        <f>A2+100</f>
        <v>45848</v>
      </c>
      <c r="B4847" s="5">
        <v>46</v>
      </c>
      <c r="C4847" s="2">
        <v>0</v>
      </c>
    </row>
    <row r="4848" spans="1:3">
      <c r="A4848" s="8">
        <f>A2+100</f>
        <v>45848</v>
      </c>
      <c r="B4848" s="5">
        <v>47</v>
      </c>
      <c r="C4848" s="2">
        <v>0</v>
      </c>
    </row>
    <row r="4849" spans="1:3">
      <c r="A4849" s="8">
        <f>A2+100</f>
        <v>45848</v>
      </c>
      <c r="B4849" s="5">
        <v>48</v>
      </c>
      <c r="C4849" s="2">
        <v>0</v>
      </c>
    </row>
    <row r="4850" spans="1:3">
      <c r="A4850" s="8">
        <f>A2+101</f>
        <v>45849</v>
      </c>
      <c r="B4850" s="5">
        <v>1</v>
      </c>
      <c r="C4850" s="2">
        <v>0</v>
      </c>
    </row>
    <row r="4851" spans="1:3">
      <c r="A4851" s="8">
        <f>A2+101</f>
        <v>45849</v>
      </c>
      <c r="B4851" s="5">
        <v>2</v>
      </c>
      <c r="C4851" s="2">
        <v>0</v>
      </c>
    </row>
    <row r="4852" spans="1:3">
      <c r="A4852" s="8">
        <f>A2+101</f>
        <v>45849</v>
      </c>
      <c r="B4852" s="5">
        <v>3</v>
      </c>
      <c r="C4852" s="2">
        <v>0</v>
      </c>
    </row>
    <row r="4853" spans="1:3">
      <c r="A4853" s="8">
        <f>A2+101</f>
        <v>45849</v>
      </c>
      <c r="B4853" s="5">
        <v>4</v>
      </c>
      <c r="C4853" s="2">
        <v>0</v>
      </c>
    </row>
    <row r="4854" spans="1:3">
      <c r="A4854" s="8">
        <f>A2+101</f>
        <v>45849</v>
      </c>
      <c r="B4854" s="5">
        <v>5</v>
      </c>
      <c r="C4854" s="2">
        <v>0</v>
      </c>
    </row>
    <row r="4855" spans="1:3">
      <c r="A4855" s="8">
        <f>A2+101</f>
        <v>45849</v>
      </c>
      <c r="B4855" s="5">
        <v>6</v>
      </c>
      <c r="C4855" s="2">
        <v>0</v>
      </c>
    </row>
    <row r="4856" spans="1:3">
      <c r="A4856" s="8">
        <f>A2+101</f>
        <v>45849</v>
      </c>
      <c r="B4856" s="5">
        <v>7</v>
      </c>
      <c r="C4856" s="2">
        <v>0</v>
      </c>
    </row>
    <row r="4857" spans="1:3">
      <c r="A4857" s="8">
        <f>A2+101</f>
        <v>45849</v>
      </c>
      <c r="B4857" s="5">
        <v>8</v>
      </c>
      <c r="C4857" s="2">
        <v>0</v>
      </c>
    </row>
    <row r="4858" spans="1:3">
      <c r="A4858" s="8">
        <f>A2+101</f>
        <v>45849</v>
      </c>
      <c r="B4858" s="5">
        <v>9</v>
      </c>
      <c r="C4858" s="2">
        <v>0</v>
      </c>
    </row>
    <row r="4859" spans="1:3">
      <c r="A4859" s="8">
        <f>A2+101</f>
        <v>45849</v>
      </c>
      <c r="B4859" s="5">
        <v>10</v>
      </c>
      <c r="C4859" s="2">
        <v>0</v>
      </c>
    </row>
    <row r="4860" spans="1:3">
      <c r="A4860" s="8">
        <f>A2+101</f>
        <v>45849</v>
      </c>
      <c r="B4860" s="5">
        <v>11</v>
      </c>
      <c r="C4860" s="2">
        <v>0</v>
      </c>
    </row>
    <row r="4861" spans="1:3">
      <c r="A4861" s="8">
        <f>A2+101</f>
        <v>45849</v>
      </c>
      <c r="B4861" s="5">
        <v>12</v>
      </c>
      <c r="C4861" s="2">
        <v>0</v>
      </c>
    </row>
    <row r="4862" spans="1:3">
      <c r="A4862" s="8">
        <f>A2+101</f>
        <v>45849</v>
      </c>
      <c r="B4862" s="5">
        <v>13</v>
      </c>
      <c r="C4862" s="2">
        <v>0</v>
      </c>
    </row>
    <row r="4863" spans="1:3">
      <c r="A4863" s="8">
        <f>A2+101</f>
        <v>45849</v>
      </c>
      <c r="B4863" s="5">
        <v>14</v>
      </c>
      <c r="C4863" s="2">
        <v>0</v>
      </c>
    </row>
    <row r="4864" spans="1:3">
      <c r="A4864" s="8">
        <f>A2+101</f>
        <v>45849</v>
      </c>
      <c r="B4864" s="5">
        <v>15</v>
      </c>
      <c r="C4864" s="2">
        <v>0</v>
      </c>
    </row>
    <row r="4865" spans="1:3">
      <c r="A4865" s="8">
        <f>A2+101</f>
        <v>45849</v>
      </c>
      <c r="B4865" s="5">
        <v>16</v>
      </c>
      <c r="C4865" s="2">
        <v>0</v>
      </c>
    </row>
    <row r="4866" spans="1:3">
      <c r="A4866" s="8">
        <f>A2+101</f>
        <v>45849</v>
      </c>
      <c r="B4866" s="5">
        <v>17</v>
      </c>
      <c r="C4866" s="2">
        <v>0</v>
      </c>
    </row>
    <row r="4867" spans="1:3">
      <c r="A4867" s="8">
        <f>A2+101</f>
        <v>45849</v>
      </c>
      <c r="B4867" s="5">
        <v>18</v>
      </c>
      <c r="C4867" s="2">
        <v>0</v>
      </c>
    </row>
    <row r="4868" spans="1:3">
      <c r="A4868" s="8">
        <f>A2+101</f>
        <v>45849</v>
      </c>
      <c r="B4868" s="5">
        <v>19</v>
      </c>
      <c r="C4868" s="2">
        <v>0</v>
      </c>
    </row>
    <row r="4869" spans="1:3">
      <c r="A4869" s="8">
        <f>A2+101</f>
        <v>45849</v>
      </c>
      <c r="B4869" s="5">
        <v>20</v>
      </c>
      <c r="C4869" s="2">
        <v>0</v>
      </c>
    </row>
    <row r="4870" spans="1:3">
      <c r="A4870" s="8">
        <f>A2+101</f>
        <v>45849</v>
      </c>
      <c r="B4870" s="5">
        <v>21</v>
      </c>
      <c r="C4870" s="2">
        <v>0</v>
      </c>
    </row>
    <row r="4871" spans="1:3">
      <c r="A4871" s="8">
        <f>A2+101</f>
        <v>45849</v>
      </c>
      <c r="B4871" s="5">
        <v>22</v>
      </c>
      <c r="C4871" s="2">
        <v>0</v>
      </c>
    </row>
    <row r="4872" spans="1:3">
      <c r="A4872" s="8">
        <f>A2+101</f>
        <v>45849</v>
      </c>
      <c r="B4872" s="5">
        <v>23</v>
      </c>
      <c r="C4872" s="2">
        <v>0</v>
      </c>
    </row>
    <row r="4873" spans="1:3">
      <c r="A4873" s="8">
        <f>A2+101</f>
        <v>45849</v>
      </c>
      <c r="B4873" s="5">
        <v>24</v>
      </c>
      <c r="C4873" s="2">
        <v>0</v>
      </c>
    </row>
    <row r="4874" spans="1:3">
      <c r="A4874" s="8">
        <f>A2+101</f>
        <v>45849</v>
      </c>
      <c r="B4874" s="5">
        <v>25</v>
      </c>
      <c r="C4874" s="2">
        <v>0</v>
      </c>
    </row>
    <row r="4875" spans="1:3">
      <c r="A4875" s="8">
        <f>A2+101</f>
        <v>45849</v>
      </c>
      <c r="B4875" s="5">
        <v>26</v>
      </c>
      <c r="C4875" s="2">
        <v>0</v>
      </c>
    </row>
    <row r="4876" spans="1:3">
      <c r="A4876" s="8">
        <f>A2+101</f>
        <v>45849</v>
      </c>
      <c r="B4876" s="5">
        <v>27</v>
      </c>
      <c r="C4876" s="2">
        <v>0</v>
      </c>
    </row>
    <row r="4877" spans="1:3">
      <c r="A4877" s="8">
        <f>A2+101</f>
        <v>45849</v>
      </c>
      <c r="B4877" s="5">
        <v>28</v>
      </c>
      <c r="C4877" s="2">
        <v>0</v>
      </c>
    </row>
    <row r="4878" spans="1:3">
      <c r="A4878" s="8">
        <f>A2+101</f>
        <v>45849</v>
      </c>
      <c r="B4878" s="5">
        <v>29</v>
      </c>
      <c r="C4878" s="2">
        <v>0</v>
      </c>
    </row>
    <row r="4879" spans="1:3">
      <c r="A4879" s="8">
        <f>A2+101</f>
        <v>45849</v>
      </c>
      <c r="B4879" s="5">
        <v>30</v>
      </c>
      <c r="C4879" s="2">
        <v>0</v>
      </c>
    </row>
    <row r="4880" spans="1:3">
      <c r="A4880" s="8">
        <f>A2+101</f>
        <v>45849</v>
      </c>
      <c r="B4880" s="5">
        <v>31</v>
      </c>
      <c r="C4880" s="2">
        <v>0</v>
      </c>
    </row>
    <row r="4881" spans="1:3">
      <c r="A4881" s="8">
        <f>A2+101</f>
        <v>45849</v>
      </c>
      <c r="B4881" s="5">
        <v>32</v>
      </c>
      <c r="C4881" s="2">
        <v>0</v>
      </c>
    </row>
    <row r="4882" spans="1:3">
      <c r="A4882" s="8">
        <f>A2+101</f>
        <v>45849</v>
      </c>
      <c r="B4882" s="5">
        <v>33</v>
      </c>
      <c r="C4882" s="2">
        <v>0</v>
      </c>
    </row>
    <row r="4883" spans="1:3">
      <c r="A4883" s="8">
        <f>A2+101</f>
        <v>45849</v>
      </c>
      <c r="B4883" s="5">
        <v>34</v>
      </c>
      <c r="C4883" s="2">
        <v>0</v>
      </c>
    </row>
    <row r="4884" spans="1:3">
      <c r="A4884" s="8">
        <f>A2+101</f>
        <v>45849</v>
      </c>
      <c r="B4884" s="5">
        <v>35</v>
      </c>
      <c r="C4884" s="2">
        <v>0</v>
      </c>
    </row>
    <row r="4885" spans="1:3">
      <c r="A4885" s="8">
        <f>A2+101</f>
        <v>45849</v>
      </c>
      <c r="B4885" s="5">
        <v>36</v>
      </c>
      <c r="C4885" s="2">
        <v>0</v>
      </c>
    </row>
    <row r="4886" spans="1:3">
      <c r="A4886" s="8">
        <f>A2+101</f>
        <v>45849</v>
      </c>
      <c r="B4886" s="5">
        <v>37</v>
      </c>
      <c r="C4886" s="2">
        <v>0</v>
      </c>
    </row>
    <row r="4887" spans="1:3">
      <c r="A4887" s="8">
        <f>A2+101</f>
        <v>45849</v>
      </c>
      <c r="B4887" s="5">
        <v>38</v>
      </c>
      <c r="C4887" s="2">
        <v>0</v>
      </c>
    </row>
    <row r="4888" spans="1:3">
      <c r="A4888" s="8">
        <f>A2+101</f>
        <v>45849</v>
      </c>
      <c r="B4888" s="5">
        <v>39</v>
      </c>
      <c r="C4888" s="2">
        <v>0</v>
      </c>
    </row>
    <row r="4889" spans="1:3">
      <c r="A4889" s="8">
        <f>A2+101</f>
        <v>45849</v>
      </c>
      <c r="B4889" s="5">
        <v>40</v>
      </c>
      <c r="C4889" s="2">
        <v>0</v>
      </c>
    </row>
    <row r="4890" spans="1:3">
      <c r="A4890" s="8">
        <f>A2+101</f>
        <v>45849</v>
      </c>
      <c r="B4890" s="5">
        <v>41</v>
      </c>
      <c r="C4890" s="2">
        <v>0</v>
      </c>
    </row>
    <row r="4891" spans="1:3">
      <c r="A4891" s="8">
        <f>A2+101</f>
        <v>45849</v>
      </c>
      <c r="B4891" s="5">
        <v>42</v>
      </c>
      <c r="C4891" s="2">
        <v>0</v>
      </c>
    </row>
    <row r="4892" spans="1:3">
      <c r="A4892" s="8">
        <f>A2+101</f>
        <v>45849</v>
      </c>
      <c r="B4892" s="5">
        <v>43</v>
      </c>
      <c r="C4892" s="2">
        <v>0</v>
      </c>
    </row>
    <row r="4893" spans="1:3">
      <c r="A4893" s="8">
        <f>A2+101</f>
        <v>45849</v>
      </c>
      <c r="B4893" s="5">
        <v>44</v>
      </c>
      <c r="C4893" s="2">
        <v>0</v>
      </c>
    </row>
    <row r="4894" spans="1:3">
      <c r="A4894" s="8">
        <f>A2+101</f>
        <v>45849</v>
      </c>
      <c r="B4894" s="5">
        <v>45</v>
      </c>
      <c r="C4894" s="2">
        <v>0</v>
      </c>
    </row>
    <row r="4895" spans="1:3">
      <c r="A4895" s="8">
        <f>A2+101</f>
        <v>45849</v>
      </c>
      <c r="B4895" s="5">
        <v>46</v>
      </c>
      <c r="C4895" s="2">
        <v>0</v>
      </c>
    </row>
    <row r="4896" spans="1:3">
      <c r="A4896" s="8">
        <f>A2+101</f>
        <v>45849</v>
      </c>
      <c r="B4896" s="5">
        <v>47</v>
      </c>
      <c r="C4896" s="2">
        <v>0</v>
      </c>
    </row>
    <row r="4897" spans="1:3">
      <c r="A4897" s="8">
        <f>A2+101</f>
        <v>45849</v>
      </c>
      <c r="B4897" s="5">
        <v>48</v>
      </c>
      <c r="C4897" s="2">
        <v>0</v>
      </c>
    </row>
    <row r="4898" spans="1:3">
      <c r="A4898" s="8">
        <f>A2+102</f>
        <v>45850</v>
      </c>
      <c r="B4898" s="5">
        <v>1</v>
      </c>
      <c r="C4898" s="2">
        <v>0</v>
      </c>
    </row>
    <row r="4899" spans="1:3">
      <c r="A4899" s="8">
        <f>A2+102</f>
        <v>45850</v>
      </c>
      <c r="B4899" s="5">
        <v>2</v>
      </c>
      <c r="C4899" s="2">
        <v>0</v>
      </c>
    </row>
    <row r="4900" spans="1:3">
      <c r="A4900" s="8">
        <f>A2+102</f>
        <v>45850</v>
      </c>
      <c r="B4900" s="5">
        <v>3</v>
      </c>
      <c r="C4900" s="2">
        <v>0</v>
      </c>
    </row>
    <row r="4901" spans="1:3">
      <c r="A4901" s="8">
        <f>A2+102</f>
        <v>45850</v>
      </c>
      <c r="B4901" s="5">
        <v>4</v>
      </c>
      <c r="C4901" s="2">
        <v>0</v>
      </c>
    </row>
    <row r="4902" spans="1:3">
      <c r="A4902" s="8">
        <f>A2+102</f>
        <v>45850</v>
      </c>
      <c r="B4902" s="5">
        <v>5</v>
      </c>
      <c r="C4902" s="2">
        <v>0</v>
      </c>
    </row>
    <row r="4903" spans="1:3">
      <c r="A4903" s="8">
        <f>A2+102</f>
        <v>45850</v>
      </c>
      <c r="B4903" s="5">
        <v>6</v>
      </c>
      <c r="C4903" s="2">
        <v>0</v>
      </c>
    </row>
    <row r="4904" spans="1:3">
      <c r="A4904" s="8">
        <f>A2+102</f>
        <v>45850</v>
      </c>
      <c r="B4904" s="5">
        <v>7</v>
      </c>
      <c r="C4904" s="2">
        <v>0</v>
      </c>
    </row>
    <row r="4905" spans="1:3">
      <c r="A4905" s="8">
        <f>A2+102</f>
        <v>45850</v>
      </c>
      <c r="B4905" s="5">
        <v>8</v>
      </c>
      <c r="C4905" s="2">
        <v>0</v>
      </c>
    </row>
    <row r="4906" spans="1:3">
      <c r="A4906" s="8">
        <f>A2+102</f>
        <v>45850</v>
      </c>
      <c r="B4906" s="5">
        <v>9</v>
      </c>
      <c r="C4906" s="2">
        <v>0</v>
      </c>
    </row>
    <row r="4907" spans="1:3">
      <c r="A4907" s="8">
        <f>A2+102</f>
        <v>45850</v>
      </c>
      <c r="B4907" s="5">
        <v>10</v>
      </c>
      <c r="C4907" s="2">
        <v>0</v>
      </c>
    </row>
    <row r="4908" spans="1:3">
      <c r="A4908" s="8">
        <f>A2+102</f>
        <v>45850</v>
      </c>
      <c r="B4908" s="5">
        <v>11</v>
      </c>
      <c r="C4908" s="2">
        <v>0</v>
      </c>
    </row>
    <row r="4909" spans="1:3">
      <c r="A4909" s="8">
        <f>A2+102</f>
        <v>45850</v>
      </c>
      <c r="B4909" s="5">
        <v>12</v>
      </c>
      <c r="C4909" s="2">
        <v>0</v>
      </c>
    </row>
    <row r="4910" spans="1:3">
      <c r="A4910" s="8">
        <f>A2+102</f>
        <v>45850</v>
      </c>
      <c r="B4910" s="5">
        <v>13</v>
      </c>
      <c r="C4910" s="2">
        <v>0</v>
      </c>
    </row>
    <row r="4911" spans="1:3">
      <c r="A4911" s="8">
        <f>A2+102</f>
        <v>45850</v>
      </c>
      <c r="B4911" s="5">
        <v>14</v>
      </c>
      <c r="C4911" s="2">
        <v>0</v>
      </c>
    </row>
    <row r="4912" spans="1:3">
      <c r="A4912" s="8">
        <f>A2+102</f>
        <v>45850</v>
      </c>
      <c r="B4912" s="5">
        <v>15</v>
      </c>
      <c r="C4912" s="2">
        <v>0</v>
      </c>
    </row>
    <row r="4913" spans="1:3">
      <c r="A4913" s="8">
        <f>A2+102</f>
        <v>45850</v>
      </c>
      <c r="B4913" s="5">
        <v>16</v>
      </c>
      <c r="C4913" s="2">
        <v>0</v>
      </c>
    </row>
    <row r="4914" spans="1:3">
      <c r="A4914" s="8">
        <f>A2+102</f>
        <v>45850</v>
      </c>
      <c r="B4914" s="5">
        <v>17</v>
      </c>
      <c r="C4914" s="2">
        <v>0</v>
      </c>
    </row>
    <row r="4915" spans="1:3">
      <c r="A4915" s="8">
        <f>A2+102</f>
        <v>45850</v>
      </c>
      <c r="B4915" s="5">
        <v>18</v>
      </c>
      <c r="C4915" s="2">
        <v>0</v>
      </c>
    </row>
    <row r="4916" spans="1:3">
      <c r="A4916" s="8">
        <f>A2+102</f>
        <v>45850</v>
      </c>
      <c r="B4916" s="5">
        <v>19</v>
      </c>
      <c r="C4916" s="2">
        <v>0</v>
      </c>
    </row>
    <row r="4917" spans="1:3">
      <c r="A4917" s="8">
        <f>A2+102</f>
        <v>45850</v>
      </c>
      <c r="B4917" s="5">
        <v>20</v>
      </c>
      <c r="C4917" s="2">
        <v>0</v>
      </c>
    </row>
    <row r="4918" spans="1:3">
      <c r="A4918" s="8">
        <f>A2+102</f>
        <v>45850</v>
      </c>
      <c r="B4918" s="5">
        <v>21</v>
      </c>
      <c r="C4918" s="2">
        <v>0</v>
      </c>
    </row>
    <row r="4919" spans="1:3">
      <c r="A4919" s="8">
        <f>A2+102</f>
        <v>45850</v>
      </c>
      <c r="B4919" s="5">
        <v>22</v>
      </c>
      <c r="C4919" s="2">
        <v>0</v>
      </c>
    </row>
    <row r="4920" spans="1:3">
      <c r="A4920" s="8">
        <f>A2+102</f>
        <v>45850</v>
      </c>
      <c r="B4920" s="5">
        <v>23</v>
      </c>
      <c r="C4920" s="2">
        <v>0</v>
      </c>
    </row>
    <row r="4921" spans="1:3">
      <c r="A4921" s="8">
        <f>A2+102</f>
        <v>45850</v>
      </c>
      <c r="B4921" s="5">
        <v>24</v>
      </c>
      <c r="C4921" s="2">
        <v>0</v>
      </c>
    </row>
    <row r="4922" spans="1:3">
      <c r="A4922" s="8">
        <f>A2+102</f>
        <v>45850</v>
      </c>
      <c r="B4922" s="5">
        <v>25</v>
      </c>
      <c r="C4922" s="2">
        <v>0</v>
      </c>
    </row>
    <row r="4923" spans="1:3">
      <c r="A4923" s="8">
        <f>A2+102</f>
        <v>45850</v>
      </c>
      <c r="B4923" s="5">
        <v>26</v>
      </c>
      <c r="C4923" s="2">
        <v>0</v>
      </c>
    </row>
    <row r="4924" spans="1:3">
      <c r="A4924" s="8">
        <f>A2+102</f>
        <v>45850</v>
      </c>
      <c r="B4924" s="5">
        <v>27</v>
      </c>
      <c r="C4924" s="2">
        <v>0</v>
      </c>
    </row>
    <row r="4925" spans="1:3">
      <c r="A4925" s="8">
        <f>A2+102</f>
        <v>45850</v>
      </c>
      <c r="B4925" s="5">
        <v>28</v>
      </c>
      <c r="C4925" s="2">
        <v>0</v>
      </c>
    </row>
    <row r="4926" spans="1:3">
      <c r="A4926" s="8">
        <f>A2+102</f>
        <v>45850</v>
      </c>
      <c r="B4926" s="5">
        <v>29</v>
      </c>
      <c r="C4926" s="2">
        <v>0</v>
      </c>
    </row>
    <row r="4927" spans="1:3">
      <c r="A4927" s="8">
        <f>A2+102</f>
        <v>45850</v>
      </c>
      <c r="B4927" s="5">
        <v>30</v>
      </c>
      <c r="C4927" s="2">
        <v>0</v>
      </c>
    </row>
    <row r="4928" spans="1:3">
      <c r="A4928" s="8">
        <f>A2+102</f>
        <v>45850</v>
      </c>
      <c r="B4928" s="5">
        <v>31</v>
      </c>
      <c r="C4928" s="2">
        <v>0</v>
      </c>
    </row>
    <row r="4929" spans="1:3">
      <c r="A4929" s="8">
        <f>A2+102</f>
        <v>45850</v>
      </c>
      <c r="B4929" s="5">
        <v>32</v>
      </c>
      <c r="C4929" s="2">
        <v>0</v>
      </c>
    </row>
    <row r="4930" spans="1:3">
      <c r="A4930" s="8">
        <f>A2+102</f>
        <v>45850</v>
      </c>
      <c r="B4930" s="5">
        <v>33</v>
      </c>
      <c r="C4930" s="2">
        <v>0</v>
      </c>
    </row>
    <row r="4931" spans="1:3">
      <c r="A4931" s="8">
        <f>A2+102</f>
        <v>45850</v>
      </c>
      <c r="B4931" s="5">
        <v>34</v>
      </c>
      <c r="C4931" s="2">
        <v>0</v>
      </c>
    </row>
    <row r="4932" spans="1:3">
      <c r="A4932" s="8">
        <f>A2+102</f>
        <v>45850</v>
      </c>
      <c r="B4932" s="5">
        <v>35</v>
      </c>
      <c r="C4932" s="2">
        <v>0</v>
      </c>
    </row>
    <row r="4933" spans="1:3">
      <c r="A4933" s="8">
        <f>A2+102</f>
        <v>45850</v>
      </c>
      <c r="B4933" s="5">
        <v>36</v>
      </c>
      <c r="C4933" s="2">
        <v>0</v>
      </c>
    </row>
    <row r="4934" spans="1:3">
      <c r="A4934" s="8">
        <f>A2+102</f>
        <v>45850</v>
      </c>
      <c r="B4934" s="5">
        <v>37</v>
      </c>
      <c r="C4934" s="2">
        <v>0</v>
      </c>
    </row>
    <row r="4935" spans="1:3">
      <c r="A4935" s="8">
        <f>A2+102</f>
        <v>45850</v>
      </c>
      <c r="B4935" s="5">
        <v>38</v>
      </c>
      <c r="C4935" s="2">
        <v>0</v>
      </c>
    </row>
    <row r="4936" spans="1:3">
      <c r="A4936" s="8">
        <f>A2+102</f>
        <v>45850</v>
      </c>
      <c r="B4936" s="5">
        <v>39</v>
      </c>
      <c r="C4936" s="2">
        <v>0</v>
      </c>
    </row>
    <row r="4937" spans="1:3">
      <c r="A4937" s="8">
        <f>A2+102</f>
        <v>45850</v>
      </c>
      <c r="B4937" s="5">
        <v>40</v>
      </c>
      <c r="C4937" s="2">
        <v>0</v>
      </c>
    </row>
    <row r="4938" spans="1:3">
      <c r="A4938" s="8">
        <f>A2+102</f>
        <v>45850</v>
      </c>
      <c r="B4938" s="5">
        <v>41</v>
      </c>
      <c r="C4938" s="2">
        <v>0</v>
      </c>
    </row>
    <row r="4939" spans="1:3">
      <c r="A4939" s="8">
        <f>A2+102</f>
        <v>45850</v>
      </c>
      <c r="B4939" s="5">
        <v>42</v>
      </c>
      <c r="C4939" s="2">
        <v>0</v>
      </c>
    </row>
    <row r="4940" spans="1:3">
      <c r="A4940" s="8">
        <f>A2+102</f>
        <v>45850</v>
      </c>
      <c r="B4940" s="5">
        <v>43</v>
      </c>
      <c r="C4940" s="2">
        <v>0</v>
      </c>
    </row>
    <row r="4941" spans="1:3">
      <c r="A4941" s="8">
        <f>A2+102</f>
        <v>45850</v>
      </c>
      <c r="B4941" s="5">
        <v>44</v>
      </c>
      <c r="C4941" s="2">
        <v>0</v>
      </c>
    </row>
    <row r="4942" spans="1:3">
      <c r="A4942" s="8">
        <f>A2+102</f>
        <v>45850</v>
      </c>
      <c r="B4942" s="5">
        <v>45</v>
      </c>
      <c r="C4942" s="2">
        <v>0</v>
      </c>
    </row>
    <row r="4943" spans="1:3">
      <c r="A4943" s="8">
        <f>A2+102</f>
        <v>45850</v>
      </c>
      <c r="B4943" s="5">
        <v>46</v>
      </c>
      <c r="C4943" s="2">
        <v>0</v>
      </c>
    </row>
    <row r="4944" spans="1:3">
      <c r="A4944" s="8">
        <f>A2+102</f>
        <v>45850</v>
      </c>
      <c r="B4944" s="5">
        <v>47</v>
      </c>
      <c r="C4944" s="2">
        <v>0</v>
      </c>
    </row>
    <row r="4945" spans="1:3">
      <c r="A4945" s="8">
        <f>A2+102</f>
        <v>45850</v>
      </c>
      <c r="B4945" s="5">
        <v>48</v>
      </c>
      <c r="C4945" s="2">
        <v>0</v>
      </c>
    </row>
    <row r="4946" spans="1:3">
      <c r="A4946" s="8">
        <f>A2+103</f>
        <v>45851</v>
      </c>
      <c r="B4946" s="5">
        <v>1</v>
      </c>
      <c r="C4946" s="2">
        <v>0</v>
      </c>
    </row>
    <row r="4947" spans="1:3">
      <c r="A4947" s="8">
        <f>A2+103</f>
        <v>45851</v>
      </c>
      <c r="B4947" s="5">
        <v>2</v>
      </c>
      <c r="C4947" s="2">
        <v>0</v>
      </c>
    </row>
    <row r="4948" spans="1:3">
      <c r="A4948" s="8">
        <f>A2+103</f>
        <v>45851</v>
      </c>
      <c r="B4948" s="5">
        <v>3</v>
      </c>
      <c r="C4948" s="2">
        <v>0</v>
      </c>
    </row>
    <row r="4949" spans="1:3">
      <c r="A4949" s="8">
        <f>A2+103</f>
        <v>45851</v>
      </c>
      <c r="B4949" s="5">
        <v>4</v>
      </c>
      <c r="C4949" s="2">
        <v>0</v>
      </c>
    </row>
    <row r="4950" spans="1:3">
      <c r="A4950" s="8">
        <f>A2+103</f>
        <v>45851</v>
      </c>
      <c r="B4950" s="5">
        <v>5</v>
      </c>
      <c r="C4950" s="2">
        <v>0</v>
      </c>
    </row>
    <row r="4951" spans="1:3">
      <c r="A4951" s="8">
        <f>A2+103</f>
        <v>45851</v>
      </c>
      <c r="B4951" s="5">
        <v>6</v>
      </c>
      <c r="C4951" s="2">
        <v>0</v>
      </c>
    </row>
    <row r="4952" spans="1:3">
      <c r="A4952" s="8">
        <f>A2+103</f>
        <v>45851</v>
      </c>
      <c r="B4952" s="5">
        <v>7</v>
      </c>
      <c r="C4952" s="2">
        <v>0</v>
      </c>
    </row>
    <row r="4953" spans="1:3">
      <c r="A4953" s="8">
        <f>A2+103</f>
        <v>45851</v>
      </c>
      <c r="B4953" s="5">
        <v>8</v>
      </c>
      <c r="C4953" s="2">
        <v>0</v>
      </c>
    </row>
    <row r="4954" spans="1:3">
      <c r="A4954" s="8">
        <f>A2+103</f>
        <v>45851</v>
      </c>
      <c r="B4954" s="5">
        <v>9</v>
      </c>
      <c r="C4954" s="2">
        <v>0</v>
      </c>
    </row>
    <row r="4955" spans="1:3">
      <c r="A4955" s="8">
        <f>A2+103</f>
        <v>45851</v>
      </c>
      <c r="B4955" s="5">
        <v>10</v>
      </c>
      <c r="C4955" s="2">
        <v>0</v>
      </c>
    </row>
    <row r="4956" spans="1:3">
      <c r="A4956" s="8">
        <f>A2+103</f>
        <v>45851</v>
      </c>
      <c r="B4956" s="5">
        <v>11</v>
      </c>
      <c r="C4956" s="2">
        <v>0</v>
      </c>
    </row>
    <row r="4957" spans="1:3">
      <c r="A4957" s="8">
        <f>A2+103</f>
        <v>45851</v>
      </c>
      <c r="B4957" s="5">
        <v>12</v>
      </c>
      <c r="C4957" s="2">
        <v>0</v>
      </c>
    </row>
    <row r="4958" spans="1:3">
      <c r="A4958" s="8">
        <f>A2+103</f>
        <v>45851</v>
      </c>
      <c r="B4958" s="5">
        <v>13</v>
      </c>
      <c r="C4958" s="2">
        <v>0</v>
      </c>
    </row>
    <row r="4959" spans="1:3">
      <c r="A4959" s="8">
        <f>A2+103</f>
        <v>45851</v>
      </c>
      <c r="B4959" s="5">
        <v>14</v>
      </c>
      <c r="C4959" s="2">
        <v>0</v>
      </c>
    </row>
    <row r="4960" spans="1:3">
      <c r="A4960" s="8">
        <f>A2+103</f>
        <v>45851</v>
      </c>
      <c r="B4960" s="5">
        <v>15</v>
      </c>
      <c r="C4960" s="2">
        <v>0</v>
      </c>
    </row>
    <row r="4961" spans="1:3">
      <c r="A4961" s="8">
        <f>A2+103</f>
        <v>45851</v>
      </c>
      <c r="B4961" s="5">
        <v>16</v>
      </c>
      <c r="C4961" s="2">
        <v>0</v>
      </c>
    </row>
    <row r="4962" spans="1:3">
      <c r="A4962" s="8">
        <f>A2+103</f>
        <v>45851</v>
      </c>
      <c r="B4962" s="5">
        <v>17</v>
      </c>
      <c r="C4962" s="2">
        <v>0</v>
      </c>
    </row>
    <row r="4963" spans="1:3">
      <c r="A4963" s="8">
        <f>A2+103</f>
        <v>45851</v>
      </c>
      <c r="B4963" s="5">
        <v>18</v>
      </c>
      <c r="C4963" s="2">
        <v>0</v>
      </c>
    </row>
    <row r="4964" spans="1:3">
      <c r="A4964" s="8">
        <f>A2+103</f>
        <v>45851</v>
      </c>
      <c r="B4964" s="5">
        <v>19</v>
      </c>
      <c r="C4964" s="2">
        <v>0</v>
      </c>
    </row>
    <row r="4965" spans="1:3">
      <c r="A4965" s="8">
        <f>A2+103</f>
        <v>45851</v>
      </c>
      <c r="B4965" s="5">
        <v>20</v>
      </c>
      <c r="C4965" s="2">
        <v>0</v>
      </c>
    </row>
    <row r="4966" spans="1:3">
      <c r="A4966" s="8">
        <f>A2+103</f>
        <v>45851</v>
      </c>
      <c r="B4966" s="5">
        <v>21</v>
      </c>
      <c r="C4966" s="2">
        <v>0</v>
      </c>
    </row>
    <row r="4967" spans="1:3">
      <c r="A4967" s="8">
        <f>A2+103</f>
        <v>45851</v>
      </c>
      <c r="B4967" s="5">
        <v>22</v>
      </c>
      <c r="C4967" s="2">
        <v>0</v>
      </c>
    </row>
    <row r="4968" spans="1:3">
      <c r="A4968" s="8">
        <f>A2+103</f>
        <v>45851</v>
      </c>
      <c r="B4968" s="5">
        <v>23</v>
      </c>
      <c r="C4968" s="2">
        <v>0</v>
      </c>
    </row>
    <row r="4969" spans="1:3">
      <c r="A4969" s="8">
        <f>A2+103</f>
        <v>45851</v>
      </c>
      <c r="B4969" s="5">
        <v>24</v>
      </c>
      <c r="C4969" s="2">
        <v>0</v>
      </c>
    </row>
    <row r="4970" spans="1:3">
      <c r="A4970" s="8">
        <f>A2+103</f>
        <v>45851</v>
      </c>
      <c r="B4970" s="5">
        <v>25</v>
      </c>
      <c r="C4970" s="2">
        <v>0</v>
      </c>
    </row>
    <row r="4971" spans="1:3">
      <c r="A4971" s="8">
        <f>A2+103</f>
        <v>45851</v>
      </c>
      <c r="B4971" s="5">
        <v>26</v>
      </c>
      <c r="C4971" s="2">
        <v>0</v>
      </c>
    </row>
    <row r="4972" spans="1:3">
      <c r="A4972" s="8">
        <f>A2+103</f>
        <v>45851</v>
      </c>
      <c r="B4972" s="5">
        <v>27</v>
      </c>
      <c r="C4972" s="2">
        <v>0</v>
      </c>
    </row>
    <row r="4973" spans="1:3">
      <c r="A4973" s="8">
        <f>A2+103</f>
        <v>45851</v>
      </c>
      <c r="B4973" s="5">
        <v>28</v>
      </c>
      <c r="C4973" s="2">
        <v>0</v>
      </c>
    </row>
    <row r="4974" spans="1:3">
      <c r="A4974" s="8">
        <f>A2+103</f>
        <v>45851</v>
      </c>
      <c r="B4974" s="5">
        <v>29</v>
      </c>
      <c r="C4974" s="2">
        <v>0</v>
      </c>
    </row>
    <row r="4975" spans="1:3">
      <c r="A4975" s="8">
        <f>A2+103</f>
        <v>45851</v>
      </c>
      <c r="B4975" s="5">
        <v>30</v>
      </c>
      <c r="C4975" s="2">
        <v>0</v>
      </c>
    </row>
    <row r="4976" spans="1:3">
      <c r="A4976" s="8">
        <f>A2+103</f>
        <v>45851</v>
      </c>
      <c r="B4976" s="5">
        <v>31</v>
      </c>
      <c r="C4976" s="2">
        <v>0</v>
      </c>
    </row>
    <row r="4977" spans="1:3">
      <c r="A4977" s="8">
        <f>A2+103</f>
        <v>45851</v>
      </c>
      <c r="B4977" s="5">
        <v>32</v>
      </c>
      <c r="C4977" s="2">
        <v>0</v>
      </c>
    </row>
    <row r="4978" spans="1:3">
      <c r="A4978" s="8">
        <f>A2+103</f>
        <v>45851</v>
      </c>
      <c r="B4978" s="5">
        <v>33</v>
      </c>
      <c r="C4978" s="2">
        <v>0</v>
      </c>
    </row>
    <row r="4979" spans="1:3">
      <c r="A4979" s="8">
        <f>A2+103</f>
        <v>45851</v>
      </c>
      <c r="B4979" s="5">
        <v>34</v>
      </c>
      <c r="C4979" s="2">
        <v>0</v>
      </c>
    </row>
    <row r="4980" spans="1:3">
      <c r="A4980" s="8">
        <f>A2+103</f>
        <v>45851</v>
      </c>
      <c r="B4980" s="5">
        <v>35</v>
      </c>
      <c r="C4980" s="2">
        <v>0</v>
      </c>
    </row>
    <row r="4981" spans="1:3">
      <c r="A4981" s="8">
        <f>A2+103</f>
        <v>45851</v>
      </c>
      <c r="B4981" s="5">
        <v>36</v>
      </c>
      <c r="C4981" s="2">
        <v>0</v>
      </c>
    </row>
    <row r="4982" spans="1:3">
      <c r="A4982" s="8">
        <f>A2+103</f>
        <v>45851</v>
      </c>
      <c r="B4982" s="5">
        <v>37</v>
      </c>
      <c r="C4982" s="2">
        <v>0</v>
      </c>
    </row>
    <row r="4983" spans="1:3">
      <c r="A4983" s="8">
        <f>A2+103</f>
        <v>45851</v>
      </c>
      <c r="B4983" s="5">
        <v>38</v>
      </c>
      <c r="C4983" s="2">
        <v>0</v>
      </c>
    </row>
    <row r="4984" spans="1:3">
      <c r="A4984" s="8">
        <f>A2+103</f>
        <v>45851</v>
      </c>
      <c r="B4984" s="5">
        <v>39</v>
      </c>
      <c r="C4984" s="2">
        <v>0</v>
      </c>
    </row>
    <row r="4985" spans="1:3">
      <c r="A4985" s="8">
        <f>A2+103</f>
        <v>45851</v>
      </c>
      <c r="B4985" s="5">
        <v>40</v>
      </c>
      <c r="C4985" s="2">
        <v>0</v>
      </c>
    </row>
    <row r="4986" spans="1:3">
      <c r="A4986" s="8">
        <f>A2+103</f>
        <v>45851</v>
      </c>
      <c r="B4986" s="5">
        <v>41</v>
      </c>
      <c r="C4986" s="2">
        <v>0</v>
      </c>
    </row>
    <row r="4987" spans="1:3">
      <c r="A4987" s="8">
        <f>A2+103</f>
        <v>45851</v>
      </c>
      <c r="B4987" s="5">
        <v>42</v>
      </c>
      <c r="C4987" s="2">
        <v>0</v>
      </c>
    </row>
    <row r="4988" spans="1:3">
      <c r="A4988" s="8">
        <f>A2+103</f>
        <v>45851</v>
      </c>
      <c r="B4988" s="5">
        <v>43</v>
      </c>
      <c r="C4988" s="2">
        <v>0</v>
      </c>
    </row>
    <row r="4989" spans="1:3">
      <c r="A4989" s="8">
        <f>A2+103</f>
        <v>45851</v>
      </c>
      <c r="B4989" s="5">
        <v>44</v>
      </c>
      <c r="C4989" s="2">
        <v>0</v>
      </c>
    </row>
    <row r="4990" spans="1:3">
      <c r="A4990" s="8">
        <f>A2+103</f>
        <v>45851</v>
      </c>
      <c r="B4990" s="5">
        <v>45</v>
      </c>
      <c r="C4990" s="2">
        <v>0</v>
      </c>
    </row>
    <row r="4991" spans="1:3">
      <c r="A4991" s="8">
        <f>A2+103</f>
        <v>45851</v>
      </c>
      <c r="B4991" s="5">
        <v>46</v>
      </c>
      <c r="C4991" s="2">
        <v>0</v>
      </c>
    </row>
    <row r="4992" spans="1:3">
      <c r="A4992" s="8">
        <f>A2+103</f>
        <v>45851</v>
      </c>
      <c r="B4992" s="5">
        <v>47</v>
      </c>
      <c r="C4992" s="2">
        <v>0</v>
      </c>
    </row>
    <row r="4993" spans="1:3">
      <c r="A4993" s="8">
        <f>A2+103</f>
        <v>45851</v>
      </c>
      <c r="B4993" s="5">
        <v>48</v>
      </c>
      <c r="C4993" s="2">
        <v>0</v>
      </c>
    </row>
    <row r="4994" spans="1:3">
      <c r="A4994" s="8">
        <f>A2+104</f>
        <v>45852</v>
      </c>
      <c r="B4994" s="5">
        <v>1</v>
      </c>
      <c r="C4994" s="2">
        <v>0</v>
      </c>
    </row>
    <row r="4995" spans="1:3">
      <c r="A4995" s="8">
        <f>A2+104</f>
        <v>45852</v>
      </c>
      <c r="B4995" s="5">
        <v>2</v>
      </c>
      <c r="C4995" s="2">
        <v>0</v>
      </c>
    </row>
    <row r="4996" spans="1:3">
      <c r="A4996" s="8">
        <f>A2+104</f>
        <v>45852</v>
      </c>
      <c r="B4996" s="5">
        <v>3</v>
      </c>
      <c r="C4996" s="2">
        <v>0</v>
      </c>
    </row>
    <row r="4997" spans="1:3">
      <c r="A4997" s="8">
        <f>A2+104</f>
        <v>45852</v>
      </c>
      <c r="B4997" s="5">
        <v>4</v>
      </c>
      <c r="C4997" s="2">
        <v>0</v>
      </c>
    </row>
    <row r="4998" spans="1:3">
      <c r="A4998" s="8">
        <f>A2+104</f>
        <v>45852</v>
      </c>
      <c r="B4998" s="5">
        <v>5</v>
      </c>
      <c r="C4998" s="2">
        <v>0</v>
      </c>
    </row>
    <row r="4999" spans="1:3">
      <c r="A4999" s="8">
        <f>A2+104</f>
        <v>45852</v>
      </c>
      <c r="B4999" s="5">
        <v>6</v>
      </c>
      <c r="C4999" s="2">
        <v>0</v>
      </c>
    </row>
    <row r="5000" spans="1:3">
      <c r="A5000" s="8">
        <f>A2+104</f>
        <v>45852</v>
      </c>
      <c r="B5000" s="5">
        <v>7</v>
      </c>
      <c r="C5000" s="2">
        <v>0</v>
      </c>
    </row>
    <row r="5001" spans="1:3">
      <c r="A5001" s="8">
        <f>A2+104</f>
        <v>45852</v>
      </c>
      <c r="B5001" s="5">
        <v>8</v>
      </c>
      <c r="C5001" s="2">
        <v>0</v>
      </c>
    </row>
    <row r="5002" spans="1:3">
      <c r="A5002" s="8">
        <f>A2+104</f>
        <v>45852</v>
      </c>
      <c r="B5002" s="5">
        <v>9</v>
      </c>
      <c r="C5002" s="2">
        <v>0</v>
      </c>
    </row>
    <row r="5003" spans="1:3">
      <c r="A5003" s="8">
        <f>A2+104</f>
        <v>45852</v>
      </c>
      <c r="B5003" s="5">
        <v>10</v>
      </c>
      <c r="C5003" s="2">
        <v>0</v>
      </c>
    </row>
    <row r="5004" spans="1:3">
      <c r="A5004" s="8">
        <f>A2+104</f>
        <v>45852</v>
      </c>
      <c r="B5004" s="5">
        <v>11</v>
      </c>
      <c r="C5004" s="2">
        <v>0</v>
      </c>
    </row>
    <row r="5005" spans="1:3">
      <c r="A5005" s="8">
        <f>A2+104</f>
        <v>45852</v>
      </c>
      <c r="B5005" s="5">
        <v>12</v>
      </c>
      <c r="C5005" s="2">
        <v>0</v>
      </c>
    </row>
    <row r="5006" spans="1:3">
      <c r="A5006" s="8">
        <f>A2+104</f>
        <v>45852</v>
      </c>
      <c r="B5006" s="5">
        <v>13</v>
      </c>
      <c r="C5006" s="2">
        <v>0</v>
      </c>
    </row>
    <row r="5007" spans="1:3">
      <c r="A5007" s="8">
        <f>A2+104</f>
        <v>45852</v>
      </c>
      <c r="B5007" s="5">
        <v>14</v>
      </c>
      <c r="C5007" s="2">
        <v>0</v>
      </c>
    </row>
    <row r="5008" spans="1:3">
      <c r="A5008" s="8">
        <f>A2+104</f>
        <v>45852</v>
      </c>
      <c r="B5008" s="5">
        <v>15</v>
      </c>
      <c r="C5008" s="2">
        <v>0</v>
      </c>
    </row>
    <row r="5009" spans="1:3">
      <c r="A5009" s="8">
        <f>A2+104</f>
        <v>45852</v>
      </c>
      <c r="B5009" s="5">
        <v>16</v>
      </c>
      <c r="C5009" s="2">
        <v>0</v>
      </c>
    </row>
    <row r="5010" spans="1:3">
      <c r="A5010" s="8">
        <f>A2+104</f>
        <v>45852</v>
      </c>
      <c r="B5010" s="5">
        <v>17</v>
      </c>
      <c r="C5010" s="2">
        <v>0</v>
      </c>
    </row>
    <row r="5011" spans="1:3">
      <c r="A5011" s="8">
        <f>A2+104</f>
        <v>45852</v>
      </c>
      <c r="B5011" s="5">
        <v>18</v>
      </c>
      <c r="C5011" s="2">
        <v>0</v>
      </c>
    </row>
    <row r="5012" spans="1:3">
      <c r="A5012" s="8">
        <f>A2+104</f>
        <v>45852</v>
      </c>
      <c r="B5012" s="5">
        <v>19</v>
      </c>
      <c r="C5012" s="2">
        <v>0</v>
      </c>
    </row>
    <row r="5013" spans="1:3">
      <c r="A5013" s="8">
        <f>A2+104</f>
        <v>45852</v>
      </c>
      <c r="B5013" s="5">
        <v>20</v>
      </c>
      <c r="C5013" s="2">
        <v>0</v>
      </c>
    </row>
    <row r="5014" spans="1:3">
      <c r="A5014" s="8">
        <f>A2+104</f>
        <v>45852</v>
      </c>
      <c r="B5014" s="5">
        <v>21</v>
      </c>
      <c r="C5014" s="2">
        <v>0</v>
      </c>
    </row>
    <row r="5015" spans="1:3">
      <c r="A5015" s="8">
        <f>A2+104</f>
        <v>45852</v>
      </c>
      <c r="B5015" s="5">
        <v>22</v>
      </c>
      <c r="C5015" s="2">
        <v>0</v>
      </c>
    </row>
    <row r="5016" spans="1:3">
      <c r="A5016" s="8">
        <f>A2+104</f>
        <v>45852</v>
      </c>
      <c r="B5016" s="5">
        <v>23</v>
      </c>
      <c r="C5016" s="2">
        <v>0</v>
      </c>
    </row>
    <row r="5017" spans="1:3">
      <c r="A5017" s="8">
        <f>A2+104</f>
        <v>45852</v>
      </c>
      <c r="B5017" s="5">
        <v>24</v>
      </c>
      <c r="C5017" s="2">
        <v>0</v>
      </c>
    </row>
    <row r="5018" spans="1:3">
      <c r="A5018" s="8">
        <f>A2+104</f>
        <v>45852</v>
      </c>
      <c r="B5018" s="5">
        <v>25</v>
      </c>
      <c r="C5018" s="2">
        <v>0</v>
      </c>
    </row>
    <row r="5019" spans="1:3">
      <c r="A5019" s="8">
        <f>A2+104</f>
        <v>45852</v>
      </c>
      <c r="B5019" s="5">
        <v>26</v>
      </c>
      <c r="C5019" s="2">
        <v>0</v>
      </c>
    </row>
    <row r="5020" spans="1:3">
      <c r="A5020" s="8">
        <f>A2+104</f>
        <v>45852</v>
      </c>
      <c r="B5020" s="5">
        <v>27</v>
      </c>
      <c r="C5020" s="2">
        <v>0</v>
      </c>
    </row>
    <row r="5021" spans="1:3">
      <c r="A5021" s="8">
        <f>A2+104</f>
        <v>45852</v>
      </c>
      <c r="B5021" s="5">
        <v>28</v>
      </c>
      <c r="C5021" s="2">
        <v>0</v>
      </c>
    </row>
    <row r="5022" spans="1:3">
      <c r="A5022" s="8">
        <f>A2+104</f>
        <v>45852</v>
      </c>
      <c r="B5022" s="5">
        <v>29</v>
      </c>
      <c r="C5022" s="2">
        <v>0</v>
      </c>
    </row>
    <row r="5023" spans="1:3">
      <c r="A5023" s="8">
        <f>A2+104</f>
        <v>45852</v>
      </c>
      <c r="B5023" s="5">
        <v>30</v>
      </c>
      <c r="C5023" s="2">
        <v>0</v>
      </c>
    </row>
    <row r="5024" spans="1:3">
      <c r="A5024" s="8">
        <f>A2+104</f>
        <v>45852</v>
      </c>
      <c r="B5024" s="5">
        <v>31</v>
      </c>
      <c r="C5024" s="2">
        <v>0</v>
      </c>
    </row>
    <row r="5025" spans="1:3">
      <c r="A5025" s="8">
        <f>A2+104</f>
        <v>45852</v>
      </c>
      <c r="B5025" s="5">
        <v>32</v>
      </c>
      <c r="C5025" s="2">
        <v>0</v>
      </c>
    </row>
    <row r="5026" spans="1:3">
      <c r="A5026" s="8">
        <f>A2+104</f>
        <v>45852</v>
      </c>
      <c r="B5026" s="5">
        <v>33</v>
      </c>
      <c r="C5026" s="2">
        <v>0</v>
      </c>
    </row>
    <row r="5027" spans="1:3">
      <c r="A5027" s="8">
        <f>A2+104</f>
        <v>45852</v>
      </c>
      <c r="B5027" s="5">
        <v>34</v>
      </c>
      <c r="C5027" s="2">
        <v>0</v>
      </c>
    </row>
    <row r="5028" spans="1:3">
      <c r="A5028" s="8">
        <f>A2+104</f>
        <v>45852</v>
      </c>
      <c r="B5028" s="5">
        <v>35</v>
      </c>
      <c r="C5028" s="2">
        <v>0</v>
      </c>
    </row>
    <row r="5029" spans="1:3">
      <c r="A5029" s="8">
        <f>A2+104</f>
        <v>45852</v>
      </c>
      <c r="B5029" s="5">
        <v>36</v>
      </c>
      <c r="C5029" s="2">
        <v>0</v>
      </c>
    </row>
    <row r="5030" spans="1:3">
      <c r="A5030" s="8">
        <f>A2+104</f>
        <v>45852</v>
      </c>
      <c r="B5030" s="5">
        <v>37</v>
      </c>
      <c r="C5030" s="2">
        <v>0</v>
      </c>
    </row>
    <row r="5031" spans="1:3">
      <c r="A5031" s="8">
        <f>A2+104</f>
        <v>45852</v>
      </c>
      <c r="B5031" s="5">
        <v>38</v>
      </c>
      <c r="C5031" s="2">
        <v>0</v>
      </c>
    </row>
    <row r="5032" spans="1:3">
      <c r="A5032" s="8">
        <f>A2+104</f>
        <v>45852</v>
      </c>
      <c r="B5032" s="5">
        <v>39</v>
      </c>
      <c r="C5032" s="2">
        <v>0</v>
      </c>
    </row>
    <row r="5033" spans="1:3">
      <c r="A5033" s="8">
        <f>A2+104</f>
        <v>45852</v>
      </c>
      <c r="B5033" s="5">
        <v>40</v>
      </c>
      <c r="C5033" s="2">
        <v>0</v>
      </c>
    </row>
    <row r="5034" spans="1:3">
      <c r="A5034" s="8">
        <f>A2+104</f>
        <v>45852</v>
      </c>
      <c r="B5034" s="5">
        <v>41</v>
      </c>
      <c r="C5034" s="2">
        <v>0</v>
      </c>
    </row>
    <row r="5035" spans="1:3">
      <c r="A5035" s="8">
        <f>A2+104</f>
        <v>45852</v>
      </c>
      <c r="B5035" s="5">
        <v>42</v>
      </c>
      <c r="C5035" s="2">
        <v>0</v>
      </c>
    </row>
    <row r="5036" spans="1:3">
      <c r="A5036" s="8">
        <f>A2+104</f>
        <v>45852</v>
      </c>
      <c r="B5036" s="5">
        <v>43</v>
      </c>
      <c r="C5036" s="2">
        <v>0</v>
      </c>
    </row>
    <row r="5037" spans="1:3">
      <c r="A5037" s="8">
        <f>A2+104</f>
        <v>45852</v>
      </c>
      <c r="B5037" s="5">
        <v>44</v>
      </c>
      <c r="C5037" s="2">
        <v>0</v>
      </c>
    </row>
    <row r="5038" spans="1:3">
      <c r="A5038" s="8">
        <f>A2+104</f>
        <v>45852</v>
      </c>
      <c r="B5038" s="5">
        <v>45</v>
      </c>
      <c r="C5038" s="2">
        <v>0</v>
      </c>
    </row>
    <row r="5039" spans="1:3">
      <c r="A5039" s="8">
        <f>A2+104</f>
        <v>45852</v>
      </c>
      <c r="B5039" s="5">
        <v>46</v>
      </c>
      <c r="C5039" s="2">
        <v>0</v>
      </c>
    </row>
    <row r="5040" spans="1:3">
      <c r="A5040" s="8">
        <f>A2+104</f>
        <v>45852</v>
      </c>
      <c r="B5040" s="5">
        <v>47</v>
      </c>
      <c r="C5040" s="2">
        <v>0</v>
      </c>
    </row>
    <row r="5041" spans="1:3">
      <c r="A5041" s="8">
        <f>A2+104</f>
        <v>45852</v>
      </c>
      <c r="B5041" s="5">
        <v>48</v>
      </c>
      <c r="C5041" s="2">
        <v>0</v>
      </c>
    </row>
    <row r="5042" spans="1:3">
      <c r="A5042" s="8">
        <f>A2+105</f>
        <v>45853</v>
      </c>
      <c r="B5042" s="5">
        <v>1</v>
      </c>
      <c r="C5042" s="2">
        <v>0</v>
      </c>
    </row>
    <row r="5043" spans="1:3">
      <c r="A5043" s="8">
        <f>A2+105</f>
        <v>45853</v>
      </c>
      <c r="B5043" s="5">
        <v>2</v>
      </c>
      <c r="C5043" s="2">
        <v>0</v>
      </c>
    </row>
    <row r="5044" spans="1:3">
      <c r="A5044" s="8">
        <f>A2+105</f>
        <v>45853</v>
      </c>
      <c r="B5044" s="5">
        <v>3</v>
      </c>
      <c r="C5044" s="2">
        <v>0</v>
      </c>
    </row>
    <row r="5045" spans="1:3">
      <c r="A5045" s="8">
        <f>A2+105</f>
        <v>45853</v>
      </c>
      <c r="B5045" s="5">
        <v>4</v>
      </c>
      <c r="C5045" s="2">
        <v>0</v>
      </c>
    </row>
    <row r="5046" spans="1:3">
      <c r="A5046" s="8">
        <f>A2+105</f>
        <v>45853</v>
      </c>
      <c r="B5046" s="5">
        <v>5</v>
      </c>
      <c r="C5046" s="2">
        <v>0</v>
      </c>
    </row>
    <row r="5047" spans="1:3">
      <c r="A5047" s="8">
        <f>A2+105</f>
        <v>45853</v>
      </c>
      <c r="B5047" s="5">
        <v>6</v>
      </c>
      <c r="C5047" s="2">
        <v>0</v>
      </c>
    </row>
    <row r="5048" spans="1:3">
      <c r="A5048" s="8">
        <f>A2+105</f>
        <v>45853</v>
      </c>
      <c r="B5048" s="5">
        <v>7</v>
      </c>
      <c r="C5048" s="2">
        <v>0</v>
      </c>
    </row>
    <row r="5049" spans="1:3">
      <c r="A5049" s="8">
        <f>A2+105</f>
        <v>45853</v>
      </c>
      <c r="B5049" s="5">
        <v>8</v>
      </c>
      <c r="C5049" s="2">
        <v>0</v>
      </c>
    </row>
    <row r="5050" spans="1:3">
      <c r="A5050" s="8">
        <f>A2+105</f>
        <v>45853</v>
      </c>
      <c r="B5050" s="5">
        <v>9</v>
      </c>
      <c r="C5050" s="2">
        <v>0</v>
      </c>
    </row>
    <row r="5051" spans="1:3">
      <c r="A5051" s="8">
        <f>A2+105</f>
        <v>45853</v>
      </c>
      <c r="B5051" s="5">
        <v>10</v>
      </c>
      <c r="C5051" s="2">
        <v>0</v>
      </c>
    </row>
    <row r="5052" spans="1:3">
      <c r="A5052" s="8">
        <f>A2+105</f>
        <v>45853</v>
      </c>
      <c r="B5052" s="5">
        <v>11</v>
      </c>
      <c r="C5052" s="2">
        <v>0</v>
      </c>
    </row>
    <row r="5053" spans="1:3">
      <c r="A5053" s="8">
        <f>A2+105</f>
        <v>45853</v>
      </c>
      <c r="B5053" s="5">
        <v>12</v>
      </c>
      <c r="C5053" s="2">
        <v>0</v>
      </c>
    </row>
    <row r="5054" spans="1:3">
      <c r="A5054" s="8">
        <f>A2+105</f>
        <v>45853</v>
      </c>
      <c r="B5054" s="5">
        <v>13</v>
      </c>
      <c r="C5054" s="2">
        <v>0</v>
      </c>
    </row>
    <row r="5055" spans="1:3">
      <c r="A5055" s="8">
        <f>A2+105</f>
        <v>45853</v>
      </c>
      <c r="B5055" s="5">
        <v>14</v>
      </c>
      <c r="C5055" s="2">
        <v>0</v>
      </c>
    </row>
    <row r="5056" spans="1:3">
      <c r="A5056" s="8">
        <f>A2+105</f>
        <v>45853</v>
      </c>
      <c r="B5056" s="5">
        <v>15</v>
      </c>
      <c r="C5056" s="2">
        <v>0</v>
      </c>
    </row>
    <row r="5057" spans="1:3">
      <c r="A5057" s="8">
        <f>A2+105</f>
        <v>45853</v>
      </c>
      <c r="B5057" s="5">
        <v>16</v>
      </c>
      <c r="C5057" s="2">
        <v>0</v>
      </c>
    </row>
    <row r="5058" spans="1:3">
      <c r="A5058" s="8">
        <f>A2+105</f>
        <v>45853</v>
      </c>
      <c r="B5058" s="5">
        <v>17</v>
      </c>
      <c r="C5058" s="2">
        <v>0</v>
      </c>
    </row>
    <row r="5059" spans="1:3">
      <c r="A5059" s="8">
        <f>A2+105</f>
        <v>45853</v>
      </c>
      <c r="B5059" s="5">
        <v>18</v>
      </c>
      <c r="C5059" s="2">
        <v>0</v>
      </c>
    </row>
    <row r="5060" spans="1:3">
      <c r="A5060" s="8">
        <f>A2+105</f>
        <v>45853</v>
      </c>
      <c r="B5060" s="5">
        <v>19</v>
      </c>
      <c r="C5060" s="2">
        <v>0</v>
      </c>
    </row>
    <row r="5061" spans="1:3">
      <c r="A5061" s="8">
        <f>A2+105</f>
        <v>45853</v>
      </c>
      <c r="B5061" s="5">
        <v>20</v>
      </c>
      <c r="C5061" s="2">
        <v>0</v>
      </c>
    </row>
    <row r="5062" spans="1:3">
      <c r="A5062" s="8">
        <f>A2+105</f>
        <v>45853</v>
      </c>
      <c r="B5062" s="5">
        <v>21</v>
      </c>
      <c r="C5062" s="2">
        <v>0</v>
      </c>
    </row>
    <row r="5063" spans="1:3">
      <c r="A5063" s="8">
        <f>A2+105</f>
        <v>45853</v>
      </c>
      <c r="B5063" s="5">
        <v>22</v>
      </c>
      <c r="C5063" s="2">
        <v>0</v>
      </c>
    </row>
    <row r="5064" spans="1:3">
      <c r="A5064" s="8">
        <f>A2+105</f>
        <v>45853</v>
      </c>
      <c r="B5064" s="5">
        <v>23</v>
      </c>
      <c r="C5064" s="2">
        <v>0</v>
      </c>
    </row>
    <row r="5065" spans="1:3">
      <c r="A5065" s="8">
        <f>A2+105</f>
        <v>45853</v>
      </c>
      <c r="B5065" s="5">
        <v>24</v>
      </c>
      <c r="C5065" s="2">
        <v>0</v>
      </c>
    </row>
    <row r="5066" spans="1:3">
      <c r="A5066" s="8">
        <f>A2+105</f>
        <v>45853</v>
      </c>
      <c r="B5066" s="5">
        <v>25</v>
      </c>
      <c r="C5066" s="2">
        <v>0</v>
      </c>
    </row>
    <row r="5067" spans="1:3">
      <c r="A5067" s="8">
        <f>A2+105</f>
        <v>45853</v>
      </c>
      <c r="B5067" s="5">
        <v>26</v>
      </c>
      <c r="C5067" s="2">
        <v>0</v>
      </c>
    </row>
    <row r="5068" spans="1:3">
      <c r="A5068" s="8">
        <f>A2+105</f>
        <v>45853</v>
      </c>
      <c r="B5068" s="5">
        <v>27</v>
      </c>
      <c r="C5068" s="2">
        <v>0</v>
      </c>
    </row>
    <row r="5069" spans="1:3">
      <c r="A5069" s="8">
        <f>A2+105</f>
        <v>45853</v>
      </c>
      <c r="B5069" s="5">
        <v>28</v>
      </c>
      <c r="C5069" s="2">
        <v>0</v>
      </c>
    </row>
    <row r="5070" spans="1:3">
      <c r="A5070" s="8">
        <f>A2+105</f>
        <v>45853</v>
      </c>
      <c r="B5070" s="5">
        <v>29</v>
      </c>
      <c r="C5070" s="2">
        <v>0</v>
      </c>
    </row>
    <row r="5071" spans="1:3">
      <c r="A5071" s="8">
        <f>A2+105</f>
        <v>45853</v>
      </c>
      <c r="B5071" s="5">
        <v>30</v>
      </c>
      <c r="C5071" s="2">
        <v>0</v>
      </c>
    </row>
    <row r="5072" spans="1:3">
      <c r="A5072" s="8">
        <f>A2+105</f>
        <v>45853</v>
      </c>
      <c r="B5072" s="5">
        <v>31</v>
      </c>
      <c r="C5072" s="2">
        <v>0</v>
      </c>
    </row>
    <row r="5073" spans="1:3">
      <c r="A5073" s="8">
        <f>A2+105</f>
        <v>45853</v>
      </c>
      <c r="B5073" s="5">
        <v>32</v>
      </c>
      <c r="C5073" s="2">
        <v>0</v>
      </c>
    </row>
    <row r="5074" spans="1:3">
      <c r="A5074" s="8">
        <f>A2+105</f>
        <v>45853</v>
      </c>
      <c r="B5074" s="5">
        <v>33</v>
      </c>
      <c r="C5074" s="2">
        <v>0</v>
      </c>
    </row>
    <row r="5075" spans="1:3">
      <c r="A5075" s="8">
        <f>A2+105</f>
        <v>45853</v>
      </c>
      <c r="B5075" s="5">
        <v>34</v>
      </c>
      <c r="C5075" s="2">
        <v>0</v>
      </c>
    </row>
    <row r="5076" spans="1:3">
      <c r="A5076" s="8">
        <f>A2+105</f>
        <v>45853</v>
      </c>
      <c r="B5076" s="5">
        <v>35</v>
      </c>
      <c r="C5076" s="2">
        <v>0</v>
      </c>
    </row>
    <row r="5077" spans="1:3">
      <c r="A5077" s="8">
        <f>A2+105</f>
        <v>45853</v>
      </c>
      <c r="B5077" s="5">
        <v>36</v>
      </c>
      <c r="C5077" s="2">
        <v>0</v>
      </c>
    </row>
    <row r="5078" spans="1:3">
      <c r="A5078" s="8">
        <f>A2+105</f>
        <v>45853</v>
      </c>
      <c r="B5078" s="5">
        <v>37</v>
      </c>
      <c r="C5078" s="2">
        <v>0</v>
      </c>
    </row>
    <row r="5079" spans="1:3">
      <c r="A5079" s="8">
        <f>A2+105</f>
        <v>45853</v>
      </c>
      <c r="B5079" s="5">
        <v>38</v>
      </c>
      <c r="C5079" s="2">
        <v>0</v>
      </c>
    </row>
    <row r="5080" spans="1:3">
      <c r="A5080" s="8">
        <f>A2+105</f>
        <v>45853</v>
      </c>
      <c r="B5080" s="5">
        <v>39</v>
      </c>
      <c r="C5080" s="2">
        <v>0</v>
      </c>
    </row>
    <row r="5081" spans="1:3">
      <c r="A5081" s="8">
        <f>A2+105</f>
        <v>45853</v>
      </c>
      <c r="B5081" s="5">
        <v>40</v>
      </c>
      <c r="C5081" s="2">
        <v>0</v>
      </c>
    </row>
    <row r="5082" spans="1:3">
      <c r="A5082" s="8">
        <f>A2+105</f>
        <v>45853</v>
      </c>
      <c r="B5082" s="5">
        <v>41</v>
      </c>
      <c r="C5082" s="2">
        <v>0</v>
      </c>
    </row>
    <row r="5083" spans="1:3">
      <c r="A5083" s="8">
        <f>A2+105</f>
        <v>45853</v>
      </c>
      <c r="B5083" s="5">
        <v>42</v>
      </c>
      <c r="C5083" s="2">
        <v>0</v>
      </c>
    </row>
    <row r="5084" spans="1:3">
      <c r="A5084" s="8">
        <f>A2+105</f>
        <v>45853</v>
      </c>
      <c r="B5084" s="5">
        <v>43</v>
      </c>
      <c r="C5084" s="2">
        <v>0</v>
      </c>
    </row>
    <row r="5085" spans="1:3">
      <c r="A5085" s="8">
        <f>A2+105</f>
        <v>45853</v>
      </c>
      <c r="B5085" s="5">
        <v>44</v>
      </c>
      <c r="C5085" s="2">
        <v>0</v>
      </c>
    </row>
    <row r="5086" spans="1:3">
      <c r="A5086" s="8">
        <f>A2+105</f>
        <v>45853</v>
      </c>
      <c r="B5086" s="5">
        <v>45</v>
      </c>
      <c r="C5086" s="2">
        <v>0</v>
      </c>
    </row>
    <row r="5087" spans="1:3">
      <c r="A5087" s="8">
        <f>A2+105</f>
        <v>45853</v>
      </c>
      <c r="B5087" s="5">
        <v>46</v>
      </c>
      <c r="C5087" s="2">
        <v>0</v>
      </c>
    </row>
    <row r="5088" spans="1:3">
      <c r="A5088" s="8">
        <f>A2+105</f>
        <v>45853</v>
      </c>
      <c r="B5088" s="5">
        <v>47</v>
      </c>
      <c r="C5088" s="2">
        <v>0</v>
      </c>
    </row>
    <row r="5089" spans="1:3">
      <c r="A5089" s="8">
        <f>A2+105</f>
        <v>45853</v>
      </c>
      <c r="B5089" s="5">
        <v>48</v>
      </c>
      <c r="C5089" s="2">
        <v>0</v>
      </c>
    </row>
    <row r="5090" spans="1:3">
      <c r="A5090" s="8">
        <f>A2+106</f>
        <v>45854</v>
      </c>
      <c r="B5090" s="5">
        <v>1</v>
      </c>
      <c r="C5090" s="2">
        <v>0</v>
      </c>
    </row>
    <row r="5091" spans="1:3">
      <c r="A5091" s="8">
        <f>A2+106</f>
        <v>45854</v>
      </c>
      <c r="B5091" s="5">
        <v>2</v>
      </c>
      <c r="C5091" s="2">
        <v>0</v>
      </c>
    </row>
    <row r="5092" spans="1:3">
      <c r="A5092" s="8">
        <f>A2+106</f>
        <v>45854</v>
      </c>
      <c r="B5092" s="5">
        <v>3</v>
      </c>
      <c r="C5092" s="2">
        <v>0</v>
      </c>
    </row>
    <row r="5093" spans="1:3">
      <c r="A5093" s="8">
        <f>A2+106</f>
        <v>45854</v>
      </c>
      <c r="B5093" s="5">
        <v>4</v>
      </c>
      <c r="C5093" s="2">
        <v>0</v>
      </c>
    </row>
    <row r="5094" spans="1:3">
      <c r="A5094" s="8">
        <f>A2+106</f>
        <v>45854</v>
      </c>
      <c r="B5094" s="5">
        <v>5</v>
      </c>
      <c r="C5094" s="2">
        <v>0</v>
      </c>
    </row>
    <row r="5095" spans="1:3">
      <c r="A5095" s="8">
        <f>A2+106</f>
        <v>45854</v>
      </c>
      <c r="B5095" s="5">
        <v>6</v>
      </c>
      <c r="C5095" s="2">
        <v>0</v>
      </c>
    </row>
    <row r="5096" spans="1:3">
      <c r="A5096" s="8">
        <f>A2+106</f>
        <v>45854</v>
      </c>
      <c r="B5096" s="5">
        <v>7</v>
      </c>
      <c r="C5096" s="2">
        <v>0</v>
      </c>
    </row>
    <row r="5097" spans="1:3">
      <c r="A5097" s="8">
        <f>A2+106</f>
        <v>45854</v>
      </c>
      <c r="B5097" s="5">
        <v>8</v>
      </c>
      <c r="C5097" s="2">
        <v>0</v>
      </c>
    </row>
    <row r="5098" spans="1:3">
      <c r="A5098" s="8">
        <f>A2+106</f>
        <v>45854</v>
      </c>
      <c r="B5098" s="5">
        <v>9</v>
      </c>
      <c r="C5098" s="2">
        <v>0</v>
      </c>
    </row>
    <row r="5099" spans="1:3">
      <c r="A5099" s="8">
        <f>A2+106</f>
        <v>45854</v>
      </c>
      <c r="B5099" s="5">
        <v>10</v>
      </c>
      <c r="C5099" s="2">
        <v>0</v>
      </c>
    </row>
    <row r="5100" spans="1:3">
      <c r="A5100" s="8">
        <f>A2+106</f>
        <v>45854</v>
      </c>
      <c r="B5100" s="5">
        <v>11</v>
      </c>
      <c r="C5100" s="2">
        <v>0</v>
      </c>
    </row>
    <row r="5101" spans="1:3">
      <c r="A5101" s="8">
        <f>A2+106</f>
        <v>45854</v>
      </c>
      <c r="B5101" s="5">
        <v>12</v>
      </c>
      <c r="C5101" s="2">
        <v>0</v>
      </c>
    </row>
    <row r="5102" spans="1:3">
      <c r="A5102" s="8">
        <f>A2+106</f>
        <v>45854</v>
      </c>
      <c r="B5102" s="5">
        <v>13</v>
      </c>
      <c r="C5102" s="2">
        <v>0</v>
      </c>
    </row>
    <row r="5103" spans="1:3">
      <c r="A5103" s="8">
        <f>A2+106</f>
        <v>45854</v>
      </c>
      <c r="B5103" s="5">
        <v>14</v>
      </c>
      <c r="C5103" s="2">
        <v>0</v>
      </c>
    </row>
    <row r="5104" spans="1:3">
      <c r="A5104" s="8">
        <f>A2+106</f>
        <v>45854</v>
      </c>
      <c r="B5104" s="5">
        <v>15</v>
      </c>
      <c r="C5104" s="2">
        <v>0</v>
      </c>
    </row>
    <row r="5105" spans="1:3">
      <c r="A5105" s="8">
        <f>A2+106</f>
        <v>45854</v>
      </c>
      <c r="B5105" s="5">
        <v>16</v>
      </c>
      <c r="C5105" s="2">
        <v>0</v>
      </c>
    </row>
    <row r="5106" spans="1:3">
      <c r="A5106" s="8">
        <f>A2+106</f>
        <v>45854</v>
      </c>
      <c r="B5106" s="5">
        <v>17</v>
      </c>
      <c r="C5106" s="2">
        <v>0</v>
      </c>
    </row>
    <row r="5107" spans="1:3">
      <c r="A5107" s="8">
        <f>A2+106</f>
        <v>45854</v>
      </c>
      <c r="B5107" s="5">
        <v>18</v>
      </c>
      <c r="C5107" s="2">
        <v>0</v>
      </c>
    </row>
    <row r="5108" spans="1:3">
      <c r="A5108" s="8">
        <f>A2+106</f>
        <v>45854</v>
      </c>
      <c r="B5108" s="5">
        <v>19</v>
      </c>
      <c r="C5108" s="2">
        <v>0</v>
      </c>
    </row>
    <row r="5109" spans="1:3">
      <c r="A5109" s="8">
        <f>A2+106</f>
        <v>45854</v>
      </c>
      <c r="B5109" s="5">
        <v>20</v>
      </c>
      <c r="C5109" s="2">
        <v>0</v>
      </c>
    </row>
    <row r="5110" spans="1:3">
      <c r="A5110" s="8">
        <f>A2+106</f>
        <v>45854</v>
      </c>
      <c r="B5110" s="5">
        <v>21</v>
      </c>
      <c r="C5110" s="2">
        <v>0</v>
      </c>
    </row>
    <row r="5111" spans="1:3">
      <c r="A5111" s="8">
        <f>A2+106</f>
        <v>45854</v>
      </c>
      <c r="B5111" s="5">
        <v>22</v>
      </c>
      <c r="C5111" s="2">
        <v>0</v>
      </c>
    </row>
    <row r="5112" spans="1:3">
      <c r="A5112" s="8">
        <f>A2+106</f>
        <v>45854</v>
      </c>
      <c r="B5112" s="5">
        <v>23</v>
      </c>
      <c r="C5112" s="2">
        <v>0</v>
      </c>
    </row>
    <row r="5113" spans="1:3">
      <c r="A5113" s="8">
        <f>A2+106</f>
        <v>45854</v>
      </c>
      <c r="B5113" s="5">
        <v>24</v>
      </c>
      <c r="C5113" s="2">
        <v>0</v>
      </c>
    </row>
    <row r="5114" spans="1:3">
      <c r="A5114" s="8">
        <f>A2+106</f>
        <v>45854</v>
      </c>
      <c r="B5114" s="5">
        <v>25</v>
      </c>
      <c r="C5114" s="2">
        <v>0</v>
      </c>
    </row>
    <row r="5115" spans="1:3">
      <c r="A5115" s="8">
        <f>A2+106</f>
        <v>45854</v>
      </c>
      <c r="B5115" s="5">
        <v>26</v>
      </c>
      <c r="C5115" s="2">
        <v>0</v>
      </c>
    </row>
    <row r="5116" spans="1:3">
      <c r="A5116" s="8">
        <f>A2+106</f>
        <v>45854</v>
      </c>
      <c r="B5116" s="5">
        <v>27</v>
      </c>
      <c r="C5116" s="2">
        <v>0</v>
      </c>
    </row>
    <row r="5117" spans="1:3">
      <c r="A5117" s="8">
        <f>A2+106</f>
        <v>45854</v>
      </c>
      <c r="B5117" s="5">
        <v>28</v>
      </c>
      <c r="C5117" s="2">
        <v>0</v>
      </c>
    </row>
    <row r="5118" spans="1:3">
      <c r="A5118" s="8">
        <f>A2+106</f>
        <v>45854</v>
      </c>
      <c r="B5118" s="5">
        <v>29</v>
      </c>
      <c r="C5118" s="2">
        <v>0</v>
      </c>
    </row>
    <row r="5119" spans="1:3">
      <c r="A5119" s="8">
        <f>A2+106</f>
        <v>45854</v>
      </c>
      <c r="B5119" s="5">
        <v>30</v>
      </c>
      <c r="C5119" s="2">
        <v>0</v>
      </c>
    </row>
    <row r="5120" spans="1:3">
      <c r="A5120" s="8">
        <f>A2+106</f>
        <v>45854</v>
      </c>
      <c r="B5120" s="5">
        <v>31</v>
      </c>
      <c r="C5120" s="2">
        <v>0</v>
      </c>
    </row>
    <row r="5121" spans="1:3">
      <c r="A5121" s="8">
        <f>A2+106</f>
        <v>45854</v>
      </c>
      <c r="B5121" s="5">
        <v>32</v>
      </c>
      <c r="C5121" s="2">
        <v>0</v>
      </c>
    </row>
    <row r="5122" spans="1:3">
      <c r="A5122" s="8">
        <f>A2+106</f>
        <v>45854</v>
      </c>
      <c r="B5122" s="5">
        <v>33</v>
      </c>
      <c r="C5122" s="2">
        <v>0</v>
      </c>
    </row>
    <row r="5123" spans="1:3">
      <c r="A5123" s="8">
        <f>A2+106</f>
        <v>45854</v>
      </c>
      <c r="B5123" s="5">
        <v>34</v>
      </c>
      <c r="C5123" s="2">
        <v>0</v>
      </c>
    </row>
    <row r="5124" spans="1:3">
      <c r="A5124" s="8">
        <f>A2+106</f>
        <v>45854</v>
      </c>
      <c r="B5124" s="5">
        <v>35</v>
      </c>
      <c r="C5124" s="2">
        <v>0</v>
      </c>
    </row>
    <row r="5125" spans="1:3">
      <c r="A5125" s="8">
        <f>A2+106</f>
        <v>45854</v>
      </c>
      <c r="B5125" s="5">
        <v>36</v>
      </c>
      <c r="C5125" s="2">
        <v>0</v>
      </c>
    </row>
    <row r="5126" spans="1:3">
      <c r="A5126" s="8">
        <f>A2+106</f>
        <v>45854</v>
      </c>
      <c r="B5126" s="5">
        <v>37</v>
      </c>
      <c r="C5126" s="2">
        <v>0</v>
      </c>
    </row>
    <row r="5127" spans="1:3">
      <c r="A5127" s="8">
        <f>A2+106</f>
        <v>45854</v>
      </c>
      <c r="B5127" s="5">
        <v>38</v>
      </c>
      <c r="C5127" s="2">
        <v>0</v>
      </c>
    </row>
    <row r="5128" spans="1:3">
      <c r="A5128" s="8">
        <f>A2+106</f>
        <v>45854</v>
      </c>
      <c r="B5128" s="5">
        <v>39</v>
      </c>
      <c r="C5128" s="2">
        <v>0</v>
      </c>
    </row>
    <row r="5129" spans="1:3">
      <c r="A5129" s="8">
        <f>A2+106</f>
        <v>45854</v>
      </c>
      <c r="B5129" s="5">
        <v>40</v>
      </c>
      <c r="C5129" s="2">
        <v>0</v>
      </c>
    </row>
    <row r="5130" spans="1:3">
      <c r="A5130" s="8">
        <f>A2+106</f>
        <v>45854</v>
      </c>
      <c r="B5130" s="5">
        <v>41</v>
      </c>
      <c r="C5130" s="2">
        <v>0</v>
      </c>
    </row>
    <row r="5131" spans="1:3">
      <c r="A5131" s="8">
        <f>A2+106</f>
        <v>45854</v>
      </c>
      <c r="B5131" s="5">
        <v>42</v>
      </c>
      <c r="C5131" s="2">
        <v>0</v>
      </c>
    </row>
    <row r="5132" spans="1:3">
      <c r="A5132" s="8">
        <f>A2+106</f>
        <v>45854</v>
      </c>
      <c r="B5132" s="5">
        <v>43</v>
      </c>
      <c r="C5132" s="2">
        <v>0</v>
      </c>
    </row>
    <row r="5133" spans="1:3">
      <c r="A5133" s="8">
        <f>A2+106</f>
        <v>45854</v>
      </c>
      <c r="B5133" s="5">
        <v>44</v>
      </c>
      <c r="C5133" s="2">
        <v>0</v>
      </c>
    </row>
    <row r="5134" spans="1:3">
      <c r="A5134" s="8">
        <f>A2+106</f>
        <v>45854</v>
      </c>
      <c r="B5134" s="5">
        <v>45</v>
      </c>
      <c r="C5134" s="2">
        <v>0</v>
      </c>
    </row>
    <row r="5135" spans="1:3">
      <c r="A5135" s="8">
        <f>A2+106</f>
        <v>45854</v>
      </c>
      <c r="B5135" s="5">
        <v>46</v>
      </c>
      <c r="C5135" s="2">
        <v>0</v>
      </c>
    </row>
    <row r="5136" spans="1:3">
      <c r="A5136" s="8">
        <f>A2+106</f>
        <v>45854</v>
      </c>
      <c r="B5136" s="5">
        <v>47</v>
      </c>
      <c r="C5136" s="2">
        <v>0</v>
      </c>
    </row>
    <row r="5137" spans="1:3">
      <c r="A5137" s="8">
        <f>A2+106</f>
        <v>45854</v>
      </c>
      <c r="B5137" s="5">
        <v>48</v>
      </c>
      <c r="C5137" s="2">
        <v>0</v>
      </c>
    </row>
    <row r="5138" spans="1:3">
      <c r="A5138" s="8">
        <f>A2+107</f>
        <v>45855</v>
      </c>
      <c r="B5138" s="5">
        <v>1</v>
      </c>
      <c r="C5138" s="2">
        <v>0</v>
      </c>
    </row>
    <row r="5139" spans="1:3">
      <c r="A5139" s="8">
        <f>A2+107</f>
        <v>45855</v>
      </c>
      <c r="B5139" s="5">
        <v>2</v>
      </c>
      <c r="C5139" s="2">
        <v>0</v>
      </c>
    </row>
    <row r="5140" spans="1:3">
      <c r="A5140" s="8">
        <f>A2+107</f>
        <v>45855</v>
      </c>
      <c r="B5140" s="5">
        <v>3</v>
      </c>
      <c r="C5140" s="2">
        <v>0</v>
      </c>
    </row>
    <row r="5141" spans="1:3">
      <c r="A5141" s="8">
        <f>A2+107</f>
        <v>45855</v>
      </c>
      <c r="B5141" s="5">
        <v>4</v>
      </c>
      <c r="C5141" s="2">
        <v>0</v>
      </c>
    </row>
    <row r="5142" spans="1:3">
      <c r="A5142" s="8">
        <f>A2+107</f>
        <v>45855</v>
      </c>
      <c r="B5142" s="5">
        <v>5</v>
      </c>
      <c r="C5142" s="2">
        <v>0</v>
      </c>
    </row>
    <row r="5143" spans="1:3">
      <c r="A5143" s="8">
        <f>A2+107</f>
        <v>45855</v>
      </c>
      <c r="B5143" s="5">
        <v>6</v>
      </c>
      <c r="C5143" s="2">
        <v>0</v>
      </c>
    </row>
    <row r="5144" spans="1:3">
      <c r="A5144" s="8">
        <f>A2+107</f>
        <v>45855</v>
      </c>
      <c r="B5144" s="5">
        <v>7</v>
      </c>
      <c r="C5144" s="2">
        <v>0</v>
      </c>
    </row>
    <row r="5145" spans="1:3">
      <c r="A5145" s="8">
        <f>A2+107</f>
        <v>45855</v>
      </c>
      <c r="B5145" s="5">
        <v>8</v>
      </c>
      <c r="C5145" s="2">
        <v>0</v>
      </c>
    </row>
    <row r="5146" spans="1:3">
      <c r="A5146" s="8">
        <f>A2+107</f>
        <v>45855</v>
      </c>
      <c r="B5146" s="5">
        <v>9</v>
      </c>
      <c r="C5146" s="2">
        <v>0</v>
      </c>
    </row>
    <row r="5147" spans="1:3">
      <c r="A5147" s="8">
        <f>A2+107</f>
        <v>45855</v>
      </c>
      <c r="B5147" s="5">
        <v>10</v>
      </c>
      <c r="C5147" s="2">
        <v>0</v>
      </c>
    </row>
    <row r="5148" spans="1:3">
      <c r="A5148" s="8">
        <f>A2+107</f>
        <v>45855</v>
      </c>
      <c r="B5148" s="5">
        <v>11</v>
      </c>
      <c r="C5148" s="2">
        <v>0</v>
      </c>
    </row>
    <row r="5149" spans="1:3">
      <c r="A5149" s="8">
        <f>A2+107</f>
        <v>45855</v>
      </c>
      <c r="B5149" s="5">
        <v>12</v>
      </c>
      <c r="C5149" s="2">
        <v>0</v>
      </c>
    </row>
    <row r="5150" spans="1:3">
      <c r="A5150" s="8">
        <f>A2+107</f>
        <v>45855</v>
      </c>
      <c r="B5150" s="5">
        <v>13</v>
      </c>
      <c r="C5150" s="2">
        <v>0</v>
      </c>
    </row>
    <row r="5151" spans="1:3">
      <c r="A5151" s="8">
        <f>A2+107</f>
        <v>45855</v>
      </c>
      <c r="B5151" s="5">
        <v>14</v>
      </c>
      <c r="C5151" s="2">
        <v>0</v>
      </c>
    </row>
    <row r="5152" spans="1:3">
      <c r="A5152" s="8">
        <f>A2+107</f>
        <v>45855</v>
      </c>
      <c r="B5152" s="5">
        <v>15</v>
      </c>
      <c r="C5152" s="2">
        <v>0</v>
      </c>
    </row>
    <row r="5153" spans="1:3">
      <c r="A5153" s="8">
        <f>A2+107</f>
        <v>45855</v>
      </c>
      <c r="B5153" s="5">
        <v>16</v>
      </c>
      <c r="C5153" s="2">
        <v>0</v>
      </c>
    </row>
    <row r="5154" spans="1:3">
      <c r="A5154" s="8">
        <f>A2+107</f>
        <v>45855</v>
      </c>
      <c r="B5154" s="5">
        <v>17</v>
      </c>
      <c r="C5154" s="2">
        <v>0</v>
      </c>
    </row>
    <row r="5155" spans="1:3">
      <c r="A5155" s="8">
        <f>A2+107</f>
        <v>45855</v>
      </c>
      <c r="B5155" s="5">
        <v>18</v>
      </c>
      <c r="C5155" s="2">
        <v>0</v>
      </c>
    </row>
    <row r="5156" spans="1:3">
      <c r="A5156" s="8">
        <f>A2+107</f>
        <v>45855</v>
      </c>
      <c r="B5156" s="5">
        <v>19</v>
      </c>
      <c r="C5156" s="2">
        <v>0</v>
      </c>
    </row>
    <row r="5157" spans="1:3">
      <c r="A5157" s="8">
        <f>A2+107</f>
        <v>45855</v>
      </c>
      <c r="B5157" s="5">
        <v>20</v>
      </c>
      <c r="C5157" s="2">
        <v>0</v>
      </c>
    </row>
    <row r="5158" spans="1:3">
      <c r="A5158" s="8">
        <f>A2+107</f>
        <v>45855</v>
      </c>
      <c r="B5158" s="5">
        <v>21</v>
      </c>
      <c r="C5158" s="2">
        <v>0</v>
      </c>
    </row>
    <row r="5159" spans="1:3">
      <c r="A5159" s="8">
        <f>A2+107</f>
        <v>45855</v>
      </c>
      <c r="B5159" s="5">
        <v>22</v>
      </c>
      <c r="C5159" s="2">
        <v>0</v>
      </c>
    </row>
    <row r="5160" spans="1:3">
      <c r="A5160" s="8">
        <f>A2+107</f>
        <v>45855</v>
      </c>
      <c r="B5160" s="5">
        <v>23</v>
      </c>
      <c r="C5160" s="2">
        <v>0</v>
      </c>
    </row>
    <row r="5161" spans="1:3">
      <c r="A5161" s="8">
        <f>A2+107</f>
        <v>45855</v>
      </c>
      <c r="B5161" s="5">
        <v>24</v>
      </c>
      <c r="C5161" s="2">
        <v>0</v>
      </c>
    </row>
    <row r="5162" spans="1:3">
      <c r="A5162" s="8">
        <f>A2+107</f>
        <v>45855</v>
      </c>
      <c r="B5162" s="5">
        <v>25</v>
      </c>
      <c r="C5162" s="2">
        <v>0</v>
      </c>
    </row>
    <row r="5163" spans="1:3">
      <c r="A5163" s="8">
        <f>A2+107</f>
        <v>45855</v>
      </c>
      <c r="B5163" s="5">
        <v>26</v>
      </c>
      <c r="C5163" s="2">
        <v>0</v>
      </c>
    </row>
    <row r="5164" spans="1:3">
      <c r="A5164" s="8">
        <f>A2+107</f>
        <v>45855</v>
      </c>
      <c r="B5164" s="5">
        <v>27</v>
      </c>
      <c r="C5164" s="2">
        <v>0</v>
      </c>
    </row>
    <row r="5165" spans="1:3">
      <c r="A5165" s="8">
        <f>A2+107</f>
        <v>45855</v>
      </c>
      <c r="B5165" s="5">
        <v>28</v>
      </c>
      <c r="C5165" s="2">
        <v>0</v>
      </c>
    </row>
    <row r="5166" spans="1:3">
      <c r="A5166" s="8">
        <f>A2+107</f>
        <v>45855</v>
      </c>
      <c r="B5166" s="5">
        <v>29</v>
      </c>
      <c r="C5166" s="2">
        <v>0</v>
      </c>
    </row>
    <row r="5167" spans="1:3">
      <c r="A5167" s="8">
        <f>A2+107</f>
        <v>45855</v>
      </c>
      <c r="B5167" s="5">
        <v>30</v>
      </c>
      <c r="C5167" s="2">
        <v>0</v>
      </c>
    </row>
    <row r="5168" spans="1:3">
      <c r="A5168" s="8">
        <f>A2+107</f>
        <v>45855</v>
      </c>
      <c r="B5168" s="5">
        <v>31</v>
      </c>
      <c r="C5168" s="2">
        <v>0</v>
      </c>
    </row>
    <row r="5169" spans="1:3">
      <c r="A5169" s="8">
        <f>A2+107</f>
        <v>45855</v>
      </c>
      <c r="B5169" s="5">
        <v>32</v>
      </c>
      <c r="C5169" s="2">
        <v>0</v>
      </c>
    </row>
    <row r="5170" spans="1:3">
      <c r="A5170" s="8">
        <f>A2+107</f>
        <v>45855</v>
      </c>
      <c r="B5170" s="5">
        <v>33</v>
      </c>
      <c r="C5170" s="2">
        <v>0</v>
      </c>
    </row>
    <row r="5171" spans="1:3">
      <c r="A5171" s="8">
        <f>A2+107</f>
        <v>45855</v>
      </c>
      <c r="B5171" s="5">
        <v>34</v>
      </c>
      <c r="C5171" s="2">
        <v>0</v>
      </c>
    </row>
    <row r="5172" spans="1:3">
      <c r="A5172" s="8">
        <f>A2+107</f>
        <v>45855</v>
      </c>
      <c r="B5172" s="5">
        <v>35</v>
      </c>
      <c r="C5172" s="2">
        <v>0</v>
      </c>
    </row>
    <row r="5173" spans="1:3">
      <c r="A5173" s="8">
        <f>A2+107</f>
        <v>45855</v>
      </c>
      <c r="B5173" s="5">
        <v>36</v>
      </c>
      <c r="C5173" s="2">
        <v>0</v>
      </c>
    </row>
    <row r="5174" spans="1:3">
      <c r="A5174" s="8">
        <f>A2+107</f>
        <v>45855</v>
      </c>
      <c r="B5174" s="5">
        <v>37</v>
      </c>
      <c r="C5174" s="2">
        <v>0</v>
      </c>
    </row>
    <row r="5175" spans="1:3">
      <c r="A5175" s="8">
        <f>A2+107</f>
        <v>45855</v>
      </c>
      <c r="B5175" s="5">
        <v>38</v>
      </c>
      <c r="C5175" s="2">
        <v>0</v>
      </c>
    </row>
    <row r="5176" spans="1:3">
      <c r="A5176" s="8">
        <f>A2+107</f>
        <v>45855</v>
      </c>
      <c r="B5176" s="5">
        <v>39</v>
      </c>
      <c r="C5176" s="2">
        <v>0</v>
      </c>
    </row>
    <row r="5177" spans="1:3">
      <c r="A5177" s="8">
        <f>A2+107</f>
        <v>45855</v>
      </c>
      <c r="B5177" s="5">
        <v>40</v>
      </c>
      <c r="C5177" s="2">
        <v>0</v>
      </c>
    </row>
    <row r="5178" spans="1:3">
      <c r="A5178" s="8">
        <f>A2+107</f>
        <v>45855</v>
      </c>
      <c r="B5178" s="5">
        <v>41</v>
      </c>
      <c r="C5178" s="2">
        <v>0</v>
      </c>
    </row>
    <row r="5179" spans="1:3">
      <c r="A5179" s="8">
        <f>A2+107</f>
        <v>45855</v>
      </c>
      <c r="B5179" s="5">
        <v>42</v>
      </c>
      <c r="C5179" s="2">
        <v>0</v>
      </c>
    </row>
    <row r="5180" spans="1:3">
      <c r="A5180" s="8">
        <f>A2+107</f>
        <v>45855</v>
      </c>
      <c r="B5180" s="5">
        <v>43</v>
      </c>
      <c r="C5180" s="2">
        <v>0</v>
      </c>
    </row>
    <row r="5181" spans="1:3">
      <c r="A5181" s="8">
        <f>A2+107</f>
        <v>45855</v>
      </c>
      <c r="B5181" s="5">
        <v>44</v>
      </c>
      <c r="C5181" s="2">
        <v>0</v>
      </c>
    </row>
    <row r="5182" spans="1:3">
      <c r="A5182" s="8">
        <f>A2+107</f>
        <v>45855</v>
      </c>
      <c r="B5182" s="5">
        <v>45</v>
      </c>
      <c r="C5182" s="2">
        <v>0</v>
      </c>
    </row>
    <row r="5183" spans="1:3">
      <c r="A5183" s="8">
        <f>A2+107</f>
        <v>45855</v>
      </c>
      <c r="B5183" s="5">
        <v>46</v>
      </c>
      <c r="C5183" s="2">
        <v>0</v>
      </c>
    </row>
    <row r="5184" spans="1:3">
      <c r="A5184" s="8">
        <f>A2+107</f>
        <v>45855</v>
      </c>
      <c r="B5184" s="5">
        <v>47</v>
      </c>
      <c r="C5184" s="2">
        <v>0</v>
      </c>
    </row>
    <row r="5185" spans="1:3">
      <c r="A5185" s="8">
        <f>A2+107</f>
        <v>45855</v>
      </c>
      <c r="B5185" s="5">
        <v>48</v>
      </c>
      <c r="C5185" s="2">
        <v>0</v>
      </c>
    </row>
    <row r="5186" spans="1:3">
      <c r="A5186" s="8">
        <f>A2+108</f>
        <v>45856</v>
      </c>
      <c r="B5186" s="5">
        <v>1</v>
      </c>
      <c r="C5186" s="2">
        <v>0</v>
      </c>
    </row>
    <row r="5187" spans="1:3">
      <c r="A5187" s="8">
        <f>A2+108</f>
        <v>45856</v>
      </c>
      <c r="B5187" s="5">
        <v>2</v>
      </c>
      <c r="C5187" s="2">
        <v>0</v>
      </c>
    </row>
    <row r="5188" spans="1:3">
      <c r="A5188" s="8">
        <f>A2+108</f>
        <v>45856</v>
      </c>
      <c r="B5188" s="5">
        <v>3</v>
      </c>
      <c r="C5188" s="2">
        <v>0</v>
      </c>
    </row>
    <row r="5189" spans="1:3">
      <c r="A5189" s="8">
        <f>A2+108</f>
        <v>45856</v>
      </c>
      <c r="B5189" s="5">
        <v>4</v>
      </c>
      <c r="C5189" s="2">
        <v>0</v>
      </c>
    </row>
    <row r="5190" spans="1:3">
      <c r="A5190" s="8">
        <f>A2+108</f>
        <v>45856</v>
      </c>
      <c r="B5190" s="5">
        <v>5</v>
      </c>
      <c r="C5190" s="2">
        <v>0</v>
      </c>
    </row>
    <row r="5191" spans="1:3">
      <c r="A5191" s="8">
        <f>A2+108</f>
        <v>45856</v>
      </c>
      <c r="B5191" s="5">
        <v>6</v>
      </c>
      <c r="C5191" s="2">
        <v>0</v>
      </c>
    </row>
    <row r="5192" spans="1:3">
      <c r="A5192" s="8">
        <f>A2+108</f>
        <v>45856</v>
      </c>
      <c r="B5192" s="5">
        <v>7</v>
      </c>
      <c r="C5192" s="2">
        <v>0</v>
      </c>
    </row>
    <row r="5193" spans="1:3">
      <c r="A5193" s="8">
        <f>A2+108</f>
        <v>45856</v>
      </c>
      <c r="B5193" s="5">
        <v>8</v>
      </c>
      <c r="C5193" s="2">
        <v>0</v>
      </c>
    </row>
    <row r="5194" spans="1:3">
      <c r="A5194" s="8">
        <f>A2+108</f>
        <v>45856</v>
      </c>
      <c r="B5194" s="5">
        <v>9</v>
      </c>
      <c r="C5194" s="2">
        <v>0</v>
      </c>
    </row>
    <row r="5195" spans="1:3">
      <c r="A5195" s="8">
        <f>A2+108</f>
        <v>45856</v>
      </c>
      <c r="B5195" s="5">
        <v>10</v>
      </c>
      <c r="C5195" s="2">
        <v>0</v>
      </c>
    </row>
    <row r="5196" spans="1:3">
      <c r="A5196" s="8">
        <f>A2+108</f>
        <v>45856</v>
      </c>
      <c r="B5196" s="5">
        <v>11</v>
      </c>
      <c r="C5196" s="2">
        <v>0</v>
      </c>
    </row>
    <row r="5197" spans="1:3">
      <c r="A5197" s="8">
        <f>A2+108</f>
        <v>45856</v>
      </c>
      <c r="B5197" s="5">
        <v>12</v>
      </c>
      <c r="C5197" s="2">
        <v>0</v>
      </c>
    </row>
    <row r="5198" spans="1:3">
      <c r="A5198" s="8">
        <f>A2+108</f>
        <v>45856</v>
      </c>
      <c r="B5198" s="5">
        <v>13</v>
      </c>
      <c r="C5198" s="2">
        <v>0</v>
      </c>
    </row>
    <row r="5199" spans="1:3">
      <c r="A5199" s="8">
        <f>A2+108</f>
        <v>45856</v>
      </c>
      <c r="B5199" s="5">
        <v>14</v>
      </c>
      <c r="C5199" s="2">
        <v>0</v>
      </c>
    </row>
    <row r="5200" spans="1:3">
      <c r="A5200" s="8">
        <f>A2+108</f>
        <v>45856</v>
      </c>
      <c r="B5200" s="5">
        <v>15</v>
      </c>
      <c r="C5200" s="2">
        <v>0</v>
      </c>
    </row>
    <row r="5201" spans="1:3">
      <c r="A5201" s="8">
        <f>A2+108</f>
        <v>45856</v>
      </c>
      <c r="B5201" s="5">
        <v>16</v>
      </c>
      <c r="C5201" s="2">
        <v>0</v>
      </c>
    </row>
    <row r="5202" spans="1:3">
      <c r="A5202" s="8">
        <f>A2+108</f>
        <v>45856</v>
      </c>
      <c r="B5202" s="5">
        <v>17</v>
      </c>
      <c r="C5202" s="2">
        <v>0</v>
      </c>
    </row>
    <row r="5203" spans="1:3">
      <c r="A5203" s="8">
        <f>A2+108</f>
        <v>45856</v>
      </c>
      <c r="B5203" s="5">
        <v>18</v>
      </c>
      <c r="C5203" s="2">
        <v>0</v>
      </c>
    </row>
    <row r="5204" spans="1:3">
      <c r="A5204" s="8">
        <f>A2+108</f>
        <v>45856</v>
      </c>
      <c r="B5204" s="5">
        <v>19</v>
      </c>
      <c r="C5204" s="2">
        <v>0</v>
      </c>
    </row>
    <row r="5205" spans="1:3">
      <c r="A5205" s="8">
        <f>A2+108</f>
        <v>45856</v>
      </c>
      <c r="B5205" s="5">
        <v>20</v>
      </c>
      <c r="C5205" s="2">
        <v>0</v>
      </c>
    </row>
    <row r="5206" spans="1:3">
      <c r="A5206" s="8">
        <f>A2+108</f>
        <v>45856</v>
      </c>
      <c r="B5206" s="5">
        <v>21</v>
      </c>
      <c r="C5206" s="2">
        <v>0</v>
      </c>
    </row>
    <row r="5207" spans="1:3">
      <c r="A5207" s="8">
        <f>A2+108</f>
        <v>45856</v>
      </c>
      <c r="B5207" s="5">
        <v>22</v>
      </c>
      <c r="C5207" s="2">
        <v>0</v>
      </c>
    </row>
    <row r="5208" spans="1:3">
      <c r="A5208" s="8">
        <f>A2+108</f>
        <v>45856</v>
      </c>
      <c r="B5208" s="5">
        <v>23</v>
      </c>
      <c r="C5208" s="2">
        <v>0</v>
      </c>
    </row>
    <row r="5209" spans="1:3">
      <c r="A5209" s="8">
        <f>A2+108</f>
        <v>45856</v>
      </c>
      <c r="B5209" s="5">
        <v>24</v>
      </c>
      <c r="C5209" s="2">
        <v>0</v>
      </c>
    </row>
    <row r="5210" spans="1:3">
      <c r="A5210" s="8">
        <f>A2+108</f>
        <v>45856</v>
      </c>
      <c r="B5210" s="5">
        <v>25</v>
      </c>
      <c r="C5210" s="2">
        <v>0</v>
      </c>
    </row>
    <row r="5211" spans="1:3">
      <c r="A5211" s="8">
        <f>A2+108</f>
        <v>45856</v>
      </c>
      <c r="B5211" s="5">
        <v>26</v>
      </c>
      <c r="C5211" s="2">
        <v>0</v>
      </c>
    </row>
    <row r="5212" spans="1:3">
      <c r="A5212" s="8">
        <f>A2+108</f>
        <v>45856</v>
      </c>
      <c r="B5212" s="5">
        <v>27</v>
      </c>
      <c r="C5212" s="2">
        <v>0</v>
      </c>
    </row>
    <row r="5213" spans="1:3">
      <c r="A5213" s="8">
        <f>A2+108</f>
        <v>45856</v>
      </c>
      <c r="B5213" s="5">
        <v>28</v>
      </c>
      <c r="C5213" s="2">
        <v>0</v>
      </c>
    </row>
    <row r="5214" spans="1:3">
      <c r="A5214" s="8">
        <f>A2+108</f>
        <v>45856</v>
      </c>
      <c r="B5214" s="5">
        <v>29</v>
      </c>
      <c r="C5214" s="2">
        <v>0</v>
      </c>
    </row>
    <row r="5215" spans="1:3">
      <c r="A5215" s="8">
        <f>A2+108</f>
        <v>45856</v>
      </c>
      <c r="B5215" s="5">
        <v>30</v>
      </c>
      <c r="C5215" s="2">
        <v>0</v>
      </c>
    </row>
    <row r="5216" spans="1:3">
      <c r="A5216" s="8">
        <f>A2+108</f>
        <v>45856</v>
      </c>
      <c r="B5216" s="5">
        <v>31</v>
      </c>
      <c r="C5216" s="2">
        <v>0</v>
      </c>
    </row>
    <row r="5217" spans="1:3">
      <c r="A5217" s="8">
        <f>A2+108</f>
        <v>45856</v>
      </c>
      <c r="B5217" s="5">
        <v>32</v>
      </c>
      <c r="C5217" s="2">
        <v>0</v>
      </c>
    </row>
    <row r="5218" spans="1:3">
      <c r="A5218" s="8">
        <f>A2+108</f>
        <v>45856</v>
      </c>
      <c r="B5218" s="5">
        <v>33</v>
      </c>
      <c r="C5218" s="2">
        <v>0</v>
      </c>
    </row>
    <row r="5219" spans="1:3">
      <c r="A5219" s="8">
        <f>A2+108</f>
        <v>45856</v>
      </c>
      <c r="B5219" s="5">
        <v>34</v>
      </c>
      <c r="C5219" s="2">
        <v>0</v>
      </c>
    </row>
    <row r="5220" spans="1:3">
      <c r="A5220" s="8">
        <f>A2+108</f>
        <v>45856</v>
      </c>
      <c r="B5220" s="5">
        <v>35</v>
      </c>
      <c r="C5220" s="2">
        <v>0</v>
      </c>
    </row>
    <row r="5221" spans="1:3">
      <c r="A5221" s="8">
        <f>A2+108</f>
        <v>45856</v>
      </c>
      <c r="B5221" s="5">
        <v>36</v>
      </c>
      <c r="C5221" s="2">
        <v>0</v>
      </c>
    </row>
    <row r="5222" spans="1:3">
      <c r="A5222" s="8">
        <f>A2+108</f>
        <v>45856</v>
      </c>
      <c r="B5222" s="5">
        <v>37</v>
      </c>
      <c r="C5222" s="2">
        <v>0</v>
      </c>
    </row>
    <row r="5223" spans="1:3">
      <c r="A5223" s="8">
        <f>A2+108</f>
        <v>45856</v>
      </c>
      <c r="B5223" s="5">
        <v>38</v>
      </c>
      <c r="C5223" s="2">
        <v>0</v>
      </c>
    </row>
    <row r="5224" spans="1:3">
      <c r="A5224" s="8">
        <f>A2+108</f>
        <v>45856</v>
      </c>
      <c r="B5224" s="5">
        <v>39</v>
      </c>
      <c r="C5224" s="2">
        <v>0</v>
      </c>
    </row>
    <row r="5225" spans="1:3">
      <c r="A5225" s="8">
        <f>A2+108</f>
        <v>45856</v>
      </c>
      <c r="B5225" s="5">
        <v>40</v>
      </c>
      <c r="C5225" s="2">
        <v>0</v>
      </c>
    </row>
    <row r="5226" spans="1:3">
      <c r="A5226" s="8">
        <f>A2+108</f>
        <v>45856</v>
      </c>
      <c r="B5226" s="5">
        <v>41</v>
      </c>
      <c r="C5226" s="2">
        <v>0</v>
      </c>
    </row>
    <row r="5227" spans="1:3">
      <c r="A5227" s="8">
        <f>A2+108</f>
        <v>45856</v>
      </c>
      <c r="B5227" s="5">
        <v>42</v>
      </c>
      <c r="C5227" s="2">
        <v>0</v>
      </c>
    </row>
    <row r="5228" spans="1:3">
      <c r="A5228" s="8">
        <f>A2+108</f>
        <v>45856</v>
      </c>
      <c r="B5228" s="5">
        <v>43</v>
      </c>
      <c r="C5228" s="2">
        <v>0</v>
      </c>
    </row>
    <row r="5229" spans="1:3">
      <c r="A5229" s="8">
        <f>A2+108</f>
        <v>45856</v>
      </c>
      <c r="B5229" s="5">
        <v>44</v>
      </c>
      <c r="C5229" s="2">
        <v>0</v>
      </c>
    </row>
    <row r="5230" spans="1:3">
      <c r="A5230" s="8">
        <f>A2+108</f>
        <v>45856</v>
      </c>
      <c r="B5230" s="5">
        <v>45</v>
      </c>
      <c r="C5230" s="2">
        <v>0</v>
      </c>
    </row>
    <row r="5231" spans="1:3">
      <c r="A5231" s="8">
        <f>A2+108</f>
        <v>45856</v>
      </c>
      <c r="B5231" s="5">
        <v>46</v>
      </c>
      <c r="C5231" s="2">
        <v>0</v>
      </c>
    </row>
    <row r="5232" spans="1:3">
      <c r="A5232" s="8">
        <f>A2+108</f>
        <v>45856</v>
      </c>
      <c r="B5232" s="5">
        <v>47</v>
      </c>
      <c r="C5232" s="2">
        <v>0</v>
      </c>
    </row>
    <row r="5233" spans="1:3">
      <c r="A5233" s="8">
        <f>A2+108</f>
        <v>45856</v>
      </c>
      <c r="B5233" s="5">
        <v>48</v>
      </c>
      <c r="C5233" s="2">
        <v>0</v>
      </c>
    </row>
    <row r="5234" spans="1:3">
      <c r="A5234" s="8">
        <f>A2+109</f>
        <v>45857</v>
      </c>
      <c r="B5234" s="5">
        <v>1</v>
      </c>
      <c r="C5234" s="2">
        <v>0</v>
      </c>
    </row>
    <row r="5235" spans="1:3">
      <c r="A5235" s="8">
        <f>A2+109</f>
        <v>45857</v>
      </c>
      <c r="B5235" s="5">
        <v>2</v>
      </c>
      <c r="C5235" s="2">
        <v>0</v>
      </c>
    </row>
    <row r="5236" spans="1:3">
      <c r="A5236" s="8">
        <f>A2+109</f>
        <v>45857</v>
      </c>
      <c r="B5236" s="5">
        <v>3</v>
      </c>
      <c r="C5236" s="2">
        <v>0</v>
      </c>
    </row>
    <row r="5237" spans="1:3">
      <c r="A5237" s="8">
        <f>A2+109</f>
        <v>45857</v>
      </c>
      <c r="B5237" s="5">
        <v>4</v>
      </c>
      <c r="C5237" s="2">
        <v>0</v>
      </c>
    </row>
    <row r="5238" spans="1:3">
      <c r="A5238" s="8">
        <f>A2+109</f>
        <v>45857</v>
      </c>
      <c r="B5238" s="5">
        <v>5</v>
      </c>
      <c r="C5238" s="2">
        <v>0</v>
      </c>
    </row>
    <row r="5239" spans="1:3">
      <c r="A5239" s="8">
        <f>A2+109</f>
        <v>45857</v>
      </c>
      <c r="B5239" s="5">
        <v>6</v>
      </c>
      <c r="C5239" s="2">
        <v>0</v>
      </c>
    </row>
    <row r="5240" spans="1:3">
      <c r="A5240" s="8">
        <f>A2+109</f>
        <v>45857</v>
      </c>
      <c r="B5240" s="5">
        <v>7</v>
      </c>
      <c r="C5240" s="2">
        <v>0</v>
      </c>
    </row>
    <row r="5241" spans="1:3">
      <c r="A5241" s="8">
        <f>A2+109</f>
        <v>45857</v>
      </c>
      <c r="B5241" s="5">
        <v>8</v>
      </c>
      <c r="C5241" s="2">
        <v>0</v>
      </c>
    </row>
    <row r="5242" spans="1:3">
      <c r="A5242" s="8">
        <f>A2+109</f>
        <v>45857</v>
      </c>
      <c r="B5242" s="5">
        <v>9</v>
      </c>
      <c r="C5242" s="2">
        <v>0</v>
      </c>
    </row>
    <row r="5243" spans="1:3">
      <c r="A5243" s="8">
        <f>A2+109</f>
        <v>45857</v>
      </c>
      <c r="B5243" s="5">
        <v>10</v>
      </c>
      <c r="C5243" s="2">
        <v>0</v>
      </c>
    </row>
    <row r="5244" spans="1:3">
      <c r="A5244" s="8">
        <f>A2+109</f>
        <v>45857</v>
      </c>
      <c r="B5244" s="5">
        <v>11</v>
      </c>
      <c r="C5244" s="2">
        <v>0</v>
      </c>
    </row>
    <row r="5245" spans="1:3">
      <c r="A5245" s="8">
        <f>A2+109</f>
        <v>45857</v>
      </c>
      <c r="B5245" s="5">
        <v>12</v>
      </c>
      <c r="C5245" s="2">
        <v>0</v>
      </c>
    </row>
    <row r="5246" spans="1:3">
      <c r="A5246" s="8">
        <f>A2+109</f>
        <v>45857</v>
      </c>
      <c r="B5246" s="5">
        <v>13</v>
      </c>
      <c r="C5246" s="2">
        <v>0</v>
      </c>
    </row>
    <row r="5247" spans="1:3">
      <c r="A5247" s="8">
        <f>A2+109</f>
        <v>45857</v>
      </c>
      <c r="B5247" s="5">
        <v>14</v>
      </c>
      <c r="C5247" s="2">
        <v>0</v>
      </c>
    </row>
    <row r="5248" spans="1:3">
      <c r="A5248" s="8">
        <f>A2+109</f>
        <v>45857</v>
      </c>
      <c r="B5248" s="5">
        <v>15</v>
      </c>
      <c r="C5248" s="2">
        <v>0</v>
      </c>
    </row>
    <row r="5249" spans="1:3">
      <c r="A5249" s="8">
        <f>A2+109</f>
        <v>45857</v>
      </c>
      <c r="B5249" s="5">
        <v>16</v>
      </c>
      <c r="C5249" s="2">
        <v>0</v>
      </c>
    </row>
    <row r="5250" spans="1:3">
      <c r="A5250" s="8">
        <f>A2+109</f>
        <v>45857</v>
      </c>
      <c r="B5250" s="5">
        <v>17</v>
      </c>
      <c r="C5250" s="2">
        <v>0</v>
      </c>
    </row>
    <row r="5251" spans="1:3">
      <c r="A5251" s="8">
        <f>A2+109</f>
        <v>45857</v>
      </c>
      <c r="B5251" s="5">
        <v>18</v>
      </c>
      <c r="C5251" s="2">
        <v>0</v>
      </c>
    </row>
    <row r="5252" spans="1:3">
      <c r="A5252" s="8">
        <f>A2+109</f>
        <v>45857</v>
      </c>
      <c r="B5252" s="5">
        <v>19</v>
      </c>
      <c r="C5252" s="2">
        <v>0</v>
      </c>
    </row>
    <row r="5253" spans="1:3">
      <c r="A5253" s="8">
        <f>A2+109</f>
        <v>45857</v>
      </c>
      <c r="B5253" s="5">
        <v>20</v>
      </c>
      <c r="C5253" s="2">
        <v>0</v>
      </c>
    </row>
    <row r="5254" spans="1:3">
      <c r="A5254" s="8">
        <f>A2+109</f>
        <v>45857</v>
      </c>
      <c r="B5254" s="5">
        <v>21</v>
      </c>
      <c r="C5254" s="2">
        <v>0</v>
      </c>
    </row>
    <row r="5255" spans="1:3">
      <c r="A5255" s="8">
        <f>A2+109</f>
        <v>45857</v>
      </c>
      <c r="B5255" s="5">
        <v>22</v>
      </c>
      <c r="C5255" s="2">
        <v>0</v>
      </c>
    </row>
    <row r="5256" spans="1:3">
      <c r="A5256" s="8">
        <f>A2+109</f>
        <v>45857</v>
      </c>
      <c r="B5256" s="5">
        <v>23</v>
      </c>
      <c r="C5256" s="2">
        <v>0</v>
      </c>
    </row>
    <row r="5257" spans="1:3">
      <c r="A5257" s="8">
        <f>A2+109</f>
        <v>45857</v>
      </c>
      <c r="B5257" s="5">
        <v>24</v>
      </c>
      <c r="C5257" s="2">
        <v>0</v>
      </c>
    </row>
    <row r="5258" spans="1:3">
      <c r="A5258" s="8">
        <f>A2+109</f>
        <v>45857</v>
      </c>
      <c r="B5258" s="5">
        <v>25</v>
      </c>
      <c r="C5258" s="2">
        <v>0</v>
      </c>
    </row>
    <row r="5259" spans="1:3">
      <c r="A5259" s="8">
        <f>A2+109</f>
        <v>45857</v>
      </c>
      <c r="B5259" s="5">
        <v>26</v>
      </c>
      <c r="C5259" s="2">
        <v>0</v>
      </c>
    </row>
    <row r="5260" spans="1:3">
      <c r="A5260" s="8">
        <f>A2+109</f>
        <v>45857</v>
      </c>
      <c r="B5260" s="5">
        <v>27</v>
      </c>
      <c r="C5260" s="2">
        <v>0</v>
      </c>
    </row>
    <row r="5261" spans="1:3">
      <c r="A5261" s="8">
        <f>A2+109</f>
        <v>45857</v>
      </c>
      <c r="B5261" s="5">
        <v>28</v>
      </c>
      <c r="C5261" s="2">
        <v>0</v>
      </c>
    </row>
    <row r="5262" spans="1:3">
      <c r="A5262" s="8">
        <f>A2+109</f>
        <v>45857</v>
      </c>
      <c r="B5262" s="5">
        <v>29</v>
      </c>
      <c r="C5262" s="2">
        <v>0</v>
      </c>
    </row>
    <row r="5263" spans="1:3">
      <c r="A5263" s="8">
        <f>A2+109</f>
        <v>45857</v>
      </c>
      <c r="B5263" s="5">
        <v>30</v>
      </c>
      <c r="C5263" s="2">
        <v>0</v>
      </c>
    </row>
    <row r="5264" spans="1:3">
      <c r="A5264" s="8">
        <f>A2+109</f>
        <v>45857</v>
      </c>
      <c r="B5264" s="5">
        <v>31</v>
      </c>
      <c r="C5264" s="2">
        <v>0</v>
      </c>
    </row>
    <row r="5265" spans="1:3">
      <c r="A5265" s="8">
        <f>A2+109</f>
        <v>45857</v>
      </c>
      <c r="B5265" s="5">
        <v>32</v>
      </c>
      <c r="C5265" s="2">
        <v>0</v>
      </c>
    </row>
    <row r="5266" spans="1:3">
      <c r="A5266" s="8">
        <f>A2+109</f>
        <v>45857</v>
      </c>
      <c r="B5266" s="5">
        <v>33</v>
      </c>
      <c r="C5266" s="2">
        <v>0</v>
      </c>
    </row>
    <row r="5267" spans="1:3">
      <c r="A5267" s="8">
        <f>A2+109</f>
        <v>45857</v>
      </c>
      <c r="B5267" s="5">
        <v>34</v>
      </c>
      <c r="C5267" s="2">
        <v>0</v>
      </c>
    </row>
    <row r="5268" spans="1:3">
      <c r="A5268" s="8">
        <f>A2+109</f>
        <v>45857</v>
      </c>
      <c r="B5268" s="5">
        <v>35</v>
      </c>
      <c r="C5268" s="2">
        <v>0</v>
      </c>
    </row>
    <row r="5269" spans="1:3">
      <c r="A5269" s="8">
        <f>A2+109</f>
        <v>45857</v>
      </c>
      <c r="B5269" s="5">
        <v>36</v>
      </c>
      <c r="C5269" s="2">
        <v>0</v>
      </c>
    </row>
    <row r="5270" spans="1:3">
      <c r="A5270" s="8">
        <f>A2+109</f>
        <v>45857</v>
      </c>
      <c r="B5270" s="5">
        <v>37</v>
      </c>
      <c r="C5270" s="2">
        <v>0</v>
      </c>
    </row>
    <row r="5271" spans="1:3">
      <c r="A5271" s="8">
        <f>A2+109</f>
        <v>45857</v>
      </c>
      <c r="B5271" s="5">
        <v>38</v>
      </c>
      <c r="C5271" s="2">
        <v>0</v>
      </c>
    </row>
    <row r="5272" spans="1:3">
      <c r="A5272" s="8">
        <f>A2+109</f>
        <v>45857</v>
      </c>
      <c r="B5272" s="5">
        <v>39</v>
      </c>
      <c r="C5272" s="2">
        <v>0</v>
      </c>
    </row>
    <row r="5273" spans="1:3">
      <c r="A5273" s="8">
        <f>A2+109</f>
        <v>45857</v>
      </c>
      <c r="B5273" s="5">
        <v>40</v>
      </c>
      <c r="C5273" s="2">
        <v>0</v>
      </c>
    </row>
    <row r="5274" spans="1:3">
      <c r="A5274" s="8">
        <f>A2+109</f>
        <v>45857</v>
      </c>
      <c r="B5274" s="5">
        <v>41</v>
      </c>
      <c r="C5274" s="2">
        <v>0</v>
      </c>
    </row>
    <row r="5275" spans="1:3">
      <c r="A5275" s="8">
        <f>A2+109</f>
        <v>45857</v>
      </c>
      <c r="B5275" s="5">
        <v>42</v>
      </c>
      <c r="C5275" s="2">
        <v>0</v>
      </c>
    </row>
    <row r="5276" spans="1:3">
      <c r="A5276" s="8">
        <f>A2+109</f>
        <v>45857</v>
      </c>
      <c r="B5276" s="5">
        <v>43</v>
      </c>
      <c r="C5276" s="2">
        <v>0</v>
      </c>
    </row>
    <row r="5277" spans="1:3">
      <c r="A5277" s="8">
        <f>A2+109</f>
        <v>45857</v>
      </c>
      <c r="B5277" s="5">
        <v>44</v>
      </c>
      <c r="C5277" s="2">
        <v>0</v>
      </c>
    </row>
    <row r="5278" spans="1:3">
      <c r="A5278" s="8">
        <f>A2+109</f>
        <v>45857</v>
      </c>
      <c r="B5278" s="5">
        <v>45</v>
      </c>
      <c r="C5278" s="2">
        <v>0</v>
      </c>
    </row>
    <row r="5279" spans="1:3">
      <c r="A5279" s="8">
        <f>A2+109</f>
        <v>45857</v>
      </c>
      <c r="B5279" s="5">
        <v>46</v>
      </c>
      <c r="C5279" s="2">
        <v>0</v>
      </c>
    </row>
    <row r="5280" spans="1:3">
      <c r="A5280" s="8">
        <f>A2+109</f>
        <v>45857</v>
      </c>
      <c r="B5280" s="5">
        <v>47</v>
      </c>
      <c r="C5280" s="2">
        <v>0</v>
      </c>
    </row>
    <row r="5281" spans="1:3">
      <c r="A5281" s="8">
        <f>A2+109</f>
        <v>45857</v>
      </c>
      <c r="B5281" s="5">
        <v>48</v>
      </c>
      <c r="C5281" s="2">
        <v>0</v>
      </c>
    </row>
    <row r="5282" spans="1:3">
      <c r="A5282" s="8">
        <f>A2+110</f>
        <v>45858</v>
      </c>
      <c r="B5282" s="5">
        <v>1</v>
      </c>
      <c r="C5282" s="2">
        <v>0</v>
      </c>
    </row>
    <row r="5283" spans="1:3">
      <c r="A5283" s="8">
        <f>A2+110</f>
        <v>45858</v>
      </c>
      <c r="B5283" s="5">
        <v>2</v>
      </c>
      <c r="C5283" s="2">
        <v>0</v>
      </c>
    </row>
    <row r="5284" spans="1:3">
      <c r="A5284" s="8">
        <f>A2+110</f>
        <v>45858</v>
      </c>
      <c r="B5284" s="5">
        <v>3</v>
      </c>
      <c r="C5284" s="2">
        <v>0</v>
      </c>
    </row>
    <row r="5285" spans="1:3">
      <c r="A5285" s="8">
        <f>A2+110</f>
        <v>45858</v>
      </c>
      <c r="B5285" s="5">
        <v>4</v>
      </c>
      <c r="C5285" s="2">
        <v>0</v>
      </c>
    </row>
    <row r="5286" spans="1:3">
      <c r="A5286" s="8">
        <f>A2+110</f>
        <v>45858</v>
      </c>
      <c r="B5286" s="5">
        <v>5</v>
      </c>
      <c r="C5286" s="2">
        <v>0</v>
      </c>
    </row>
    <row r="5287" spans="1:3">
      <c r="A5287" s="8">
        <f>A2+110</f>
        <v>45858</v>
      </c>
      <c r="B5287" s="5">
        <v>6</v>
      </c>
      <c r="C5287" s="2">
        <v>0</v>
      </c>
    </row>
    <row r="5288" spans="1:3">
      <c r="A5288" s="8">
        <f>A2+110</f>
        <v>45858</v>
      </c>
      <c r="B5288" s="5">
        <v>7</v>
      </c>
      <c r="C5288" s="2">
        <v>0</v>
      </c>
    </row>
    <row r="5289" spans="1:3">
      <c r="A5289" s="8">
        <f>A2+110</f>
        <v>45858</v>
      </c>
      <c r="B5289" s="5">
        <v>8</v>
      </c>
      <c r="C5289" s="2">
        <v>0</v>
      </c>
    </row>
    <row r="5290" spans="1:3">
      <c r="A5290" s="8">
        <f>A2+110</f>
        <v>45858</v>
      </c>
      <c r="B5290" s="5">
        <v>9</v>
      </c>
      <c r="C5290" s="2">
        <v>0</v>
      </c>
    </row>
    <row r="5291" spans="1:3">
      <c r="A5291" s="8">
        <f>A2+110</f>
        <v>45858</v>
      </c>
      <c r="B5291" s="5">
        <v>10</v>
      </c>
      <c r="C5291" s="2">
        <v>0</v>
      </c>
    </row>
    <row r="5292" spans="1:3">
      <c r="A5292" s="8">
        <f>A2+110</f>
        <v>45858</v>
      </c>
      <c r="B5292" s="5">
        <v>11</v>
      </c>
      <c r="C5292" s="2">
        <v>0</v>
      </c>
    </row>
    <row r="5293" spans="1:3">
      <c r="A5293" s="8">
        <f>A2+110</f>
        <v>45858</v>
      </c>
      <c r="B5293" s="5">
        <v>12</v>
      </c>
      <c r="C5293" s="2">
        <v>0</v>
      </c>
    </row>
    <row r="5294" spans="1:3">
      <c r="A5294" s="8">
        <f>A2+110</f>
        <v>45858</v>
      </c>
      <c r="B5294" s="5">
        <v>13</v>
      </c>
      <c r="C5294" s="2">
        <v>0</v>
      </c>
    </row>
    <row r="5295" spans="1:3">
      <c r="A5295" s="8">
        <f>A2+110</f>
        <v>45858</v>
      </c>
      <c r="B5295" s="5">
        <v>14</v>
      </c>
      <c r="C5295" s="2">
        <v>0</v>
      </c>
    </row>
    <row r="5296" spans="1:3">
      <c r="A5296" s="8">
        <f>A2+110</f>
        <v>45858</v>
      </c>
      <c r="B5296" s="5">
        <v>15</v>
      </c>
      <c r="C5296" s="2">
        <v>0</v>
      </c>
    </row>
    <row r="5297" spans="1:3">
      <c r="A5297" s="8">
        <f>A2+110</f>
        <v>45858</v>
      </c>
      <c r="B5297" s="5">
        <v>16</v>
      </c>
      <c r="C5297" s="2">
        <v>0</v>
      </c>
    </row>
    <row r="5298" spans="1:3">
      <c r="A5298" s="8">
        <f>A2+110</f>
        <v>45858</v>
      </c>
      <c r="B5298" s="5">
        <v>17</v>
      </c>
      <c r="C5298" s="2">
        <v>0</v>
      </c>
    </row>
    <row r="5299" spans="1:3">
      <c r="A5299" s="8">
        <f>A2+110</f>
        <v>45858</v>
      </c>
      <c r="B5299" s="5">
        <v>18</v>
      </c>
      <c r="C5299" s="2">
        <v>0</v>
      </c>
    </row>
    <row r="5300" spans="1:3">
      <c r="A5300" s="8">
        <f>A2+110</f>
        <v>45858</v>
      </c>
      <c r="B5300" s="5">
        <v>19</v>
      </c>
      <c r="C5300" s="2">
        <v>0</v>
      </c>
    </row>
    <row r="5301" spans="1:3">
      <c r="A5301" s="8">
        <f>A2+110</f>
        <v>45858</v>
      </c>
      <c r="B5301" s="5">
        <v>20</v>
      </c>
      <c r="C5301" s="2">
        <v>0</v>
      </c>
    </row>
    <row r="5302" spans="1:3">
      <c r="A5302" s="8">
        <f>A2+110</f>
        <v>45858</v>
      </c>
      <c r="B5302" s="5">
        <v>21</v>
      </c>
      <c r="C5302" s="2">
        <v>0</v>
      </c>
    </row>
    <row r="5303" spans="1:3">
      <c r="A5303" s="8">
        <f>A2+110</f>
        <v>45858</v>
      </c>
      <c r="B5303" s="5">
        <v>22</v>
      </c>
      <c r="C5303" s="2">
        <v>0</v>
      </c>
    </row>
    <row r="5304" spans="1:3">
      <c r="A5304" s="8">
        <f>A2+110</f>
        <v>45858</v>
      </c>
      <c r="B5304" s="5">
        <v>23</v>
      </c>
      <c r="C5304" s="2">
        <v>0</v>
      </c>
    </row>
    <row r="5305" spans="1:3">
      <c r="A5305" s="8">
        <f>A2+110</f>
        <v>45858</v>
      </c>
      <c r="B5305" s="5">
        <v>24</v>
      </c>
      <c r="C5305" s="2">
        <v>0</v>
      </c>
    </row>
    <row r="5306" spans="1:3">
      <c r="A5306" s="8">
        <f>A2+110</f>
        <v>45858</v>
      </c>
      <c r="B5306" s="5">
        <v>25</v>
      </c>
      <c r="C5306" s="2">
        <v>0</v>
      </c>
    </row>
    <row r="5307" spans="1:3">
      <c r="A5307" s="8">
        <f>A2+110</f>
        <v>45858</v>
      </c>
      <c r="B5307" s="5">
        <v>26</v>
      </c>
      <c r="C5307" s="2">
        <v>0</v>
      </c>
    </row>
    <row r="5308" spans="1:3">
      <c r="A5308" s="8">
        <f>A2+110</f>
        <v>45858</v>
      </c>
      <c r="B5308" s="5">
        <v>27</v>
      </c>
      <c r="C5308" s="2">
        <v>0</v>
      </c>
    </row>
    <row r="5309" spans="1:3">
      <c r="A5309" s="8">
        <f>A2+110</f>
        <v>45858</v>
      </c>
      <c r="B5309" s="5">
        <v>28</v>
      </c>
      <c r="C5309" s="2">
        <v>0</v>
      </c>
    </row>
    <row r="5310" spans="1:3">
      <c r="A5310" s="8">
        <f>A2+110</f>
        <v>45858</v>
      </c>
      <c r="B5310" s="5">
        <v>29</v>
      </c>
      <c r="C5310" s="2">
        <v>0</v>
      </c>
    </row>
    <row r="5311" spans="1:3">
      <c r="A5311" s="8">
        <f>A2+110</f>
        <v>45858</v>
      </c>
      <c r="B5311" s="5">
        <v>30</v>
      </c>
      <c r="C5311" s="2">
        <v>0</v>
      </c>
    </row>
    <row r="5312" spans="1:3">
      <c r="A5312" s="8">
        <f>A2+110</f>
        <v>45858</v>
      </c>
      <c r="B5312" s="5">
        <v>31</v>
      </c>
      <c r="C5312" s="2">
        <v>0</v>
      </c>
    </row>
    <row r="5313" spans="1:3">
      <c r="A5313" s="8">
        <f>A2+110</f>
        <v>45858</v>
      </c>
      <c r="B5313" s="5">
        <v>32</v>
      </c>
      <c r="C5313" s="2">
        <v>0</v>
      </c>
    </row>
    <row r="5314" spans="1:3">
      <c r="A5314" s="8">
        <f>A2+110</f>
        <v>45858</v>
      </c>
      <c r="B5314" s="5">
        <v>33</v>
      </c>
      <c r="C5314" s="2">
        <v>0</v>
      </c>
    </row>
    <row r="5315" spans="1:3">
      <c r="A5315" s="8">
        <f>A2+110</f>
        <v>45858</v>
      </c>
      <c r="B5315" s="5">
        <v>34</v>
      </c>
      <c r="C5315" s="2">
        <v>0</v>
      </c>
    </row>
    <row r="5316" spans="1:3">
      <c r="A5316" s="8">
        <f>A2+110</f>
        <v>45858</v>
      </c>
      <c r="B5316" s="5">
        <v>35</v>
      </c>
      <c r="C5316" s="2">
        <v>0</v>
      </c>
    </row>
    <row r="5317" spans="1:3">
      <c r="A5317" s="8">
        <f>A2+110</f>
        <v>45858</v>
      </c>
      <c r="B5317" s="5">
        <v>36</v>
      </c>
      <c r="C5317" s="2">
        <v>0</v>
      </c>
    </row>
    <row r="5318" spans="1:3">
      <c r="A5318" s="8">
        <f>A2+110</f>
        <v>45858</v>
      </c>
      <c r="B5318" s="5">
        <v>37</v>
      </c>
      <c r="C5318" s="2">
        <v>0</v>
      </c>
    </row>
    <row r="5319" spans="1:3">
      <c r="A5319" s="8">
        <f>A2+110</f>
        <v>45858</v>
      </c>
      <c r="B5319" s="5">
        <v>38</v>
      </c>
      <c r="C5319" s="2">
        <v>0</v>
      </c>
    </row>
    <row r="5320" spans="1:3">
      <c r="A5320" s="8">
        <f>A2+110</f>
        <v>45858</v>
      </c>
      <c r="B5320" s="5">
        <v>39</v>
      </c>
      <c r="C5320" s="2">
        <v>0</v>
      </c>
    </row>
    <row r="5321" spans="1:3">
      <c r="A5321" s="8">
        <f>A2+110</f>
        <v>45858</v>
      </c>
      <c r="B5321" s="5">
        <v>40</v>
      </c>
      <c r="C5321" s="2">
        <v>0</v>
      </c>
    </row>
    <row r="5322" spans="1:3">
      <c r="A5322" s="8">
        <f>A2+110</f>
        <v>45858</v>
      </c>
      <c r="B5322" s="5">
        <v>41</v>
      </c>
      <c r="C5322" s="2">
        <v>0</v>
      </c>
    </row>
    <row r="5323" spans="1:3">
      <c r="A5323" s="8">
        <f>A2+110</f>
        <v>45858</v>
      </c>
      <c r="B5323" s="5">
        <v>42</v>
      </c>
      <c r="C5323" s="2">
        <v>0</v>
      </c>
    </row>
    <row r="5324" spans="1:3">
      <c r="A5324" s="8">
        <f>A2+110</f>
        <v>45858</v>
      </c>
      <c r="B5324" s="5">
        <v>43</v>
      </c>
      <c r="C5324" s="2">
        <v>0</v>
      </c>
    </row>
    <row r="5325" spans="1:3">
      <c r="A5325" s="8">
        <f>A2+110</f>
        <v>45858</v>
      </c>
      <c r="B5325" s="5">
        <v>44</v>
      </c>
      <c r="C5325" s="2">
        <v>0</v>
      </c>
    </row>
    <row r="5326" spans="1:3">
      <c r="A5326" s="8">
        <f>A2+110</f>
        <v>45858</v>
      </c>
      <c r="B5326" s="5">
        <v>45</v>
      </c>
      <c r="C5326" s="2">
        <v>0</v>
      </c>
    </row>
    <row r="5327" spans="1:3">
      <c r="A5327" s="8">
        <f>A2+110</f>
        <v>45858</v>
      </c>
      <c r="B5327" s="5">
        <v>46</v>
      </c>
      <c r="C5327" s="2">
        <v>0</v>
      </c>
    </row>
    <row r="5328" spans="1:3">
      <c r="A5328" s="8">
        <f>A2+110</f>
        <v>45858</v>
      </c>
      <c r="B5328" s="5">
        <v>47</v>
      </c>
      <c r="C5328" s="2">
        <v>0</v>
      </c>
    </row>
    <row r="5329" spans="1:3">
      <c r="A5329" s="8">
        <f>A2+110</f>
        <v>45858</v>
      </c>
      <c r="B5329" s="5">
        <v>48</v>
      </c>
      <c r="C5329" s="2">
        <v>0</v>
      </c>
    </row>
    <row r="5330" spans="1:3">
      <c r="A5330" s="8">
        <f>A2+111</f>
        <v>45859</v>
      </c>
      <c r="B5330" s="5">
        <v>1</v>
      </c>
      <c r="C5330" s="2">
        <v>0</v>
      </c>
    </row>
    <row r="5331" spans="1:3">
      <c r="A5331" s="8">
        <f>A2+111</f>
        <v>45859</v>
      </c>
      <c r="B5331" s="5">
        <v>2</v>
      </c>
      <c r="C5331" s="2">
        <v>0</v>
      </c>
    </row>
    <row r="5332" spans="1:3">
      <c r="A5332" s="8">
        <f>A2+111</f>
        <v>45859</v>
      </c>
      <c r="B5332" s="5">
        <v>3</v>
      </c>
      <c r="C5332" s="2">
        <v>0</v>
      </c>
    </row>
    <row r="5333" spans="1:3">
      <c r="A5333" s="8">
        <f>A2+111</f>
        <v>45859</v>
      </c>
      <c r="B5333" s="5">
        <v>4</v>
      </c>
      <c r="C5333" s="2">
        <v>0</v>
      </c>
    </row>
    <row r="5334" spans="1:3">
      <c r="A5334" s="8">
        <f>A2+111</f>
        <v>45859</v>
      </c>
      <c r="B5334" s="5">
        <v>5</v>
      </c>
      <c r="C5334" s="2">
        <v>0</v>
      </c>
    </row>
    <row r="5335" spans="1:3">
      <c r="A5335" s="8">
        <f>A2+111</f>
        <v>45859</v>
      </c>
      <c r="B5335" s="5">
        <v>6</v>
      </c>
      <c r="C5335" s="2">
        <v>0</v>
      </c>
    </row>
    <row r="5336" spans="1:3">
      <c r="A5336" s="8">
        <f>A2+111</f>
        <v>45859</v>
      </c>
      <c r="B5336" s="5">
        <v>7</v>
      </c>
      <c r="C5336" s="2">
        <v>0</v>
      </c>
    </row>
    <row r="5337" spans="1:3">
      <c r="A5337" s="8">
        <f>A2+111</f>
        <v>45859</v>
      </c>
      <c r="B5337" s="5">
        <v>8</v>
      </c>
      <c r="C5337" s="2">
        <v>0</v>
      </c>
    </row>
    <row r="5338" spans="1:3">
      <c r="A5338" s="8">
        <f>A2+111</f>
        <v>45859</v>
      </c>
      <c r="B5338" s="5">
        <v>9</v>
      </c>
      <c r="C5338" s="2">
        <v>0</v>
      </c>
    </row>
    <row r="5339" spans="1:3">
      <c r="A5339" s="8">
        <f>A2+111</f>
        <v>45859</v>
      </c>
      <c r="B5339" s="5">
        <v>10</v>
      </c>
      <c r="C5339" s="2">
        <v>0</v>
      </c>
    </row>
    <row r="5340" spans="1:3">
      <c r="A5340" s="8">
        <f>A2+111</f>
        <v>45859</v>
      </c>
      <c r="B5340" s="5">
        <v>11</v>
      </c>
      <c r="C5340" s="2">
        <v>0</v>
      </c>
    </row>
    <row r="5341" spans="1:3">
      <c r="A5341" s="8">
        <f>A2+111</f>
        <v>45859</v>
      </c>
      <c r="B5341" s="5">
        <v>12</v>
      </c>
      <c r="C5341" s="2">
        <v>0</v>
      </c>
    </row>
    <row r="5342" spans="1:3">
      <c r="A5342" s="8">
        <f>A2+111</f>
        <v>45859</v>
      </c>
      <c r="B5342" s="5">
        <v>13</v>
      </c>
      <c r="C5342" s="2">
        <v>0</v>
      </c>
    </row>
    <row r="5343" spans="1:3">
      <c r="A5343" s="8">
        <f>A2+111</f>
        <v>45859</v>
      </c>
      <c r="B5343" s="5">
        <v>14</v>
      </c>
      <c r="C5343" s="2">
        <v>0</v>
      </c>
    </row>
    <row r="5344" spans="1:3">
      <c r="A5344" s="8">
        <f>A2+111</f>
        <v>45859</v>
      </c>
      <c r="B5344" s="5">
        <v>15</v>
      </c>
      <c r="C5344" s="2">
        <v>0</v>
      </c>
    </row>
    <row r="5345" spans="1:3">
      <c r="A5345" s="8">
        <f>A2+111</f>
        <v>45859</v>
      </c>
      <c r="B5345" s="5">
        <v>16</v>
      </c>
      <c r="C5345" s="2">
        <v>0</v>
      </c>
    </row>
    <row r="5346" spans="1:3">
      <c r="A5346" s="8">
        <f>A2+111</f>
        <v>45859</v>
      </c>
      <c r="B5346" s="5">
        <v>17</v>
      </c>
      <c r="C5346" s="2">
        <v>0</v>
      </c>
    </row>
    <row r="5347" spans="1:3">
      <c r="A5347" s="8">
        <f>A2+111</f>
        <v>45859</v>
      </c>
      <c r="B5347" s="5">
        <v>18</v>
      </c>
      <c r="C5347" s="2">
        <v>0</v>
      </c>
    </row>
    <row r="5348" spans="1:3">
      <c r="A5348" s="8">
        <f>A2+111</f>
        <v>45859</v>
      </c>
      <c r="B5348" s="5">
        <v>19</v>
      </c>
      <c r="C5348" s="2">
        <v>0</v>
      </c>
    </row>
    <row r="5349" spans="1:3">
      <c r="A5349" s="8">
        <f>A2+111</f>
        <v>45859</v>
      </c>
      <c r="B5349" s="5">
        <v>20</v>
      </c>
      <c r="C5349" s="2">
        <v>0</v>
      </c>
    </row>
    <row r="5350" spans="1:3">
      <c r="A5350" s="8">
        <f>A2+111</f>
        <v>45859</v>
      </c>
      <c r="B5350" s="5">
        <v>21</v>
      </c>
      <c r="C5350" s="2">
        <v>0</v>
      </c>
    </row>
    <row r="5351" spans="1:3">
      <c r="A5351" s="8">
        <f>A2+111</f>
        <v>45859</v>
      </c>
      <c r="B5351" s="5">
        <v>22</v>
      </c>
      <c r="C5351" s="2">
        <v>0</v>
      </c>
    </row>
    <row r="5352" spans="1:3">
      <c r="A5352" s="8">
        <f>A2+111</f>
        <v>45859</v>
      </c>
      <c r="B5352" s="5">
        <v>23</v>
      </c>
      <c r="C5352" s="2">
        <v>0</v>
      </c>
    </row>
    <row r="5353" spans="1:3">
      <c r="A5353" s="8">
        <f>A2+111</f>
        <v>45859</v>
      </c>
      <c r="B5353" s="5">
        <v>24</v>
      </c>
      <c r="C5353" s="2">
        <v>0</v>
      </c>
    </row>
    <row r="5354" spans="1:3">
      <c r="A5354" s="8">
        <f>A2+111</f>
        <v>45859</v>
      </c>
      <c r="B5354" s="5">
        <v>25</v>
      </c>
      <c r="C5354" s="2">
        <v>0</v>
      </c>
    </row>
    <row r="5355" spans="1:3">
      <c r="A5355" s="8">
        <f>A2+111</f>
        <v>45859</v>
      </c>
      <c r="B5355" s="5">
        <v>26</v>
      </c>
      <c r="C5355" s="2">
        <v>0</v>
      </c>
    </row>
    <row r="5356" spans="1:3">
      <c r="A5356" s="8">
        <f>A2+111</f>
        <v>45859</v>
      </c>
      <c r="B5356" s="5">
        <v>27</v>
      </c>
      <c r="C5356" s="2">
        <v>0</v>
      </c>
    </row>
    <row r="5357" spans="1:3">
      <c r="A5357" s="8">
        <f>A2+111</f>
        <v>45859</v>
      </c>
      <c r="B5357" s="5">
        <v>28</v>
      </c>
      <c r="C5357" s="2">
        <v>0</v>
      </c>
    </row>
    <row r="5358" spans="1:3">
      <c r="A5358" s="8">
        <f>A2+111</f>
        <v>45859</v>
      </c>
      <c r="B5358" s="5">
        <v>29</v>
      </c>
      <c r="C5358" s="2">
        <v>0</v>
      </c>
    </row>
    <row r="5359" spans="1:3">
      <c r="A5359" s="8">
        <f>A2+111</f>
        <v>45859</v>
      </c>
      <c r="B5359" s="5">
        <v>30</v>
      </c>
      <c r="C5359" s="2">
        <v>0</v>
      </c>
    </row>
    <row r="5360" spans="1:3">
      <c r="A5360" s="8">
        <f>A2+111</f>
        <v>45859</v>
      </c>
      <c r="B5360" s="5">
        <v>31</v>
      </c>
      <c r="C5360" s="2">
        <v>0</v>
      </c>
    </row>
    <row r="5361" spans="1:3">
      <c r="A5361" s="8">
        <f>A2+111</f>
        <v>45859</v>
      </c>
      <c r="B5361" s="5">
        <v>32</v>
      </c>
      <c r="C5361" s="2">
        <v>0</v>
      </c>
    </row>
    <row r="5362" spans="1:3">
      <c r="A5362" s="8">
        <f>A2+111</f>
        <v>45859</v>
      </c>
      <c r="B5362" s="5">
        <v>33</v>
      </c>
      <c r="C5362" s="2">
        <v>0</v>
      </c>
    </row>
    <row r="5363" spans="1:3">
      <c r="A5363" s="8">
        <f>A2+111</f>
        <v>45859</v>
      </c>
      <c r="B5363" s="5">
        <v>34</v>
      </c>
      <c r="C5363" s="2">
        <v>0</v>
      </c>
    </row>
    <row r="5364" spans="1:3">
      <c r="A5364" s="8">
        <f>A2+111</f>
        <v>45859</v>
      </c>
      <c r="B5364" s="5">
        <v>35</v>
      </c>
      <c r="C5364" s="2">
        <v>0</v>
      </c>
    </row>
    <row r="5365" spans="1:3">
      <c r="A5365" s="8">
        <f>A2+111</f>
        <v>45859</v>
      </c>
      <c r="B5365" s="5">
        <v>36</v>
      </c>
      <c r="C5365" s="2">
        <v>0</v>
      </c>
    </row>
    <row r="5366" spans="1:3">
      <c r="A5366" s="8">
        <f>A2+111</f>
        <v>45859</v>
      </c>
      <c r="B5366" s="5">
        <v>37</v>
      </c>
      <c r="C5366" s="2">
        <v>0</v>
      </c>
    </row>
    <row r="5367" spans="1:3">
      <c r="A5367" s="8">
        <f>A2+111</f>
        <v>45859</v>
      </c>
      <c r="B5367" s="5">
        <v>38</v>
      </c>
      <c r="C5367" s="2">
        <v>0</v>
      </c>
    </row>
    <row r="5368" spans="1:3">
      <c r="A5368" s="8">
        <f>A2+111</f>
        <v>45859</v>
      </c>
      <c r="B5368" s="5">
        <v>39</v>
      </c>
      <c r="C5368" s="2">
        <v>0</v>
      </c>
    </row>
    <row r="5369" spans="1:3">
      <c r="A5369" s="8">
        <f>A2+111</f>
        <v>45859</v>
      </c>
      <c r="B5369" s="5">
        <v>40</v>
      </c>
      <c r="C5369" s="2">
        <v>0</v>
      </c>
    </row>
    <row r="5370" spans="1:3">
      <c r="A5370" s="8">
        <f>A2+111</f>
        <v>45859</v>
      </c>
      <c r="B5370" s="5">
        <v>41</v>
      </c>
      <c r="C5370" s="2">
        <v>0</v>
      </c>
    </row>
    <row r="5371" spans="1:3">
      <c r="A5371" s="8">
        <f>A2+111</f>
        <v>45859</v>
      </c>
      <c r="B5371" s="5">
        <v>42</v>
      </c>
      <c r="C5371" s="2">
        <v>0</v>
      </c>
    </row>
    <row r="5372" spans="1:3">
      <c r="A5372" s="8">
        <f>A2+111</f>
        <v>45859</v>
      </c>
      <c r="B5372" s="5">
        <v>43</v>
      </c>
      <c r="C5372" s="2">
        <v>0</v>
      </c>
    </row>
    <row r="5373" spans="1:3">
      <c r="A5373" s="8">
        <f>A2+111</f>
        <v>45859</v>
      </c>
      <c r="B5373" s="5">
        <v>44</v>
      </c>
      <c r="C5373" s="2">
        <v>0</v>
      </c>
    </row>
    <row r="5374" spans="1:3">
      <c r="A5374" s="8">
        <f>A2+111</f>
        <v>45859</v>
      </c>
      <c r="B5374" s="5">
        <v>45</v>
      </c>
      <c r="C5374" s="2">
        <v>0</v>
      </c>
    </row>
    <row r="5375" spans="1:3">
      <c r="A5375" s="8">
        <f>A2+111</f>
        <v>45859</v>
      </c>
      <c r="B5375" s="5">
        <v>46</v>
      </c>
      <c r="C5375" s="2">
        <v>0</v>
      </c>
    </row>
    <row r="5376" spans="1:3">
      <c r="A5376" s="8">
        <f>A2+111</f>
        <v>45859</v>
      </c>
      <c r="B5376" s="5">
        <v>47</v>
      </c>
      <c r="C5376" s="2">
        <v>0</v>
      </c>
    </row>
    <row r="5377" spans="1:3">
      <c r="A5377" s="8">
        <f>A2+111</f>
        <v>45859</v>
      </c>
      <c r="B5377" s="5">
        <v>48</v>
      </c>
      <c r="C5377" s="2">
        <v>0</v>
      </c>
    </row>
    <row r="5378" spans="1:3">
      <c r="A5378" s="8">
        <f>A2+112</f>
        <v>45860</v>
      </c>
      <c r="B5378" s="5">
        <v>1</v>
      </c>
      <c r="C5378" s="2">
        <v>0</v>
      </c>
    </row>
    <row r="5379" spans="1:3">
      <c r="A5379" s="8">
        <f>A2+112</f>
        <v>45860</v>
      </c>
      <c r="B5379" s="5">
        <v>2</v>
      </c>
      <c r="C5379" s="2">
        <v>0</v>
      </c>
    </row>
    <row r="5380" spans="1:3">
      <c r="A5380" s="8">
        <f>A2+112</f>
        <v>45860</v>
      </c>
      <c r="B5380" s="5">
        <v>3</v>
      </c>
      <c r="C5380" s="2">
        <v>0</v>
      </c>
    </row>
    <row r="5381" spans="1:3">
      <c r="A5381" s="8">
        <f>A2+112</f>
        <v>45860</v>
      </c>
      <c r="B5381" s="5">
        <v>4</v>
      </c>
      <c r="C5381" s="2">
        <v>0</v>
      </c>
    </row>
    <row r="5382" spans="1:3">
      <c r="A5382" s="8">
        <f>A2+112</f>
        <v>45860</v>
      </c>
      <c r="B5382" s="5">
        <v>5</v>
      </c>
      <c r="C5382" s="2">
        <v>0</v>
      </c>
    </row>
    <row r="5383" spans="1:3">
      <c r="A5383" s="8">
        <f>A2+112</f>
        <v>45860</v>
      </c>
      <c r="B5383" s="5">
        <v>6</v>
      </c>
      <c r="C5383" s="2">
        <v>0</v>
      </c>
    </row>
    <row r="5384" spans="1:3">
      <c r="A5384" s="8">
        <f>A2+112</f>
        <v>45860</v>
      </c>
      <c r="B5384" s="5">
        <v>7</v>
      </c>
      <c r="C5384" s="2">
        <v>0</v>
      </c>
    </row>
    <row r="5385" spans="1:3">
      <c r="A5385" s="8">
        <f>A2+112</f>
        <v>45860</v>
      </c>
      <c r="B5385" s="5">
        <v>8</v>
      </c>
      <c r="C5385" s="2">
        <v>0</v>
      </c>
    </row>
    <row r="5386" spans="1:3">
      <c r="A5386" s="8">
        <f>A2+112</f>
        <v>45860</v>
      </c>
      <c r="B5386" s="5">
        <v>9</v>
      </c>
      <c r="C5386" s="2">
        <v>0</v>
      </c>
    </row>
    <row r="5387" spans="1:3">
      <c r="A5387" s="8">
        <f>A2+112</f>
        <v>45860</v>
      </c>
      <c r="B5387" s="5">
        <v>10</v>
      </c>
      <c r="C5387" s="2">
        <v>0</v>
      </c>
    </row>
    <row r="5388" spans="1:3">
      <c r="A5388" s="8">
        <f>A2+112</f>
        <v>45860</v>
      </c>
      <c r="B5388" s="5">
        <v>11</v>
      </c>
      <c r="C5388" s="2">
        <v>0</v>
      </c>
    </row>
    <row r="5389" spans="1:3">
      <c r="A5389" s="8">
        <f>A2+112</f>
        <v>45860</v>
      </c>
      <c r="B5389" s="5">
        <v>12</v>
      </c>
      <c r="C5389" s="2">
        <v>0</v>
      </c>
    </row>
    <row r="5390" spans="1:3">
      <c r="A5390" s="8">
        <f>A2+112</f>
        <v>45860</v>
      </c>
      <c r="B5390" s="5">
        <v>13</v>
      </c>
      <c r="C5390" s="2">
        <v>0</v>
      </c>
    </row>
    <row r="5391" spans="1:3">
      <c r="A5391" s="8">
        <f>A2+112</f>
        <v>45860</v>
      </c>
      <c r="B5391" s="5">
        <v>14</v>
      </c>
      <c r="C5391" s="2">
        <v>0</v>
      </c>
    </row>
    <row r="5392" spans="1:3">
      <c r="A5392" s="8">
        <f>A2+112</f>
        <v>45860</v>
      </c>
      <c r="B5392" s="5">
        <v>15</v>
      </c>
      <c r="C5392" s="2">
        <v>0</v>
      </c>
    </row>
    <row r="5393" spans="1:3">
      <c r="A5393" s="8">
        <f>A2+112</f>
        <v>45860</v>
      </c>
      <c r="B5393" s="5">
        <v>16</v>
      </c>
      <c r="C5393" s="2">
        <v>0</v>
      </c>
    </row>
    <row r="5394" spans="1:3">
      <c r="A5394" s="8">
        <f>A2+112</f>
        <v>45860</v>
      </c>
      <c r="B5394" s="5">
        <v>17</v>
      </c>
      <c r="C5394" s="2">
        <v>0</v>
      </c>
    </row>
    <row r="5395" spans="1:3">
      <c r="A5395" s="8">
        <f>A2+112</f>
        <v>45860</v>
      </c>
      <c r="B5395" s="5">
        <v>18</v>
      </c>
      <c r="C5395" s="2">
        <v>0</v>
      </c>
    </row>
    <row r="5396" spans="1:3">
      <c r="A5396" s="8">
        <f>A2+112</f>
        <v>45860</v>
      </c>
      <c r="B5396" s="5">
        <v>19</v>
      </c>
      <c r="C5396" s="2">
        <v>0</v>
      </c>
    </row>
    <row r="5397" spans="1:3">
      <c r="A5397" s="8">
        <f>A2+112</f>
        <v>45860</v>
      </c>
      <c r="B5397" s="5">
        <v>20</v>
      </c>
      <c r="C5397" s="2">
        <v>0</v>
      </c>
    </row>
    <row r="5398" spans="1:3">
      <c r="A5398" s="8">
        <f>A2+112</f>
        <v>45860</v>
      </c>
      <c r="B5398" s="5">
        <v>21</v>
      </c>
      <c r="C5398" s="2">
        <v>0</v>
      </c>
    </row>
    <row r="5399" spans="1:3">
      <c r="A5399" s="8">
        <f>A2+112</f>
        <v>45860</v>
      </c>
      <c r="B5399" s="5">
        <v>22</v>
      </c>
      <c r="C5399" s="2">
        <v>0</v>
      </c>
    </row>
    <row r="5400" spans="1:3">
      <c r="A5400" s="8">
        <f>A2+112</f>
        <v>45860</v>
      </c>
      <c r="B5400" s="5">
        <v>23</v>
      </c>
      <c r="C5400" s="2">
        <v>0</v>
      </c>
    </row>
    <row r="5401" spans="1:3">
      <c r="A5401" s="8">
        <f>A2+112</f>
        <v>45860</v>
      </c>
      <c r="B5401" s="5">
        <v>24</v>
      </c>
      <c r="C5401" s="2">
        <v>0</v>
      </c>
    </row>
    <row r="5402" spans="1:3">
      <c r="A5402" s="8">
        <f>A2+112</f>
        <v>45860</v>
      </c>
      <c r="B5402" s="5">
        <v>25</v>
      </c>
      <c r="C5402" s="2">
        <v>0</v>
      </c>
    </row>
    <row r="5403" spans="1:3">
      <c r="A5403" s="8">
        <f>A2+112</f>
        <v>45860</v>
      </c>
      <c r="B5403" s="5">
        <v>26</v>
      </c>
      <c r="C5403" s="2">
        <v>0</v>
      </c>
    </row>
    <row r="5404" spans="1:3">
      <c r="A5404" s="8">
        <f>A2+112</f>
        <v>45860</v>
      </c>
      <c r="B5404" s="5">
        <v>27</v>
      </c>
      <c r="C5404" s="2">
        <v>0</v>
      </c>
    </row>
    <row r="5405" spans="1:3">
      <c r="A5405" s="8">
        <f>A2+112</f>
        <v>45860</v>
      </c>
      <c r="B5405" s="5">
        <v>28</v>
      </c>
      <c r="C5405" s="2">
        <v>0</v>
      </c>
    </row>
    <row r="5406" spans="1:3">
      <c r="A5406" s="8">
        <f>A2+112</f>
        <v>45860</v>
      </c>
      <c r="B5406" s="5">
        <v>29</v>
      </c>
      <c r="C5406" s="2">
        <v>0</v>
      </c>
    </row>
    <row r="5407" spans="1:3">
      <c r="A5407" s="8">
        <f>A2+112</f>
        <v>45860</v>
      </c>
      <c r="B5407" s="5">
        <v>30</v>
      </c>
      <c r="C5407" s="2">
        <v>0</v>
      </c>
    </row>
    <row r="5408" spans="1:3">
      <c r="A5408" s="8">
        <f>A2+112</f>
        <v>45860</v>
      </c>
      <c r="B5408" s="5">
        <v>31</v>
      </c>
      <c r="C5408" s="2">
        <v>0</v>
      </c>
    </row>
    <row r="5409" spans="1:3">
      <c r="A5409" s="8">
        <f>A2+112</f>
        <v>45860</v>
      </c>
      <c r="B5409" s="5">
        <v>32</v>
      </c>
      <c r="C5409" s="2">
        <v>0</v>
      </c>
    </row>
    <row r="5410" spans="1:3">
      <c r="A5410" s="8">
        <f>A2+112</f>
        <v>45860</v>
      </c>
      <c r="B5410" s="5">
        <v>33</v>
      </c>
      <c r="C5410" s="2">
        <v>0</v>
      </c>
    </row>
    <row r="5411" spans="1:3">
      <c r="A5411" s="8">
        <f>A2+112</f>
        <v>45860</v>
      </c>
      <c r="B5411" s="5">
        <v>34</v>
      </c>
      <c r="C5411" s="2">
        <v>0</v>
      </c>
    </row>
    <row r="5412" spans="1:3">
      <c r="A5412" s="8">
        <f>A2+112</f>
        <v>45860</v>
      </c>
      <c r="B5412" s="5">
        <v>35</v>
      </c>
      <c r="C5412" s="2">
        <v>0</v>
      </c>
    </row>
    <row r="5413" spans="1:3">
      <c r="A5413" s="8">
        <f>A2+112</f>
        <v>45860</v>
      </c>
      <c r="B5413" s="5">
        <v>36</v>
      </c>
      <c r="C5413" s="2">
        <v>0</v>
      </c>
    </row>
    <row r="5414" spans="1:3">
      <c r="A5414" s="8">
        <f>A2+112</f>
        <v>45860</v>
      </c>
      <c r="B5414" s="5">
        <v>37</v>
      </c>
      <c r="C5414" s="2">
        <v>0</v>
      </c>
    </row>
    <row r="5415" spans="1:3">
      <c r="A5415" s="8">
        <f>A2+112</f>
        <v>45860</v>
      </c>
      <c r="B5415" s="5">
        <v>38</v>
      </c>
      <c r="C5415" s="2">
        <v>0</v>
      </c>
    </row>
    <row r="5416" spans="1:3">
      <c r="A5416" s="8">
        <f>A2+112</f>
        <v>45860</v>
      </c>
      <c r="B5416" s="5">
        <v>39</v>
      </c>
      <c r="C5416" s="2">
        <v>0</v>
      </c>
    </row>
    <row r="5417" spans="1:3">
      <c r="A5417" s="8">
        <f>A2+112</f>
        <v>45860</v>
      </c>
      <c r="B5417" s="5">
        <v>40</v>
      </c>
      <c r="C5417" s="2">
        <v>0</v>
      </c>
    </row>
    <row r="5418" spans="1:3">
      <c r="A5418" s="8">
        <f>A2+112</f>
        <v>45860</v>
      </c>
      <c r="B5418" s="5">
        <v>41</v>
      </c>
      <c r="C5418" s="2">
        <v>0</v>
      </c>
    </row>
    <row r="5419" spans="1:3">
      <c r="A5419" s="8">
        <f>A2+112</f>
        <v>45860</v>
      </c>
      <c r="B5419" s="5">
        <v>42</v>
      </c>
      <c r="C5419" s="2">
        <v>0</v>
      </c>
    </row>
    <row r="5420" spans="1:3">
      <c r="A5420" s="8">
        <f>A2+112</f>
        <v>45860</v>
      </c>
      <c r="B5420" s="5">
        <v>43</v>
      </c>
      <c r="C5420" s="2">
        <v>0</v>
      </c>
    </row>
    <row r="5421" spans="1:3">
      <c r="A5421" s="8">
        <f>A2+112</f>
        <v>45860</v>
      </c>
      <c r="B5421" s="5">
        <v>44</v>
      </c>
      <c r="C5421" s="2">
        <v>0</v>
      </c>
    </row>
    <row r="5422" spans="1:3">
      <c r="A5422" s="8">
        <f>A2+112</f>
        <v>45860</v>
      </c>
      <c r="B5422" s="5">
        <v>45</v>
      </c>
      <c r="C5422" s="2">
        <v>0</v>
      </c>
    </row>
    <row r="5423" spans="1:3">
      <c r="A5423" s="8">
        <f>A2+112</f>
        <v>45860</v>
      </c>
      <c r="B5423" s="5">
        <v>46</v>
      </c>
      <c r="C5423" s="2">
        <v>0</v>
      </c>
    </row>
    <row r="5424" spans="1:3">
      <c r="A5424" s="8">
        <f>A2+112</f>
        <v>45860</v>
      </c>
      <c r="B5424" s="5">
        <v>47</v>
      </c>
      <c r="C5424" s="2">
        <v>0</v>
      </c>
    </row>
    <row r="5425" spans="1:3">
      <c r="A5425" s="8">
        <f>A2+112</f>
        <v>45860</v>
      </c>
      <c r="B5425" s="5">
        <v>48</v>
      </c>
      <c r="C5425" s="2">
        <v>0</v>
      </c>
    </row>
    <row r="5426" spans="1:3">
      <c r="A5426" s="8">
        <f>A2+113</f>
        <v>45861</v>
      </c>
      <c r="B5426" s="5">
        <v>1</v>
      </c>
      <c r="C5426" s="2">
        <v>0</v>
      </c>
    </row>
    <row r="5427" spans="1:3">
      <c r="A5427" s="8">
        <f>A2+113</f>
        <v>45861</v>
      </c>
      <c r="B5427" s="5">
        <v>2</v>
      </c>
      <c r="C5427" s="2">
        <v>0</v>
      </c>
    </row>
    <row r="5428" spans="1:3">
      <c r="A5428" s="8">
        <f>A2+113</f>
        <v>45861</v>
      </c>
      <c r="B5428" s="5">
        <v>3</v>
      </c>
      <c r="C5428" s="2">
        <v>0</v>
      </c>
    </row>
    <row r="5429" spans="1:3">
      <c r="A5429" s="8">
        <f>A2+113</f>
        <v>45861</v>
      </c>
      <c r="B5429" s="5">
        <v>4</v>
      </c>
      <c r="C5429" s="2">
        <v>0</v>
      </c>
    </row>
    <row r="5430" spans="1:3">
      <c r="A5430" s="8">
        <f>A2+113</f>
        <v>45861</v>
      </c>
      <c r="B5430" s="5">
        <v>5</v>
      </c>
      <c r="C5430" s="2">
        <v>0</v>
      </c>
    </row>
    <row r="5431" spans="1:3">
      <c r="A5431" s="8">
        <f>A2+113</f>
        <v>45861</v>
      </c>
      <c r="B5431" s="5">
        <v>6</v>
      </c>
      <c r="C5431" s="2">
        <v>0</v>
      </c>
    </row>
    <row r="5432" spans="1:3">
      <c r="A5432" s="8">
        <f>A2+113</f>
        <v>45861</v>
      </c>
      <c r="B5432" s="5">
        <v>7</v>
      </c>
      <c r="C5432" s="2">
        <v>0</v>
      </c>
    </row>
    <row r="5433" spans="1:3">
      <c r="A5433" s="8">
        <f>A2+113</f>
        <v>45861</v>
      </c>
      <c r="B5433" s="5">
        <v>8</v>
      </c>
      <c r="C5433" s="2">
        <v>0</v>
      </c>
    </row>
    <row r="5434" spans="1:3">
      <c r="A5434" s="8">
        <f>A2+113</f>
        <v>45861</v>
      </c>
      <c r="B5434" s="5">
        <v>9</v>
      </c>
      <c r="C5434" s="2">
        <v>0</v>
      </c>
    </row>
    <row r="5435" spans="1:3">
      <c r="A5435" s="8">
        <f>A2+113</f>
        <v>45861</v>
      </c>
      <c r="B5435" s="5">
        <v>10</v>
      </c>
      <c r="C5435" s="2">
        <v>0</v>
      </c>
    </row>
    <row r="5436" spans="1:3">
      <c r="A5436" s="8">
        <f>A2+113</f>
        <v>45861</v>
      </c>
      <c r="B5436" s="5">
        <v>11</v>
      </c>
      <c r="C5436" s="2">
        <v>0</v>
      </c>
    </row>
    <row r="5437" spans="1:3">
      <c r="A5437" s="8">
        <f>A2+113</f>
        <v>45861</v>
      </c>
      <c r="B5437" s="5">
        <v>12</v>
      </c>
      <c r="C5437" s="2">
        <v>0</v>
      </c>
    </row>
    <row r="5438" spans="1:3">
      <c r="A5438" s="8">
        <f>A2+113</f>
        <v>45861</v>
      </c>
      <c r="B5438" s="5">
        <v>13</v>
      </c>
      <c r="C5438" s="2">
        <v>0</v>
      </c>
    </row>
    <row r="5439" spans="1:3">
      <c r="A5439" s="8">
        <f>A2+113</f>
        <v>45861</v>
      </c>
      <c r="B5439" s="5">
        <v>14</v>
      </c>
      <c r="C5439" s="2">
        <v>0</v>
      </c>
    </row>
    <row r="5440" spans="1:3">
      <c r="A5440" s="8">
        <f>A2+113</f>
        <v>45861</v>
      </c>
      <c r="B5440" s="5">
        <v>15</v>
      </c>
      <c r="C5440" s="2">
        <v>0</v>
      </c>
    </row>
    <row r="5441" spans="1:3">
      <c r="A5441" s="8">
        <f>A2+113</f>
        <v>45861</v>
      </c>
      <c r="B5441" s="5">
        <v>16</v>
      </c>
      <c r="C5441" s="2">
        <v>0</v>
      </c>
    </row>
    <row r="5442" spans="1:3">
      <c r="A5442" s="8">
        <f>A2+113</f>
        <v>45861</v>
      </c>
      <c r="B5442" s="5">
        <v>17</v>
      </c>
      <c r="C5442" s="2">
        <v>0</v>
      </c>
    </row>
    <row r="5443" spans="1:3">
      <c r="A5443" s="8">
        <f>A2+113</f>
        <v>45861</v>
      </c>
      <c r="B5443" s="5">
        <v>18</v>
      </c>
      <c r="C5443" s="2">
        <v>0</v>
      </c>
    </row>
    <row r="5444" spans="1:3">
      <c r="A5444" s="8">
        <f>A2+113</f>
        <v>45861</v>
      </c>
      <c r="B5444" s="5">
        <v>19</v>
      </c>
      <c r="C5444" s="2">
        <v>0</v>
      </c>
    </row>
    <row r="5445" spans="1:3">
      <c r="A5445" s="8">
        <f>A2+113</f>
        <v>45861</v>
      </c>
      <c r="B5445" s="5">
        <v>20</v>
      </c>
      <c r="C5445" s="2">
        <v>0</v>
      </c>
    </row>
    <row r="5446" spans="1:3">
      <c r="A5446" s="8">
        <f>A2+113</f>
        <v>45861</v>
      </c>
      <c r="B5446" s="5">
        <v>21</v>
      </c>
      <c r="C5446" s="2">
        <v>0</v>
      </c>
    </row>
    <row r="5447" spans="1:3">
      <c r="A5447" s="8">
        <f>A2+113</f>
        <v>45861</v>
      </c>
      <c r="B5447" s="5">
        <v>22</v>
      </c>
      <c r="C5447" s="2">
        <v>0</v>
      </c>
    </row>
    <row r="5448" spans="1:3">
      <c r="A5448" s="8">
        <f>A2+113</f>
        <v>45861</v>
      </c>
      <c r="B5448" s="5">
        <v>23</v>
      </c>
      <c r="C5448" s="2">
        <v>0</v>
      </c>
    </row>
    <row r="5449" spans="1:3">
      <c r="A5449" s="8">
        <f>A2+113</f>
        <v>45861</v>
      </c>
      <c r="B5449" s="5">
        <v>24</v>
      </c>
      <c r="C5449" s="2">
        <v>0</v>
      </c>
    </row>
    <row r="5450" spans="1:3">
      <c r="A5450" s="8">
        <f>A2+113</f>
        <v>45861</v>
      </c>
      <c r="B5450" s="5">
        <v>25</v>
      </c>
      <c r="C5450" s="2">
        <v>0</v>
      </c>
    </row>
    <row r="5451" spans="1:3">
      <c r="A5451" s="8">
        <f>A2+113</f>
        <v>45861</v>
      </c>
      <c r="B5451" s="5">
        <v>26</v>
      </c>
      <c r="C5451" s="2">
        <v>0</v>
      </c>
    </row>
    <row r="5452" spans="1:3">
      <c r="A5452" s="8">
        <f>A2+113</f>
        <v>45861</v>
      </c>
      <c r="B5452" s="5">
        <v>27</v>
      </c>
      <c r="C5452" s="2">
        <v>0</v>
      </c>
    </row>
    <row r="5453" spans="1:3">
      <c r="A5453" s="8">
        <f>A2+113</f>
        <v>45861</v>
      </c>
      <c r="B5453" s="5">
        <v>28</v>
      </c>
      <c r="C5453" s="2">
        <v>0</v>
      </c>
    </row>
    <row r="5454" spans="1:3">
      <c r="A5454" s="8">
        <f>A2+113</f>
        <v>45861</v>
      </c>
      <c r="B5454" s="5">
        <v>29</v>
      </c>
      <c r="C5454" s="2">
        <v>0</v>
      </c>
    </row>
    <row r="5455" spans="1:3">
      <c r="A5455" s="8">
        <f>A2+113</f>
        <v>45861</v>
      </c>
      <c r="B5455" s="5">
        <v>30</v>
      </c>
      <c r="C5455" s="2">
        <v>0</v>
      </c>
    </row>
    <row r="5456" spans="1:3">
      <c r="A5456" s="8">
        <f>A2+113</f>
        <v>45861</v>
      </c>
      <c r="B5456" s="5">
        <v>31</v>
      </c>
      <c r="C5456" s="2">
        <v>0</v>
      </c>
    </row>
    <row r="5457" spans="1:3">
      <c r="A5457" s="8">
        <f>A2+113</f>
        <v>45861</v>
      </c>
      <c r="B5457" s="5">
        <v>32</v>
      </c>
      <c r="C5457" s="2">
        <v>0</v>
      </c>
    </row>
    <row r="5458" spans="1:3">
      <c r="A5458" s="8">
        <f>A2+113</f>
        <v>45861</v>
      </c>
      <c r="B5458" s="5">
        <v>33</v>
      </c>
      <c r="C5458" s="2">
        <v>0</v>
      </c>
    </row>
    <row r="5459" spans="1:3">
      <c r="A5459" s="8">
        <f>A2+113</f>
        <v>45861</v>
      </c>
      <c r="B5459" s="5">
        <v>34</v>
      </c>
      <c r="C5459" s="2">
        <v>0</v>
      </c>
    </row>
    <row r="5460" spans="1:3">
      <c r="A5460" s="8">
        <f>A2+113</f>
        <v>45861</v>
      </c>
      <c r="B5460" s="5">
        <v>35</v>
      </c>
      <c r="C5460" s="2">
        <v>0</v>
      </c>
    </row>
    <row r="5461" spans="1:3">
      <c r="A5461" s="8">
        <f>A2+113</f>
        <v>45861</v>
      </c>
      <c r="B5461" s="5">
        <v>36</v>
      </c>
      <c r="C5461" s="2">
        <v>0</v>
      </c>
    </row>
    <row r="5462" spans="1:3">
      <c r="A5462" s="8">
        <f>A2+113</f>
        <v>45861</v>
      </c>
      <c r="B5462" s="5">
        <v>37</v>
      </c>
      <c r="C5462" s="2">
        <v>0</v>
      </c>
    </row>
    <row r="5463" spans="1:3">
      <c r="A5463" s="8">
        <f>A2+113</f>
        <v>45861</v>
      </c>
      <c r="B5463" s="5">
        <v>38</v>
      </c>
      <c r="C5463" s="2">
        <v>0</v>
      </c>
    </row>
    <row r="5464" spans="1:3">
      <c r="A5464" s="8">
        <f>A2+113</f>
        <v>45861</v>
      </c>
      <c r="B5464" s="5">
        <v>39</v>
      </c>
      <c r="C5464" s="2">
        <v>0</v>
      </c>
    </row>
    <row r="5465" spans="1:3">
      <c r="A5465" s="8">
        <f>A2+113</f>
        <v>45861</v>
      </c>
      <c r="B5465" s="5">
        <v>40</v>
      </c>
      <c r="C5465" s="2">
        <v>0</v>
      </c>
    </row>
    <row r="5466" spans="1:3">
      <c r="A5466" s="8">
        <f>A2+113</f>
        <v>45861</v>
      </c>
      <c r="B5466" s="5">
        <v>41</v>
      </c>
      <c r="C5466" s="2">
        <v>0</v>
      </c>
    </row>
    <row r="5467" spans="1:3">
      <c r="A5467" s="8">
        <f>A2+113</f>
        <v>45861</v>
      </c>
      <c r="B5467" s="5">
        <v>42</v>
      </c>
      <c r="C5467" s="2">
        <v>0</v>
      </c>
    </row>
    <row r="5468" spans="1:3">
      <c r="A5468" s="8">
        <f>A2+113</f>
        <v>45861</v>
      </c>
      <c r="B5468" s="5">
        <v>43</v>
      </c>
      <c r="C5468" s="2">
        <v>0</v>
      </c>
    </row>
    <row r="5469" spans="1:3">
      <c r="A5469" s="8">
        <f>A2+113</f>
        <v>45861</v>
      </c>
      <c r="B5469" s="5">
        <v>44</v>
      </c>
      <c r="C5469" s="2">
        <v>0</v>
      </c>
    </row>
    <row r="5470" spans="1:3">
      <c r="A5470" s="8">
        <f>A2+113</f>
        <v>45861</v>
      </c>
      <c r="B5470" s="5">
        <v>45</v>
      </c>
      <c r="C5470" s="2">
        <v>0</v>
      </c>
    </row>
    <row r="5471" spans="1:3">
      <c r="A5471" s="8">
        <f>A2+113</f>
        <v>45861</v>
      </c>
      <c r="B5471" s="5">
        <v>46</v>
      </c>
      <c r="C5471" s="2">
        <v>0</v>
      </c>
    </row>
    <row r="5472" spans="1:3">
      <c r="A5472" s="8">
        <f>A2+113</f>
        <v>45861</v>
      </c>
      <c r="B5472" s="5">
        <v>47</v>
      </c>
      <c r="C5472" s="2">
        <v>0</v>
      </c>
    </row>
    <row r="5473" spans="1:3">
      <c r="A5473" s="8">
        <f>A2+113</f>
        <v>45861</v>
      </c>
      <c r="B5473" s="5">
        <v>48</v>
      </c>
      <c r="C5473" s="2">
        <v>0</v>
      </c>
    </row>
    <row r="5474" spans="1:3">
      <c r="A5474" s="8">
        <f>A2+114</f>
        <v>45862</v>
      </c>
      <c r="B5474" s="5">
        <v>1</v>
      </c>
      <c r="C5474" s="2">
        <v>0</v>
      </c>
    </row>
    <row r="5475" spans="1:3">
      <c r="A5475" s="8">
        <f>A2+114</f>
        <v>45862</v>
      </c>
      <c r="B5475" s="5">
        <v>2</v>
      </c>
      <c r="C5475" s="2">
        <v>0</v>
      </c>
    </row>
    <row r="5476" spans="1:3">
      <c r="A5476" s="8">
        <f>A2+114</f>
        <v>45862</v>
      </c>
      <c r="B5476" s="5">
        <v>3</v>
      </c>
      <c r="C5476" s="2">
        <v>0</v>
      </c>
    </row>
    <row r="5477" spans="1:3">
      <c r="A5477" s="8">
        <f>A2+114</f>
        <v>45862</v>
      </c>
      <c r="B5477" s="5">
        <v>4</v>
      </c>
      <c r="C5477" s="2">
        <v>0</v>
      </c>
    </row>
    <row r="5478" spans="1:3">
      <c r="A5478" s="8">
        <f>A2+114</f>
        <v>45862</v>
      </c>
      <c r="B5478" s="5">
        <v>5</v>
      </c>
      <c r="C5478" s="2">
        <v>0</v>
      </c>
    </row>
    <row r="5479" spans="1:3">
      <c r="A5479" s="8">
        <f>A2+114</f>
        <v>45862</v>
      </c>
      <c r="B5479" s="5">
        <v>6</v>
      </c>
      <c r="C5479" s="2">
        <v>0</v>
      </c>
    </row>
    <row r="5480" spans="1:3">
      <c r="A5480" s="8">
        <f>A2+114</f>
        <v>45862</v>
      </c>
      <c r="B5480" s="5">
        <v>7</v>
      </c>
      <c r="C5480" s="2">
        <v>0</v>
      </c>
    </row>
    <row r="5481" spans="1:3">
      <c r="A5481" s="8">
        <f>A2+114</f>
        <v>45862</v>
      </c>
      <c r="B5481" s="5">
        <v>8</v>
      </c>
      <c r="C5481" s="2">
        <v>0</v>
      </c>
    </row>
    <row r="5482" spans="1:3">
      <c r="A5482" s="8">
        <f>A2+114</f>
        <v>45862</v>
      </c>
      <c r="B5482" s="5">
        <v>9</v>
      </c>
      <c r="C5482" s="2">
        <v>0</v>
      </c>
    </row>
    <row r="5483" spans="1:3">
      <c r="A5483" s="8">
        <f>A2+114</f>
        <v>45862</v>
      </c>
      <c r="B5483" s="5">
        <v>10</v>
      </c>
      <c r="C5483" s="2">
        <v>0</v>
      </c>
    </row>
    <row r="5484" spans="1:3">
      <c r="A5484" s="8">
        <f>A2+114</f>
        <v>45862</v>
      </c>
      <c r="B5484" s="5">
        <v>11</v>
      </c>
      <c r="C5484" s="2">
        <v>0</v>
      </c>
    </row>
    <row r="5485" spans="1:3">
      <c r="A5485" s="8">
        <f>A2+114</f>
        <v>45862</v>
      </c>
      <c r="B5485" s="5">
        <v>12</v>
      </c>
      <c r="C5485" s="2">
        <v>0</v>
      </c>
    </row>
    <row r="5486" spans="1:3">
      <c r="A5486" s="8">
        <f>A2+114</f>
        <v>45862</v>
      </c>
      <c r="B5486" s="5">
        <v>13</v>
      </c>
      <c r="C5486" s="2">
        <v>0</v>
      </c>
    </row>
    <row r="5487" spans="1:3">
      <c r="A5487" s="8">
        <f>A2+114</f>
        <v>45862</v>
      </c>
      <c r="B5487" s="5">
        <v>14</v>
      </c>
      <c r="C5487" s="2">
        <v>0</v>
      </c>
    </row>
    <row r="5488" spans="1:3">
      <c r="A5488" s="8">
        <f>A2+114</f>
        <v>45862</v>
      </c>
      <c r="B5488" s="5">
        <v>15</v>
      </c>
      <c r="C5488" s="2">
        <v>0</v>
      </c>
    </row>
    <row r="5489" spans="1:3">
      <c r="A5489" s="8">
        <f>A2+114</f>
        <v>45862</v>
      </c>
      <c r="B5489" s="5">
        <v>16</v>
      </c>
      <c r="C5489" s="2">
        <v>0</v>
      </c>
    </row>
    <row r="5490" spans="1:3">
      <c r="A5490" s="8">
        <f>A2+114</f>
        <v>45862</v>
      </c>
      <c r="B5490" s="5">
        <v>17</v>
      </c>
      <c r="C5490" s="2">
        <v>0</v>
      </c>
    </row>
    <row r="5491" spans="1:3">
      <c r="A5491" s="8">
        <f>A2+114</f>
        <v>45862</v>
      </c>
      <c r="B5491" s="5">
        <v>18</v>
      </c>
      <c r="C5491" s="2">
        <v>0</v>
      </c>
    </row>
    <row r="5492" spans="1:3">
      <c r="A5492" s="8">
        <f>A2+114</f>
        <v>45862</v>
      </c>
      <c r="B5492" s="5">
        <v>19</v>
      </c>
      <c r="C5492" s="2">
        <v>0</v>
      </c>
    </row>
    <row r="5493" spans="1:3">
      <c r="A5493" s="8">
        <f>A2+114</f>
        <v>45862</v>
      </c>
      <c r="B5493" s="5">
        <v>20</v>
      </c>
      <c r="C5493" s="2">
        <v>0</v>
      </c>
    </row>
    <row r="5494" spans="1:3">
      <c r="A5494" s="8">
        <f>A2+114</f>
        <v>45862</v>
      </c>
      <c r="B5494" s="5">
        <v>21</v>
      </c>
      <c r="C5494" s="2">
        <v>0</v>
      </c>
    </row>
    <row r="5495" spans="1:3">
      <c r="A5495" s="8">
        <f>A2+114</f>
        <v>45862</v>
      </c>
      <c r="B5495" s="5">
        <v>22</v>
      </c>
      <c r="C5495" s="2">
        <v>0</v>
      </c>
    </row>
    <row r="5496" spans="1:3">
      <c r="A5496" s="8">
        <f>A2+114</f>
        <v>45862</v>
      </c>
      <c r="B5496" s="5">
        <v>23</v>
      </c>
      <c r="C5496" s="2">
        <v>0</v>
      </c>
    </row>
    <row r="5497" spans="1:3">
      <c r="A5497" s="8">
        <f>A2+114</f>
        <v>45862</v>
      </c>
      <c r="B5497" s="5">
        <v>24</v>
      </c>
      <c r="C5497" s="2">
        <v>0</v>
      </c>
    </row>
    <row r="5498" spans="1:3">
      <c r="A5498" s="8">
        <f>A2+114</f>
        <v>45862</v>
      </c>
      <c r="B5498" s="5">
        <v>25</v>
      </c>
      <c r="C5498" s="2">
        <v>0</v>
      </c>
    </row>
    <row r="5499" spans="1:3">
      <c r="A5499" s="8">
        <f>A2+114</f>
        <v>45862</v>
      </c>
      <c r="B5499" s="5">
        <v>26</v>
      </c>
      <c r="C5499" s="2">
        <v>0</v>
      </c>
    </row>
    <row r="5500" spans="1:3">
      <c r="A5500" s="8">
        <f>A2+114</f>
        <v>45862</v>
      </c>
      <c r="B5500" s="5">
        <v>27</v>
      </c>
      <c r="C5500" s="2">
        <v>0</v>
      </c>
    </row>
    <row r="5501" spans="1:3">
      <c r="A5501" s="8">
        <f>A2+114</f>
        <v>45862</v>
      </c>
      <c r="B5501" s="5">
        <v>28</v>
      </c>
      <c r="C5501" s="2">
        <v>0</v>
      </c>
    </row>
    <row r="5502" spans="1:3">
      <c r="A5502" s="8">
        <f>A2+114</f>
        <v>45862</v>
      </c>
      <c r="B5502" s="5">
        <v>29</v>
      </c>
      <c r="C5502" s="2">
        <v>0</v>
      </c>
    </row>
    <row r="5503" spans="1:3">
      <c r="A5503" s="8">
        <f>A2+114</f>
        <v>45862</v>
      </c>
      <c r="B5503" s="5">
        <v>30</v>
      </c>
      <c r="C5503" s="2">
        <v>0</v>
      </c>
    </row>
    <row r="5504" spans="1:3">
      <c r="A5504" s="8">
        <f>A2+114</f>
        <v>45862</v>
      </c>
      <c r="B5504" s="5">
        <v>31</v>
      </c>
      <c r="C5504" s="2">
        <v>0</v>
      </c>
    </row>
    <row r="5505" spans="1:3">
      <c r="A5505" s="8">
        <f>A2+114</f>
        <v>45862</v>
      </c>
      <c r="B5505" s="5">
        <v>32</v>
      </c>
      <c r="C5505" s="2">
        <v>0</v>
      </c>
    </row>
    <row r="5506" spans="1:3">
      <c r="A5506" s="8">
        <f>A2+114</f>
        <v>45862</v>
      </c>
      <c r="B5506" s="5">
        <v>33</v>
      </c>
      <c r="C5506" s="2">
        <v>0</v>
      </c>
    </row>
    <row r="5507" spans="1:3">
      <c r="A5507" s="8">
        <f>A2+114</f>
        <v>45862</v>
      </c>
      <c r="B5507" s="5">
        <v>34</v>
      </c>
      <c r="C5507" s="2">
        <v>0</v>
      </c>
    </row>
    <row r="5508" spans="1:3">
      <c r="A5508" s="8">
        <f>A2+114</f>
        <v>45862</v>
      </c>
      <c r="B5508" s="5">
        <v>35</v>
      </c>
      <c r="C5508" s="2">
        <v>0</v>
      </c>
    </row>
    <row r="5509" spans="1:3">
      <c r="A5509" s="8">
        <f>A2+114</f>
        <v>45862</v>
      </c>
      <c r="B5509" s="5">
        <v>36</v>
      </c>
      <c r="C5509" s="2">
        <v>0</v>
      </c>
    </row>
    <row r="5510" spans="1:3">
      <c r="A5510" s="8">
        <f>A2+114</f>
        <v>45862</v>
      </c>
      <c r="B5510" s="5">
        <v>37</v>
      </c>
      <c r="C5510" s="2">
        <v>0</v>
      </c>
    </row>
    <row r="5511" spans="1:3">
      <c r="A5511" s="8">
        <f>A2+114</f>
        <v>45862</v>
      </c>
      <c r="B5511" s="5">
        <v>38</v>
      </c>
      <c r="C5511" s="2">
        <v>0</v>
      </c>
    </row>
    <row r="5512" spans="1:3">
      <c r="A5512" s="8">
        <f>A2+114</f>
        <v>45862</v>
      </c>
      <c r="B5512" s="5">
        <v>39</v>
      </c>
      <c r="C5512" s="2">
        <v>0</v>
      </c>
    </row>
    <row r="5513" spans="1:3">
      <c r="A5513" s="8">
        <f>A2+114</f>
        <v>45862</v>
      </c>
      <c r="B5513" s="5">
        <v>40</v>
      </c>
      <c r="C5513" s="2">
        <v>0</v>
      </c>
    </row>
    <row r="5514" spans="1:3">
      <c r="A5514" s="8">
        <f>A2+114</f>
        <v>45862</v>
      </c>
      <c r="B5514" s="5">
        <v>41</v>
      </c>
      <c r="C5514" s="2">
        <v>0</v>
      </c>
    </row>
    <row r="5515" spans="1:3">
      <c r="A5515" s="8">
        <f>A2+114</f>
        <v>45862</v>
      </c>
      <c r="B5515" s="5">
        <v>42</v>
      </c>
      <c r="C5515" s="2">
        <v>0</v>
      </c>
    </row>
    <row r="5516" spans="1:3">
      <c r="A5516" s="8">
        <f>A2+114</f>
        <v>45862</v>
      </c>
      <c r="B5516" s="5">
        <v>43</v>
      </c>
      <c r="C5516" s="2">
        <v>0</v>
      </c>
    </row>
    <row r="5517" spans="1:3">
      <c r="A5517" s="8">
        <f>A2+114</f>
        <v>45862</v>
      </c>
      <c r="B5517" s="5">
        <v>44</v>
      </c>
      <c r="C5517" s="2">
        <v>0</v>
      </c>
    </row>
    <row r="5518" spans="1:3">
      <c r="A5518" s="8">
        <f>A2+114</f>
        <v>45862</v>
      </c>
      <c r="B5518" s="5">
        <v>45</v>
      </c>
      <c r="C5518" s="2">
        <v>0</v>
      </c>
    </row>
    <row r="5519" spans="1:3">
      <c r="A5519" s="8">
        <f>A2+114</f>
        <v>45862</v>
      </c>
      <c r="B5519" s="5">
        <v>46</v>
      </c>
      <c r="C5519" s="2">
        <v>0</v>
      </c>
    </row>
    <row r="5520" spans="1:3">
      <c r="A5520" s="8">
        <f>A2+114</f>
        <v>45862</v>
      </c>
      <c r="B5520" s="5">
        <v>47</v>
      </c>
      <c r="C5520" s="2">
        <v>0</v>
      </c>
    </row>
    <row r="5521" spans="1:3">
      <c r="A5521" s="8">
        <f>A2+114</f>
        <v>45862</v>
      </c>
      <c r="B5521" s="5">
        <v>48</v>
      </c>
      <c r="C5521" s="2">
        <v>0</v>
      </c>
    </row>
    <row r="5522" spans="1:3">
      <c r="A5522" s="8">
        <f>A2+115</f>
        <v>45863</v>
      </c>
      <c r="B5522" s="5">
        <v>1</v>
      </c>
      <c r="C5522" s="2">
        <v>0</v>
      </c>
    </row>
    <row r="5523" spans="1:3">
      <c r="A5523" s="8">
        <f>A2+115</f>
        <v>45863</v>
      </c>
      <c r="B5523" s="5">
        <v>2</v>
      </c>
      <c r="C5523" s="2">
        <v>0</v>
      </c>
    </row>
    <row r="5524" spans="1:3">
      <c r="A5524" s="8">
        <f>A2+115</f>
        <v>45863</v>
      </c>
      <c r="B5524" s="5">
        <v>3</v>
      </c>
      <c r="C5524" s="2">
        <v>0</v>
      </c>
    </row>
    <row r="5525" spans="1:3">
      <c r="A5525" s="8">
        <f>A2+115</f>
        <v>45863</v>
      </c>
      <c r="B5525" s="5">
        <v>4</v>
      </c>
      <c r="C5525" s="2">
        <v>0</v>
      </c>
    </row>
    <row r="5526" spans="1:3">
      <c r="A5526" s="8">
        <f>A2+115</f>
        <v>45863</v>
      </c>
      <c r="B5526" s="5">
        <v>5</v>
      </c>
      <c r="C5526" s="2">
        <v>0</v>
      </c>
    </row>
    <row r="5527" spans="1:3">
      <c r="A5527" s="8">
        <f>A2+115</f>
        <v>45863</v>
      </c>
      <c r="B5527" s="5">
        <v>6</v>
      </c>
      <c r="C5527" s="2">
        <v>0</v>
      </c>
    </row>
    <row r="5528" spans="1:3">
      <c r="A5528" s="8">
        <f>A2+115</f>
        <v>45863</v>
      </c>
      <c r="B5528" s="5">
        <v>7</v>
      </c>
      <c r="C5528" s="2">
        <v>0</v>
      </c>
    </row>
    <row r="5529" spans="1:3">
      <c r="A5529" s="8">
        <f>A2+115</f>
        <v>45863</v>
      </c>
      <c r="B5529" s="5">
        <v>8</v>
      </c>
      <c r="C5529" s="2">
        <v>0</v>
      </c>
    </row>
    <row r="5530" spans="1:3">
      <c r="A5530" s="8">
        <f>A2+115</f>
        <v>45863</v>
      </c>
      <c r="B5530" s="5">
        <v>9</v>
      </c>
      <c r="C5530" s="2">
        <v>0</v>
      </c>
    </row>
    <row r="5531" spans="1:3">
      <c r="A5531" s="8">
        <f>A2+115</f>
        <v>45863</v>
      </c>
      <c r="B5531" s="5">
        <v>10</v>
      </c>
      <c r="C5531" s="2">
        <v>0</v>
      </c>
    </row>
    <row r="5532" spans="1:3">
      <c r="A5532" s="8">
        <f>A2+115</f>
        <v>45863</v>
      </c>
      <c r="B5532" s="5">
        <v>11</v>
      </c>
      <c r="C5532" s="2">
        <v>0</v>
      </c>
    </row>
    <row r="5533" spans="1:3">
      <c r="A5533" s="8">
        <f>A2+115</f>
        <v>45863</v>
      </c>
      <c r="B5533" s="5">
        <v>12</v>
      </c>
      <c r="C5533" s="2">
        <v>0</v>
      </c>
    </row>
    <row r="5534" spans="1:3">
      <c r="A5534" s="8">
        <f>A2+115</f>
        <v>45863</v>
      </c>
      <c r="B5534" s="5">
        <v>13</v>
      </c>
      <c r="C5534" s="2">
        <v>0</v>
      </c>
    </row>
    <row r="5535" spans="1:3">
      <c r="A5535" s="8">
        <f>A2+115</f>
        <v>45863</v>
      </c>
      <c r="B5535" s="5">
        <v>14</v>
      </c>
      <c r="C5535" s="2">
        <v>0</v>
      </c>
    </row>
    <row r="5536" spans="1:3">
      <c r="A5536" s="8">
        <f>A2+115</f>
        <v>45863</v>
      </c>
      <c r="B5536" s="5">
        <v>15</v>
      </c>
      <c r="C5536" s="2">
        <v>0</v>
      </c>
    </row>
    <row r="5537" spans="1:3">
      <c r="A5537" s="8">
        <f>A2+115</f>
        <v>45863</v>
      </c>
      <c r="B5537" s="5">
        <v>16</v>
      </c>
      <c r="C5537" s="2">
        <v>0</v>
      </c>
    </row>
    <row r="5538" spans="1:3">
      <c r="A5538" s="8">
        <f>A2+115</f>
        <v>45863</v>
      </c>
      <c r="B5538" s="5">
        <v>17</v>
      </c>
      <c r="C5538" s="2">
        <v>0</v>
      </c>
    </row>
    <row r="5539" spans="1:3">
      <c r="A5539" s="8">
        <f>A2+115</f>
        <v>45863</v>
      </c>
      <c r="B5539" s="5">
        <v>18</v>
      </c>
      <c r="C5539" s="2">
        <v>0</v>
      </c>
    </row>
    <row r="5540" spans="1:3">
      <c r="A5540" s="8">
        <f>A2+115</f>
        <v>45863</v>
      </c>
      <c r="B5540" s="5">
        <v>19</v>
      </c>
      <c r="C5540" s="2">
        <v>0</v>
      </c>
    </row>
    <row r="5541" spans="1:3">
      <c r="A5541" s="8">
        <f>A2+115</f>
        <v>45863</v>
      </c>
      <c r="B5541" s="5">
        <v>20</v>
      </c>
      <c r="C5541" s="2">
        <v>0</v>
      </c>
    </row>
    <row r="5542" spans="1:3">
      <c r="A5542" s="8">
        <f>A2+115</f>
        <v>45863</v>
      </c>
      <c r="B5542" s="5">
        <v>21</v>
      </c>
      <c r="C5542" s="2">
        <v>0</v>
      </c>
    </row>
    <row r="5543" spans="1:3">
      <c r="A5543" s="8">
        <f>A2+115</f>
        <v>45863</v>
      </c>
      <c r="B5543" s="5">
        <v>22</v>
      </c>
      <c r="C5543" s="2">
        <v>0</v>
      </c>
    </row>
    <row r="5544" spans="1:3">
      <c r="A5544" s="8">
        <f>A2+115</f>
        <v>45863</v>
      </c>
      <c r="B5544" s="5">
        <v>23</v>
      </c>
      <c r="C5544" s="2">
        <v>0</v>
      </c>
    </row>
    <row r="5545" spans="1:3">
      <c r="A5545" s="8">
        <f>A2+115</f>
        <v>45863</v>
      </c>
      <c r="B5545" s="5">
        <v>24</v>
      </c>
      <c r="C5545" s="2">
        <v>0</v>
      </c>
    </row>
    <row r="5546" spans="1:3">
      <c r="A5546" s="8">
        <f>A2+115</f>
        <v>45863</v>
      </c>
      <c r="B5546" s="5">
        <v>25</v>
      </c>
      <c r="C5546" s="2">
        <v>0</v>
      </c>
    </row>
    <row r="5547" spans="1:3">
      <c r="A5547" s="8">
        <f>A2+115</f>
        <v>45863</v>
      </c>
      <c r="B5547" s="5">
        <v>26</v>
      </c>
      <c r="C5547" s="2">
        <v>0</v>
      </c>
    </row>
    <row r="5548" spans="1:3">
      <c r="A5548" s="8">
        <f>A2+115</f>
        <v>45863</v>
      </c>
      <c r="B5548" s="5">
        <v>27</v>
      </c>
      <c r="C5548" s="2">
        <v>0</v>
      </c>
    </row>
    <row r="5549" spans="1:3">
      <c r="A5549" s="8">
        <f>A2+115</f>
        <v>45863</v>
      </c>
      <c r="B5549" s="5">
        <v>28</v>
      </c>
      <c r="C5549" s="2">
        <v>0</v>
      </c>
    </row>
    <row r="5550" spans="1:3">
      <c r="A5550" s="8">
        <f>A2+115</f>
        <v>45863</v>
      </c>
      <c r="B5550" s="5">
        <v>29</v>
      </c>
      <c r="C5550" s="2">
        <v>0</v>
      </c>
    </row>
    <row r="5551" spans="1:3">
      <c r="A5551" s="8">
        <f>A2+115</f>
        <v>45863</v>
      </c>
      <c r="B5551" s="5">
        <v>30</v>
      </c>
      <c r="C5551" s="2">
        <v>0</v>
      </c>
    </row>
    <row r="5552" spans="1:3">
      <c r="A5552" s="8">
        <f>A2+115</f>
        <v>45863</v>
      </c>
      <c r="B5552" s="5">
        <v>31</v>
      </c>
      <c r="C5552" s="2">
        <v>0</v>
      </c>
    </row>
    <row r="5553" spans="1:3">
      <c r="A5553" s="8">
        <f>A2+115</f>
        <v>45863</v>
      </c>
      <c r="B5553" s="5">
        <v>32</v>
      </c>
      <c r="C5553" s="2">
        <v>0</v>
      </c>
    </row>
    <row r="5554" spans="1:3">
      <c r="A5554" s="8">
        <f>A2+115</f>
        <v>45863</v>
      </c>
      <c r="B5554" s="5">
        <v>33</v>
      </c>
      <c r="C5554" s="2">
        <v>0</v>
      </c>
    </row>
    <row r="5555" spans="1:3">
      <c r="A5555" s="8">
        <f>A2+115</f>
        <v>45863</v>
      </c>
      <c r="B5555" s="5">
        <v>34</v>
      </c>
      <c r="C5555" s="2">
        <v>0</v>
      </c>
    </row>
    <row r="5556" spans="1:3">
      <c r="A5556" s="8">
        <f>A2+115</f>
        <v>45863</v>
      </c>
      <c r="B5556" s="5">
        <v>35</v>
      </c>
      <c r="C5556" s="2">
        <v>0</v>
      </c>
    </row>
    <row r="5557" spans="1:3">
      <c r="A5557" s="8">
        <f>A2+115</f>
        <v>45863</v>
      </c>
      <c r="B5557" s="5">
        <v>36</v>
      </c>
      <c r="C5557" s="2">
        <v>0</v>
      </c>
    </row>
    <row r="5558" spans="1:3">
      <c r="A5558" s="8">
        <f>A2+115</f>
        <v>45863</v>
      </c>
      <c r="B5558" s="5">
        <v>37</v>
      </c>
      <c r="C5558" s="2">
        <v>0</v>
      </c>
    </row>
    <row r="5559" spans="1:3">
      <c r="A5559" s="8">
        <f>A2+115</f>
        <v>45863</v>
      </c>
      <c r="B5559" s="5">
        <v>38</v>
      </c>
      <c r="C5559" s="2">
        <v>0</v>
      </c>
    </row>
    <row r="5560" spans="1:3">
      <c r="A5560" s="8">
        <f>A2+115</f>
        <v>45863</v>
      </c>
      <c r="B5560" s="5">
        <v>39</v>
      </c>
      <c r="C5560" s="2">
        <v>0</v>
      </c>
    </row>
    <row r="5561" spans="1:3">
      <c r="A5561" s="8">
        <f>A2+115</f>
        <v>45863</v>
      </c>
      <c r="B5561" s="5">
        <v>40</v>
      </c>
      <c r="C5561" s="2">
        <v>0</v>
      </c>
    </row>
    <row r="5562" spans="1:3">
      <c r="A5562" s="8">
        <f>A2+115</f>
        <v>45863</v>
      </c>
      <c r="B5562" s="5">
        <v>41</v>
      </c>
      <c r="C5562" s="2">
        <v>0</v>
      </c>
    </row>
    <row r="5563" spans="1:3">
      <c r="A5563" s="8">
        <f>A2+115</f>
        <v>45863</v>
      </c>
      <c r="B5563" s="5">
        <v>42</v>
      </c>
      <c r="C5563" s="2">
        <v>0</v>
      </c>
    </row>
    <row r="5564" spans="1:3">
      <c r="A5564" s="8">
        <f>A2+115</f>
        <v>45863</v>
      </c>
      <c r="B5564" s="5">
        <v>43</v>
      </c>
      <c r="C5564" s="2">
        <v>0</v>
      </c>
    </row>
    <row r="5565" spans="1:3">
      <c r="A5565" s="8">
        <f>A2+115</f>
        <v>45863</v>
      </c>
      <c r="B5565" s="5">
        <v>44</v>
      </c>
      <c r="C5565" s="2">
        <v>0</v>
      </c>
    </row>
    <row r="5566" spans="1:3">
      <c r="A5566" s="8">
        <f>A2+115</f>
        <v>45863</v>
      </c>
      <c r="B5566" s="5">
        <v>45</v>
      </c>
      <c r="C5566" s="2">
        <v>0</v>
      </c>
    </row>
    <row r="5567" spans="1:3">
      <c r="A5567" s="8">
        <f>A2+115</f>
        <v>45863</v>
      </c>
      <c r="B5567" s="5">
        <v>46</v>
      </c>
      <c r="C5567" s="2">
        <v>0</v>
      </c>
    </row>
    <row r="5568" spans="1:3">
      <c r="A5568" s="8">
        <f>A2+115</f>
        <v>45863</v>
      </c>
      <c r="B5568" s="5">
        <v>47</v>
      </c>
      <c r="C5568" s="2">
        <v>0</v>
      </c>
    </row>
    <row r="5569" spans="1:3">
      <c r="A5569" s="8">
        <f>A2+115</f>
        <v>45863</v>
      </c>
      <c r="B5569" s="5">
        <v>48</v>
      </c>
      <c r="C5569" s="2">
        <v>0</v>
      </c>
    </row>
    <row r="5570" spans="1:3">
      <c r="A5570" s="8">
        <f>A2+116</f>
        <v>45864</v>
      </c>
      <c r="B5570" s="5">
        <v>1</v>
      </c>
      <c r="C5570" s="2">
        <v>0</v>
      </c>
    </row>
    <row r="5571" spans="1:3">
      <c r="A5571" s="8">
        <f>A2+116</f>
        <v>45864</v>
      </c>
      <c r="B5571" s="5">
        <v>2</v>
      </c>
      <c r="C5571" s="2">
        <v>0</v>
      </c>
    </row>
    <row r="5572" spans="1:3">
      <c r="A5572" s="8">
        <f>A2+116</f>
        <v>45864</v>
      </c>
      <c r="B5572" s="5">
        <v>3</v>
      </c>
      <c r="C5572" s="2">
        <v>0</v>
      </c>
    </row>
    <row r="5573" spans="1:3">
      <c r="A5573" s="8">
        <f>A2+116</f>
        <v>45864</v>
      </c>
      <c r="B5573" s="5">
        <v>4</v>
      </c>
      <c r="C5573" s="2">
        <v>0</v>
      </c>
    </row>
    <row r="5574" spans="1:3">
      <c r="A5574" s="8">
        <f>A2+116</f>
        <v>45864</v>
      </c>
      <c r="B5574" s="5">
        <v>5</v>
      </c>
      <c r="C5574" s="2">
        <v>0</v>
      </c>
    </row>
    <row r="5575" spans="1:3">
      <c r="A5575" s="8">
        <f>A2+116</f>
        <v>45864</v>
      </c>
      <c r="B5575" s="5">
        <v>6</v>
      </c>
      <c r="C5575" s="2">
        <v>0</v>
      </c>
    </row>
    <row r="5576" spans="1:3">
      <c r="A5576" s="8">
        <f>A2+116</f>
        <v>45864</v>
      </c>
      <c r="B5576" s="5">
        <v>7</v>
      </c>
      <c r="C5576" s="2">
        <v>0</v>
      </c>
    </row>
    <row r="5577" spans="1:3">
      <c r="A5577" s="8">
        <f>A2+116</f>
        <v>45864</v>
      </c>
      <c r="B5577" s="5">
        <v>8</v>
      </c>
      <c r="C5577" s="2">
        <v>0</v>
      </c>
    </row>
    <row r="5578" spans="1:3">
      <c r="A5578" s="8">
        <f>A2+116</f>
        <v>45864</v>
      </c>
      <c r="B5578" s="5">
        <v>9</v>
      </c>
      <c r="C5578" s="2">
        <v>0</v>
      </c>
    </row>
    <row r="5579" spans="1:3">
      <c r="A5579" s="8">
        <f>A2+116</f>
        <v>45864</v>
      </c>
      <c r="B5579" s="5">
        <v>10</v>
      </c>
      <c r="C5579" s="2">
        <v>0</v>
      </c>
    </row>
    <row r="5580" spans="1:3">
      <c r="A5580" s="8">
        <f>A2+116</f>
        <v>45864</v>
      </c>
      <c r="B5580" s="5">
        <v>11</v>
      </c>
      <c r="C5580" s="2">
        <v>0</v>
      </c>
    </row>
    <row r="5581" spans="1:3">
      <c r="A5581" s="8">
        <f>A2+116</f>
        <v>45864</v>
      </c>
      <c r="B5581" s="5">
        <v>12</v>
      </c>
      <c r="C5581" s="2">
        <v>0</v>
      </c>
    </row>
    <row r="5582" spans="1:3">
      <c r="A5582" s="8">
        <f>A2+116</f>
        <v>45864</v>
      </c>
      <c r="B5582" s="5">
        <v>13</v>
      </c>
      <c r="C5582" s="2">
        <v>0</v>
      </c>
    </row>
    <row r="5583" spans="1:3">
      <c r="A5583" s="8">
        <f>A2+116</f>
        <v>45864</v>
      </c>
      <c r="B5583" s="5">
        <v>14</v>
      </c>
      <c r="C5583" s="2">
        <v>0</v>
      </c>
    </row>
    <row r="5584" spans="1:3">
      <c r="A5584" s="8">
        <f>A2+116</f>
        <v>45864</v>
      </c>
      <c r="B5584" s="5">
        <v>15</v>
      </c>
      <c r="C5584" s="2">
        <v>0</v>
      </c>
    </row>
    <row r="5585" spans="1:3">
      <c r="A5585" s="8">
        <f>A2+116</f>
        <v>45864</v>
      </c>
      <c r="B5585" s="5">
        <v>16</v>
      </c>
      <c r="C5585" s="2">
        <v>0</v>
      </c>
    </row>
    <row r="5586" spans="1:3">
      <c r="A5586" s="8">
        <f>A2+116</f>
        <v>45864</v>
      </c>
      <c r="B5586" s="5">
        <v>17</v>
      </c>
      <c r="C5586" s="2">
        <v>0</v>
      </c>
    </row>
    <row r="5587" spans="1:3">
      <c r="A5587" s="8">
        <f>A2+116</f>
        <v>45864</v>
      </c>
      <c r="B5587" s="5">
        <v>18</v>
      </c>
      <c r="C5587" s="2">
        <v>0</v>
      </c>
    </row>
    <row r="5588" spans="1:3">
      <c r="A5588" s="8">
        <f>A2+116</f>
        <v>45864</v>
      </c>
      <c r="B5588" s="5">
        <v>19</v>
      </c>
      <c r="C5588" s="2">
        <v>0</v>
      </c>
    </row>
    <row r="5589" spans="1:3">
      <c r="A5589" s="8">
        <f>A2+116</f>
        <v>45864</v>
      </c>
      <c r="B5589" s="5">
        <v>20</v>
      </c>
      <c r="C5589" s="2">
        <v>0</v>
      </c>
    </row>
    <row r="5590" spans="1:3">
      <c r="A5590" s="8">
        <f>A2+116</f>
        <v>45864</v>
      </c>
      <c r="B5590" s="5">
        <v>21</v>
      </c>
      <c r="C5590" s="2">
        <v>0</v>
      </c>
    </row>
    <row r="5591" spans="1:3">
      <c r="A5591" s="8">
        <f>A2+116</f>
        <v>45864</v>
      </c>
      <c r="B5591" s="5">
        <v>22</v>
      </c>
      <c r="C5591" s="2">
        <v>0</v>
      </c>
    </row>
    <row r="5592" spans="1:3">
      <c r="A5592" s="8">
        <f>A2+116</f>
        <v>45864</v>
      </c>
      <c r="B5592" s="5">
        <v>23</v>
      </c>
      <c r="C5592" s="2">
        <v>0</v>
      </c>
    </row>
    <row r="5593" spans="1:3">
      <c r="A5593" s="8">
        <f>A2+116</f>
        <v>45864</v>
      </c>
      <c r="B5593" s="5">
        <v>24</v>
      </c>
      <c r="C5593" s="2">
        <v>0</v>
      </c>
    </row>
    <row r="5594" spans="1:3">
      <c r="A5594" s="8">
        <f>A2+116</f>
        <v>45864</v>
      </c>
      <c r="B5594" s="5">
        <v>25</v>
      </c>
      <c r="C5594" s="2">
        <v>0</v>
      </c>
    </row>
    <row r="5595" spans="1:3">
      <c r="A5595" s="8">
        <f>A2+116</f>
        <v>45864</v>
      </c>
      <c r="B5595" s="5">
        <v>26</v>
      </c>
      <c r="C5595" s="2">
        <v>0</v>
      </c>
    </row>
    <row r="5596" spans="1:3">
      <c r="A5596" s="8">
        <f>A2+116</f>
        <v>45864</v>
      </c>
      <c r="B5596" s="5">
        <v>27</v>
      </c>
      <c r="C5596" s="2">
        <v>0</v>
      </c>
    </row>
    <row r="5597" spans="1:3">
      <c r="A5597" s="8">
        <f>A2+116</f>
        <v>45864</v>
      </c>
      <c r="B5597" s="5">
        <v>28</v>
      </c>
      <c r="C5597" s="2">
        <v>0</v>
      </c>
    </row>
    <row r="5598" spans="1:3">
      <c r="A5598" s="8">
        <f>A2+116</f>
        <v>45864</v>
      </c>
      <c r="B5598" s="5">
        <v>29</v>
      </c>
      <c r="C5598" s="2">
        <v>0</v>
      </c>
    </row>
    <row r="5599" spans="1:3">
      <c r="A5599" s="8">
        <f>A2+116</f>
        <v>45864</v>
      </c>
      <c r="B5599" s="5">
        <v>30</v>
      </c>
      <c r="C5599" s="2">
        <v>0</v>
      </c>
    </row>
    <row r="5600" spans="1:3">
      <c r="A5600" s="8">
        <f>A2+116</f>
        <v>45864</v>
      </c>
      <c r="B5600" s="5">
        <v>31</v>
      </c>
      <c r="C5600" s="2">
        <v>0</v>
      </c>
    </row>
    <row r="5601" spans="1:3">
      <c r="A5601" s="8">
        <f>A2+116</f>
        <v>45864</v>
      </c>
      <c r="B5601" s="5">
        <v>32</v>
      </c>
      <c r="C5601" s="2">
        <v>0</v>
      </c>
    </row>
    <row r="5602" spans="1:3">
      <c r="A5602" s="8">
        <f>A2+116</f>
        <v>45864</v>
      </c>
      <c r="B5602" s="5">
        <v>33</v>
      </c>
      <c r="C5602" s="2">
        <v>0</v>
      </c>
    </row>
    <row r="5603" spans="1:3">
      <c r="A5603" s="8">
        <f>A2+116</f>
        <v>45864</v>
      </c>
      <c r="B5603" s="5">
        <v>34</v>
      </c>
      <c r="C5603" s="2">
        <v>0</v>
      </c>
    </row>
    <row r="5604" spans="1:3">
      <c r="A5604" s="8">
        <f>A2+116</f>
        <v>45864</v>
      </c>
      <c r="B5604" s="5">
        <v>35</v>
      </c>
      <c r="C5604" s="2">
        <v>0</v>
      </c>
    </row>
    <row r="5605" spans="1:3">
      <c r="A5605" s="8">
        <f>A2+116</f>
        <v>45864</v>
      </c>
      <c r="B5605" s="5">
        <v>36</v>
      </c>
      <c r="C5605" s="2">
        <v>0</v>
      </c>
    </row>
    <row r="5606" spans="1:3">
      <c r="A5606" s="8">
        <f>A2+116</f>
        <v>45864</v>
      </c>
      <c r="B5606" s="5">
        <v>37</v>
      </c>
      <c r="C5606" s="2">
        <v>0</v>
      </c>
    </row>
    <row r="5607" spans="1:3">
      <c r="A5607" s="8">
        <f>A2+116</f>
        <v>45864</v>
      </c>
      <c r="B5607" s="5">
        <v>38</v>
      </c>
      <c r="C5607" s="2">
        <v>0</v>
      </c>
    </row>
    <row r="5608" spans="1:3">
      <c r="A5608" s="8">
        <f>A2+116</f>
        <v>45864</v>
      </c>
      <c r="B5608" s="5">
        <v>39</v>
      </c>
      <c r="C5608" s="2">
        <v>0</v>
      </c>
    </row>
    <row r="5609" spans="1:3">
      <c r="A5609" s="8">
        <f>A2+116</f>
        <v>45864</v>
      </c>
      <c r="B5609" s="5">
        <v>40</v>
      </c>
      <c r="C5609" s="2">
        <v>0</v>
      </c>
    </row>
    <row r="5610" spans="1:3">
      <c r="A5610" s="8">
        <f>A2+116</f>
        <v>45864</v>
      </c>
      <c r="B5610" s="5">
        <v>41</v>
      </c>
      <c r="C5610" s="2">
        <v>0</v>
      </c>
    </row>
    <row r="5611" spans="1:3">
      <c r="A5611" s="8">
        <f>A2+116</f>
        <v>45864</v>
      </c>
      <c r="B5611" s="5">
        <v>42</v>
      </c>
      <c r="C5611" s="2">
        <v>0</v>
      </c>
    </row>
    <row r="5612" spans="1:3">
      <c r="A5612" s="8">
        <f>A2+116</f>
        <v>45864</v>
      </c>
      <c r="B5612" s="5">
        <v>43</v>
      </c>
      <c r="C5612" s="2">
        <v>0</v>
      </c>
    </row>
    <row r="5613" spans="1:3">
      <c r="A5613" s="8">
        <f>A2+116</f>
        <v>45864</v>
      </c>
      <c r="B5613" s="5">
        <v>44</v>
      </c>
      <c r="C5613" s="2">
        <v>0</v>
      </c>
    </row>
    <row r="5614" spans="1:3">
      <c r="A5614" s="8">
        <f>A2+116</f>
        <v>45864</v>
      </c>
      <c r="B5614" s="5">
        <v>45</v>
      </c>
      <c r="C5614" s="2">
        <v>0</v>
      </c>
    </row>
    <row r="5615" spans="1:3">
      <c r="A5615" s="8">
        <f>A2+116</f>
        <v>45864</v>
      </c>
      <c r="B5615" s="5">
        <v>46</v>
      </c>
      <c r="C5615" s="2">
        <v>0</v>
      </c>
    </row>
    <row r="5616" spans="1:3">
      <c r="A5616" s="8">
        <f>A2+116</f>
        <v>45864</v>
      </c>
      <c r="B5616" s="5">
        <v>47</v>
      </c>
      <c r="C5616" s="2">
        <v>0</v>
      </c>
    </row>
    <row r="5617" spans="1:3">
      <c r="A5617" s="8">
        <f>A2+116</f>
        <v>45864</v>
      </c>
      <c r="B5617" s="5">
        <v>48</v>
      </c>
      <c r="C5617" s="2">
        <v>0</v>
      </c>
    </row>
    <row r="5618" spans="1:3">
      <c r="A5618" s="8">
        <f>A2+117</f>
        <v>45865</v>
      </c>
      <c r="B5618" s="5">
        <v>1</v>
      </c>
      <c r="C5618" s="2">
        <v>0</v>
      </c>
    </row>
    <row r="5619" spans="1:3">
      <c r="A5619" s="8">
        <f>A2+117</f>
        <v>45865</v>
      </c>
      <c r="B5619" s="5">
        <v>2</v>
      </c>
      <c r="C5619" s="2">
        <v>0</v>
      </c>
    </row>
    <row r="5620" spans="1:3">
      <c r="A5620" s="8">
        <f>A2+117</f>
        <v>45865</v>
      </c>
      <c r="B5620" s="5">
        <v>3</v>
      </c>
      <c r="C5620" s="2">
        <v>0</v>
      </c>
    </row>
    <row r="5621" spans="1:3">
      <c r="A5621" s="8">
        <f>A2+117</f>
        <v>45865</v>
      </c>
      <c r="B5621" s="5">
        <v>4</v>
      </c>
      <c r="C5621" s="2">
        <v>0</v>
      </c>
    </row>
    <row r="5622" spans="1:3">
      <c r="A5622" s="8">
        <f>A2+117</f>
        <v>45865</v>
      </c>
      <c r="B5622" s="5">
        <v>5</v>
      </c>
      <c r="C5622" s="2">
        <v>0</v>
      </c>
    </row>
    <row r="5623" spans="1:3">
      <c r="A5623" s="8">
        <f>A2+117</f>
        <v>45865</v>
      </c>
      <c r="B5623" s="5">
        <v>6</v>
      </c>
      <c r="C5623" s="2">
        <v>0</v>
      </c>
    </row>
    <row r="5624" spans="1:3">
      <c r="A5624" s="8">
        <f>A2+117</f>
        <v>45865</v>
      </c>
      <c r="B5624" s="5">
        <v>7</v>
      </c>
      <c r="C5624" s="2">
        <v>0</v>
      </c>
    </row>
    <row r="5625" spans="1:3">
      <c r="A5625" s="8">
        <f>A2+117</f>
        <v>45865</v>
      </c>
      <c r="B5625" s="5">
        <v>8</v>
      </c>
      <c r="C5625" s="2">
        <v>0</v>
      </c>
    </row>
    <row r="5626" spans="1:3">
      <c r="A5626" s="8">
        <f>A2+117</f>
        <v>45865</v>
      </c>
      <c r="B5626" s="5">
        <v>9</v>
      </c>
      <c r="C5626" s="2">
        <v>0</v>
      </c>
    </row>
    <row r="5627" spans="1:3">
      <c r="A5627" s="8">
        <f>A2+117</f>
        <v>45865</v>
      </c>
      <c r="B5627" s="5">
        <v>10</v>
      </c>
      <c r="C5627" s="2">
        <v>0</v>
      </c>
    </row>
    <row r="5628" spans="1:3">
      <c r="A5628" s="8">
        <f>A2+117</f>
        <v>45865</v>
      </c>
      <c r="B5628" s="5">
        <v>11</v>
      </c>
      <c r="C5628" s="2">
        <v>0</v>
      </c>
    </row>
    <row r="5629" spans="1:3">
      <c r="A5629" s="8">
        <f>A2+117</f>
        <v>45865</v>
      </c>
      <c r="B5629" s="5">
        <v>12</v>
      </c>
      <c r="C5629" s="2">
        <v>0</v>
      </c>
    </row>
    <row r="5630" spans="1:3">
      <c r="A5630" s="8">
        <f>A2+117</f>
        <v>45865</v>
      </c>
      <c r="B5630" s="5">
        <v>13</v>
      </c>
      <c r="C5630" s="2">
        <v>0</v>
      </c>
    </row>
    <row r="5631" spans="1:3">
      <c r="A5631" s="8">
        <f>A2+117</f>
        <v>45865</v>
      </c>
      <c r="B5631" s="5">
        <v>14</v>
      </c>
      <c r="C5631" s="2">
        <v>0</v>
      </c>
    </row>
    <row r="5632" spans="1:3">
      <c r="A5632" s="8">
        <f>A2+117</f>
        <v>45865</v>
      </c>
      <c r="B5632" s="5">
        <v>15</v>
      </c>
      <c r="C5632" s="2">
        <v>0</v>
      </c>
    </row>
    <row r="5633" spans="1:3">
      <c r="A5633" s="8">
        <f>A2+117</f>
        <v>45865</v>
      </c>
      <c r="B5633" s="5">
        <v>16</v>
      </c>
      <c r="C5633" s="2">
        <v>0</v>
      </c>
    </row>
    <row r="5634" spans="1:3">
      <c r="A5634" s="8">
        <f>A2+117</f>
        <v>45865</v>
      </c>
      <c r="B5634" s="5">
        <v>17</v>
      </c>
      <c r="C5634" s="2">
        <v>0</v>
      </c>
    </row>
    <row r="5635" spans="1:3">
      <c r="A5635" s="8">
        <f>A2+117</f>
        <v>45865</v>
      </c>
      <c r="B5635" s="5">
        <v>18</v>
      </c>
      <c r="C5635" s="2">
        <v>0</v>
      </c>
    </row>
    <row r="5636" spans="1:3">
      <c r="A5636" s="8">
        <f>A2+117</f>
        <v>45865</v>
      </c>
      <c r="B5636" s="5">
        <v>19</v>
      </c>
      <c r="C5636" s="2">
        <v>0</v>
      </c>
    </row>
    <row r="5637" spans="1:3">
      <c r="A5637" s="8">
        <f>A2+117</f>
        <v>45865</v>
      </c>
      <c r="B5637" s="5">
        <v>20</v>
      </c>
      <c r="C5637" s="2">
        <v>0</v>
      </c>
    </row>
    <row r="5638" spans="1:3">
      <c r="A5638" s="8">
        <f>A2+117</f>
        <v>45865</v>
      </c>
      <c r="B5638" s="5">
        <v>21</v>
      </c>
      <c r="C5638" s="2">
        <v>0</v>
      </c>
    </row>
    <row r="5639" spans="1:3">
      <c r="A5639" s="8">
        <f>A2+117</f>
        <v>45865</v>
      </c>
      <c r="B5639" s="5">
        <v>22</v>
      </c>
      <c r="C5639" s="2">
        <v>0</v>
      </c>
    </row>
    <row r="5640" spans="1:3">
      <c r="A5640" s="8">
        <f>A2+117</f>
        <v>45865</v>
      </c>
      <c r="B5640" s="5">
        <v>23</v>
      </c>
      <c r="C5640" s="2">
        <v>0</v>
      </c>
    </row>
    <row r="5641" spans="1:3">
      <c r="A5641" s="8">
        <f>A2+117</f>
        <v>45865</v>
      </c>
      <c r="B5641" s="5">
        <v>24</v>
      </c>
      <c r="C5641" s="2">
        <v>0</v>
      </c>
    </row>
    <row r="5642" spans="1:3">
      <c r="A5642" s="8">
        <f>A2+117</f>
        <v>45865</v>
      </c>
      <c r="B5642" s="5">
        <v>25</v>
      </c>
      <c r="C5642" s="2">
        <v>0</v>
      </c>
    </row>
    <row r="5643" spans="1:3">
      <c r="A5643" s="8">
        <f>A2+117</f>
        <v>45865</v>
      </c>
      <c r="B5643" s="5">
        <v>26</v>
      </c>
      <c r="C5643" s="2">
        <v>0</v>
      </c>
    </row>
    <row r="5644" spans="1:3">
      <c r="A5644" s="8">
        <f>A2+117</f>
        <v>45865</v>
      </c>
      <c r="B5644" s="5">
        <v>27</v>
      </c>
      <c r="C5644" s="2">
        <v>0</v>
      </c>
    </row>
    <row r="5645" spans="1:3">
      <c r="A5645" s="8">
        <f>A2+117</f>
        <v>45865</v>
      </c>
      <c r="B5645" s="5">
        <v>28</v>
      </c>
      <c r="C5645" s="2">
        <v>0</v>
      </c>
    </row>
    <row r="5646" spans="1:3">
      <c r="A5646" s="8">
        <f>A2+117</f>
        <v>45865</v>
      </c>
      <c r="B5646" s="5">
        <v>29</v>
      </c>
      <c r="C5646" s="2">
        <v>0</v>
      </c>
    </row>
    <row r="5647" spans="1:3">
      <c r="A5647" s="8">
        <f>A2+117</f>
        <v>45865</v>
      </c>
      <c r="B5647" s="5">
        <v>30</v>
      </c>
      <c r="C5647" s="2">
        <v>0</v>
      </c>
    </row>
    <row r="5648" spans="1:3">
      <c r="A5648" s="8">
        <f>A2+117</f>
        <v>45865</v>
      </c>
      <c r="B5648" s="5">
        <v>31</v>
      </c>
      <c r="C5648" s="2">
        <v>0</v>
      </c>
    </row>
    <row r="5649" spans="1:3">
      <c r="A5649" s="8">
        <f>A2+117</f>
        <v>45865</v>
      </c>
      <c r="B5649" s="5">
        <v>32</v>
      </c>
      <c r="C5649" s="2">
        <v>0</v>
      </c>
    </row>
    <row r="5650" spans="1:3">
      <c r="A5650" s="8">
        <f>A2+117</f>
        <v>45865</v>
      </c>
      <c r="B5650" s="5">
        <v>33</v>
      </c>
      <c r="C5650" s="2">
        <v>0</v>
      </c>
    </row>
    <row r="5651" spans="1:3">
      <c r="A5651" s="8">
        <f>A2+117</f>
        <v>45865</v>
      </c>
      <c r="B5651" s="5">
        <v>34</v>
      </c>
      <c r="C5651" s="2">
        <v>0</v>
      </c>
    </row>
    <row r="5652" spans="1:3">
      <c r="A5652" s="8">
        <f>A2+117</f>
        <v>45865</v>
      </c>
      <c r="B5652" s="5">
        <v>35</v>
      </c>
      <c r="C5652" s="2">
        <v>0</v>
      </c>
    </row>
    <row r="5653" spans="1:3">
      <c r="A5653" s="8">
        <f>A2+117</f>
        <v>45865</v>
      </c>
      <c r="B5653" s="5">
        <v>36</v>
      </c>
      <c r="C5653" s="2">
        <v>0</v>
      </c>
    </row>
    <row r="5654" spans="1:3">
      <c r="A5654" s="8">
        <f>A2+117</f>
        <v>45865</v>
      </c>
      <c r="B5654" s="5">
        <v>37</v>
      </c>
      <c r="C5654" s="2">
        <v>0</v>
      </c>
    </row>
    <row r="5655" spans="1:3">
      <c r="A5655" s="8">
        <f>A2+117</f>
        <v>45865</v>
      </c>
      <c r="B5655" s="5">
        <v>38</v>
      </c>
      <c r="C5655" s="2">
        <v>0</v>
      </c>
    </row>
    <row r="5656" spans="1:3">
      <c r="A5656" s="8">
        <f>A2+117</f>
        <v>45865</v>
      </c>
      <c r="B5656" s="5">
        <v>39</v>
      </c>
      <c r="C5656" s="2">
        <v>0</v>
      </c>
    </row>
    <row r="5657" spans="1:3">
      <c r="A5657" s="8">
        <f>A2+117</f>
        <v>45865</v>
      </c>
      <c r="B5657" s="5">
        <v>40</v>
      </c>
      <c r="C5657" s="2">
        <v>0</v>
      </c>
    </row>
    <row r="5658" spans="1:3">
      <c r="A5658" s="8">
        <f>A2+117</f>
        <v>45865</v>
      </c>
      <c r="B5658" s="5">
        <v>41</v>
      </c>
      <c r="C5658" s="2">
        <v>0</v>
      </c>
    </row>
    <row r="5659" spans="1:3">
      <c r="A5659" s="8">
        <f>A2+117</f>
        <v>45865</v>
      </c>
      <c r="B5659" s="5">
        <v>42</v>
      </c>
      <c r="C5659" s="2">
        <v>0</v>
      </c>
    </row>
    <row r="5660" spans="1:3">
      <c r="A5660" s="8">
        <f>A2+117</f>
        <v>45865</v>
      </c>
      <c r="B5660" s="5">
        <v>43</v>
      </c>
      <c r="C5660" s="2">
        <v>0</v>
      </c>
    </row>
    <row r="5661" spans="1:3">
      <c r="A5661" s="8">
        <f>A2+117</f>
        <v>45865</v>
      </c>
      <c r="B5661" s="5">
        <v>44</v>
      </c>
      <c r="C5661" s="2">
        <v>0</v>
      </c>
    </row>
    <row r="5662" spans="1:3">
      <c r="A5662" s="8">
        <f>A2+117</f>
        <v>45865</v>
      </c>
      <c r="B5662" s="5">
        <v>45</v>
      </c>
      <c r="C5662" s="2">
        <v>0</v>
      </c>
    </row>
    <row r="5663" spans="1:3">
      <c r="A5663" s="8">
        <f>A2+117</f>
        <v>45865</v>
      </c>
      <c r="B5663" s="5">
        <v>46</v>
      </c>
      <c r="C5663" s="2">
        <v>0</v>
      </c>
    </row>
    <row r="5664" spans="1:3">
      <c r="A5664" s="8">
        <f>A2+117</f>
        <v>45865</v>
      </c>
      <c r="B5664" s="5">
        <v>47</v>
      </c>
      <c r="C5664" s="2">
        <v>0</v>
      </c>
    </row>
    <row r="5665" spans="1:3">
      <c r="A5665" s="8">
        <f>A2+117</f>
        <v>45865</v>
      </c>
      <c r="B5665" s="5">
        <v>48</v>
      </c>
      <c r="C5665" s="2">
        <v>0</v>
      </c>
    </row>
    <row r="5666" spans="1:3">
      <c r="A5666" s="8">
        <f>A2+118</f>
        <v>45866</v>
      </c>
      <c r="B5666" s="5">
        <v>1</v>
      </c>
      <c r="C5666" s="2">
        <v>0</v>
      </c>
    </row>
    <row r="5667" spans="1:3">
      <c r="A5667" s="8">
        <f>A2+118</f>
        <v>45866</v>
      </c>
      <c r="B5667" s="5">
        <v>2</v>
      </c>
      <c r="C5667" s="2">
        <v>0</v>
      </c>
    </row>
    <row r="5668" spans="1:3">
      <c r="A5668" s="8">
        <f>A2+118</f>
        <v>45866</v>
      </c>
      <c r="B5668" s="5">
        <v>3</v>
      </c>
      <c r="C5668" s="2">
        <v>0</v>
      </c>
    </row>
    <row r="5669" spans="1:3">
      <c r="A5669" s="8">
        <f>A2+118</f>
        <v>45866</v>
      </c>
      <c r="B5669" s="5">
        <v>4</v>
      </c>
      <c r="C5669" s="2">
        <v>0</v>
      </c>
    </row>
    <row r="5670" spans="1:3">
      <c r="A5670" s="8">
        <f>A2+118</f>
        <v>45866</v>
      </c>
      <c r="B5670" s="5">
        <v>5</v>
      </c>
      <c r="C5670" s="2">
        <v>0</v>
      </c>
    </row>
    <row r="5671" spans="1:3">
      <c r="A5671" s="8">
        <f>A2+118</f>
        <v>45866</v>
      </c>
      <c r="B5671" s="5">
        <v>6</v>
      </c>
      <c r="C5671" s="2">
        <v>0</v>
      </c>
    </row>
    <row r="5672" spans="1:3">
      <c r="A5672" s="8">
        <f>A2+118</f>
        <v>45866</v>
      </c>
      <c r="B5672" s="5">
        <v>7</v>
      </c>
      <c r="C5672" s="2">
        <v>0</v>
      </c>
    </row>
    <row r="5673" spans="1:3">
      <c r="A5673" s="8">
        <f>A2+118</f>
        <v>45866</v>
      </c>
      <c r="B5673" s="5">
        <v>8</v>
      </c>
      <c r="C5673" s="2">
        <v>0</v>
      </c>
    </row>
    <row r="5674" spans="1:3">
      <c r="A5674" s="8">
        <f>A2+118</f>
        <v>45866</v>
      </c>
      <c r="B5674" s="5">
        <v>9</v>
      </c>
      <c r="C5674" s="2">
        <v>0</v>
      </c>
    </row>
    <row r="5675" spans="1:3">
      <c r="A5675" s="8">
        <f>A2+118</f>
        <v>45866</v>
      </c>
      <c r="B5675" s="5">
        <v>10</v>
      </c>
      <c r="C5675" s="2">
        <v>0</v>
      </c>
    </row>
    <row r="5676" spans="1:3">
      <c r="A5676" s="8">
        <f>A2+118</f>
        <v>45866</v>
      </c>
      <c r="B5676" s="5">
        <v>11</v>
      </c>
      <c r="C5676" s="2">
        <v>0</v>
      </c>
    </row>
    <row r="5677" spans="1:3">
      <c r="A5677" s="8">
        <f>A2+118</f>
        <v>45866</v>
      </c>
      <c r="B5677" s="5">
        <v>12</v>
      </c>
      <c r="C5677" s="2">
        <v>0</v>
      </c>
    </row>
    <row r="5678" spans="1:3">
      <c r="A5678" s="8">
        <f>A2+118</f>
        <v>45866</v>
      </c>
      <c r="B5678" s="5">
        <v>13</v>
      </c>
      <c r="C5678" s="2">
        <v>0</v>
      </c>
    </row>
    <row r="5679" spans="1:3">
      <c r="A5679" s="8">
        <f>A2+118</f>
        <v>45866</v>
      </c>
      <c r="B5679" s="5">
        <v>14</v>
      </c>
      <c r="C5679" s="2">
        <v>0</v>
      </c>
    </row>
    <row r="5680" spans="1:3">
      <c r="A5680" s="8">
        <f>A2+118</f>
        <v>45866</v>
      </c>
      <c r="B5680" s="5">
        <v>15</v>
      </c>
      <c r="C5680" s="2">
        <v>0</v>
      </c>
    </row>
    <row r="5681" spans="1:3">
      <c r="A5681" s="8">
        <f>A2+118</f>
        <v>45866</v>
      </c>
      <c r="B5681" s="5">
        <v>16</v>
      </c>
      <c r="C5681" s="2">
        <v>0</v>
      </c>
    </row>
    <row r="5682" spans="1:3">
      <c r="A5682" s="8">
        <f>A2+118</f>
        <v>45866</v>
      </c>
      <c r="B5682" s="5">
        <v>17</v>
      </c>
      <c r="C5682" s="2">
        <v>0</v>
      </c>
    </row>
    <row r="5683" spans="1:3">
      <c r="A5683" s="8">
        <f>A2+118</f>
        <v>45866</v>
      </c>
      <c r="B5683" s="5">
        <v>18</v>
      </c>
      <c r="C5683" s="2">
        <v>0</v>
      </c>
    </row>
    <row r="5684" spans="1:3">
      <c r="A5684" s="8">
        <f>A2+118</f>
        <v>45866</v>
      </c>
      <c r="B5684" s="5">
        <v>19</v>
      </c>
      <c r="C5684" s="2">
        <v>0</v>
      </c>
    </row>
    <row r="5685" spans="1:3">
      <c r="A5685" s="8">
        <f>A2+118</f>
        <v>45866</v>
      </c>
      <c r="B5685" s="5">
        <v>20</v>
      </c>
      <c r="C5685" s="2">
        <v>0</v>
      </c>
    </row>
    <row r="5686" spans="1:3">
      <c r="A5686" s="8">
        <f>A2+118</f>
        <v>45866</v>
      </c>
      <c r="B5686" s="5">
        <v>21</v>
      </c>
      <c r="C5686" s="2">
        <v>0</v>
      </c>
    </row>
    <row r="5687" spans="1:3">
      <c r="A5687" s="8">
        <f>A2+118</f>
        <v>45866</v>
      </c>
      <c r="B5687" s="5">
        <v>22</v>
      </c>
      <c r="C5687" s="2">
        <v>0</v>
      </c>
    </row>
    <row r="5688" spans="1:3">
      <c r="A5688" s="8">
        <f>A2+118</f>
        <v>45866</v>
      </c>
      <c r="B5688" s="5">
        <v>23</v>
      </c>
      <c r="C5688" s="2">
        <v>0</v>
      </c>
    </row>
    <row r="5689" spans="1:3">
      <c r="A5689" s="8">
        <f>A2+118</f>
        <v>45866</v>
      </c>
      <c r="B5689" s="5">
        <v>24</v>
      </c>
      <c r="C5689" s="2">
        <v>0</v>
      </c>
    </row>
    <row r="5690" spans="1:3">
      <c r="A5690" s="8">
        <f>A2+118</f>
        <v>45866</v>
      </c>
      <c r="B5690" s="5">
        <v>25</v>
      </c>
      <c r="C5690" s="2">
        <v>0</v>
      </c>
    </row>
    <row r="5691" spans="1:3">
      <c r="A5691" s="8">
        <f>A2+118</f>
        <v>45866</v>
      </c>
      <c r="B5691" s="5">
        <v>26</v>
      </c>
      <c r="C5691" s="2">
        <v>0</v>
      </c>
    </row>
    <row r="5692" spans="1:3">
      <c r="A5692" s="8">
        <f>A2+118</f>
        <v>45866</v>
      </c>
      <c r="B5692" s="5">
        <v>27</v>
      </c>
      <c r="C5692" s="2">
        <v>0</v>
      </c>
    </row>
    <row r="5693" spans="1:3">
      <c r="A5693" s="8">
        <f>A2+118</f>
        <v>45866</v>
      </c>
      <c r="B5693" s="5">
        <v>28</v>
      </c>
      <c r="C5693" s="2">
        <v>0</v>
      </c>
    </row>
    <row r="5694" spans="1:3">
      <c r="A5694" s="8">
        <f>A2+118</f>
        <v>45866</v>
      </c>
      <c r="B5694" s="5">
        <v>29</v>
      </c>
      <c r="C5694" s="2">
        <v>0</v>
      </c>
    </row>
    <row r="5695" spans="1:3">
      <c r="A5695" s="8">
        <f>A2+118</f>
        <v>45866</v>
      </c>
      <c r="B5695" s="5">
        <v>30</v>
      </c>
      <c r="C5695" s="2">
        <v>0</v>
      </c>
    </row>
    <row r="5696" spans="1:3">
      <c r="A5696" s="8">
        <f>A2+118</f>
        <v>45866</v>
      </c>
      <c r="B5696" s="5">
        <v>31</v>
      </c>
      <c r="C5696" s="2">
        <v>0</v>
      </c>
    </row>
    <row r="5697" spans="1:3">
      <c r="A5697" s="8">
        <f>A2+118</f>
        <v>45866</v>
      </c>
      <c r="B5697" s="5">
        <v>32</v>
      </c>
      <c r="C5697" s="2">
        <v>0</v>
      </c>
    </row>
    <row r="5698" spans="1:3">
      <c r="A5698" s="8">
        <f>A2+118</f>
        <v>45866</v>
      </c>
      <c r="B5698" s="5">
        <v>33</v>
      </c>
      <c r="C5698" s="2">
        <v>0</v>
      </c>
    </row>
    <row r="5699" spans="1:3">
      <c r="A5699" s="8">
        <f>A2+118</f>
        <v>45866</v>
      </c>
      <c r="B5699" s="5">
        <v>34</v>
      </c>
      <c r="C5699" s="2">
        <v>0</v>
      </c>
    </row>
    <row r="5700" spans="1:3">
      <c r="A5700" s="8">
        <f>A2+118</f>
        <v>45866</v>
      </c>
      <c r="B5700" s="5">
        <v>35</v>
      </c>
      <c r="C5700" s="2">
        <v>0</v>
      </c>
    </row>
    <row r="5701" spans="1:3">
      <c r="A5701" s="8">
        <f>A2+118</f>
        <v>45866</v>
      </c>
      <c r="B5701" s="5">
        <v>36</v>
      </c>
      <c r="C5701" s="2">
        <v>0</v>
      </c>
    </row>
    <row r="5702" spans="1:3">
      <c r="A5702" s="8">
        <f>A2+118</f>
        <v>45866</v>
      </c>
      <c r="B5702" s="5">
        <v>37</v>
      </c>
      <c r="C5702" s="2">
        <v>0</v>
      </c>
    </row>
    <row r="5703" spans="1:3">
      <c r="A5703" s="8">
        <f>A2+118</f>
        <v>45866</v>
      </c>
      <c r="B5703" s="5">
        <v>38</v>
      </c>
      <c r="C5703" s="2">
        <v>0</v>
      </c>
    </row>
    <row r="5704" spans="1:3">
      <c r="A5704" s="8">
        <f>A2+118</f>
        <v>45866</v>
      </c>
      <c r="B5704" s="5">
        <v>39</v>
      </c>
      <c r="C5704" s="2">
        <v>0</v>
      </c>
    </row>
    <row r="5705" spans="1:3">
      <c r="A5705" s="8">
        <f>A2+118</f>
        <v>45866</v>
      </c>
      <c r="B5705" s="5">
        <v>40</v>
      </c>
      <c r="C5705" s="2">
        <v>0</v>
      </c>
    </row>
    <row r="5706" spans="1:3">
      <c r="A5706" s="8">
        <f>A2+118</f>
        <v>45866</v>
      </c>
      <c r="B5706" s="5">
        <v>41</v>
      </c>
      <c r="C5706" s="2">
        <v>0</v>
      </c>
    </row>
    <row r="5707" spans="1:3">
      <c r="A5707" s="8">
        <f>A2+118</f>
        <v>45866</v>
      </c>
      <c r="B5707" s="5">
        <v>42</v>
      </c>
      <c r="C5707" s="2">
        <v>0</v>
      </c>
    </row>
    <row r="5708" spans="1:3">
      <c r="A5708" s="8">
        <f>A2+118</f>
        <v>45866</v>
      </c>
      <c r="B5708" s="5">
        <v>43</v>
      </c>
      <c r="C5708" s="2">
        <v>0</v>
      </c>
    </row>
    <row r="5709" spans="1:3">
      <c r="A5709" s="8">
        <f>A2+118</f>
        <v>45866</v>
      </c>
      <c r="B5709" s="5">
        <v>44</v>
      </c>
      <c r="C5709" s="2">
        <v>0</v>
      </c>
    </row>
    <row r="5710" spans="1:3">
      <c r="A5710" s="8">
        <f>A2+118</f>
        <v>45866</v>
      </c>
      <c r="B5710" s="5">
        <v>45</v>
      </c>
      <c r="C5710" s="2">
        <v>0</v>
      </c>
    </row>
    <row r="5711" spans="1:3">
      <c r="A5711" s="8">
        <f>A2+118</f>
        <v>45866</v>
      </c>
      <c r="B5711" s="5">
        <v>46</v>
      </c>
      <c r="C5711" s="2">
        <v>0</v>
      </c>
    </row>
    <row r="5712" spans="1:3">
      <c r="A5712" s="8">
        <f>A2+118</f>
        <v>45866</v>
      </c>
      <c r="B5712" s="5">
        <v>47</v>
      </c>
      <c r="C5712" s="2">
        <v>0</v>
      </c>
    </row>
    <row r="5713" spans="1:3">
      <c r="A5713" s="8">
        <f>A2+118</f>
        <v>45866</v>
      </c>
      <c r="B5713" s="5">
        <v>48</v>
      </c>
      <c r="C5713" s="2">
        <v>0</v>
      </c>
    </row>
    <row r="5714" spans="1:3">
      <c r="A5714" s="8">
        <f>A2+119</f>
        <v>45867</v>
      </c>
      <c r="B5714" s="5">
        <v>1</v>
      </c>
      <c r="C5714" s="2">
        <v>0</v>
      </c>
    </row>
    <row r="5715" spans="1:3">
      <c r="A5715" s="8">
        <f>A2+119</f>
        <v>45867</v>
      </c>
      <c r="B5715" s="5">
        <v>2</v>
      </c>
      <c r="C5715" s="2">
        <v>0</v>
      </c>
    </row>
    <row r="5716" spans="1:3">
      <c r="A5716" s="8">
        <f>A2+119</f>
        <v>45867</v>
      </c>
      <c r="B5716" s="5">
        <v>3</v>
      </c>
      <c r="C5716" s="2">
        <v>0</v>
      </c>
    </row>
    <row r="5717" spans="1:3">
      <c r="A5717" s="8">
        <f>A2+119</f>
        <v>45867</v>
      </c>
      <c r="B5717" s="5">
        <v>4</v>
      </c>
      <c r="C5717" s="2">
        <v>0</v>
      </c>
    </row>
    <row r="5718" spans="1:3">
      <c r="A5718" s="8">
        <f>A2+119</f>
        <v>45867</v>
      </c>
      <c r="B5718" s="5">
        <v>5</v>
      </c>
      <c r="C5718" s="2">
        <v>0</v>
      </c>
    </row>
    <row r="5719" spans="1:3">
      <c r="A5719" s="8">
        <f>A2+119</f>
        <v>45867</v>
      </c>
      <c r="B5719" s="5">
        <v>6</v>
      </c>
      <c r="C5719" s="2">
        <v>0</v>
      </c>
    </row>
    <row r="5720" spans="1:3">
      <c r="A5720" s="8">
        <f>A2+119</f>
        <v>45867</v>
      </c>
      <c r="B5720" s="5">
        <v>7</v>
      </c>
      <c r="C5720" s="2">
        <v>0</v>
      </c>
    </row>
    <row r="5721" spans="1:3">
      <c r="A5721" s="8">
        <f>A2+119</f>
        <v>45867</v>
      </c>
      <c r="B5721" s="5">
        <v>8</v>
      </c>
      <c r="C5721" s="2">
        <v>0</v>
      </c>
    </row>
    <row r="5722" spans="1:3">
      <c r="A5722" s="8">
        <f>A2+119</f>
        <v>45867</v>
      </c>
      <c r="B5722" s="5">
        <v>9</v>
      </c>
      <c r="C5722" s="2">
        <v>0</v>
      </c>
    </row>
    <row r="5723" spans="1:3">
      <c r="A5723" s="8">
        <f>A2+119</f>
        <v>45867</v>
      </c>
      <c r="B5723" s="5">
        <v>10</v>
      </c>
      <c r="C5723" s="2">
        <v>0</v>
      </c>
    </row>
    <row r="5724" spans="1:3">
      <c r="A5724" s="8">
        <f>A2+119</f>
        <v>45867</v>
      </c>
      <c r="B5724" s="5">
        <v>11</v>
      </c>
      <c r="C5724" s="2">
        <v>0</v>
      </c>
    </row>
    <row r="5725" spans="1:3">
      <c r="A5725" s="8">
        <f>A2+119</f>
        <v>45867</v>
      </c>
      <c r="B5725" s="5">
        <v>12</v>
      </c>
      <c r="C5725" s="2">
        <v>0</v>
      </c>
    </row>
    <row r="5726" spans="1:3">
      <c r="A5726" s="8">
        <f>A2+119</f>
        <v>45867</v>
      </c>
      <c r="B5726" s="5">
        <v>13</v>
      </c>
      <c r="C5726" s="2">
        <v>0</v>
      </c>
    </row>
    <row r="5727" spans="1:3">
      <c r="A5727" s="8">
        <f>A2+119</f>
        <v>45867</v>
      </c>
      <c r="B5727" s="5">
        <v>14</v>
      </c>
      <c r="C5727" s="2">
        <v>0</v>
      </c>
    </row>
    <row r="5728" spans="1:3">
      <c r="A5728" s="8">
        <f>A2+119</f>
        <v>45867</v>
      </c>
      <c r="B5728" s="5">
        <v>15</v>
      </c>
      <c r="C5728" s="2">
        <v>0</v>
      </c>
    </row>
    <row r="5729" spans="1:3">
      <c r="A5729" s="8">
        <f>A2+119</f>
        <v>45867</v>
      </c>
      <c r="B5729" s="5">
        <v>16</v>
      </c>
      <c r="C5729" s="2">
        <v>0</v>
      </c>
    </row>
    <row r="5730" spans="1:3">
      <c r="A5730" s="8">
        <f>A2+119</f>
        <v>45867</v>
      </c>
      <c r="B5730" s="5">
        <v>17</v>
      </c>
      <c r="C5730" s="2">
        <v>0</v>
      </c>
    </row>
    <row r="5731" spans="1:3">
      <c r="A5731" s="8">
        <f>A2+119</f>
        <v>45867</v>
      </c>
      <c r="B5731" s="5">
        <v>18</v>
      </c>
      <c r="C5731" s="2">
        <v>0</v>
      </c>
    </row>
    <row r="5732" spans="1:3">
      <c r="A5732" s="8">
        <f>A2+119</f>
        <v>45867</v>
      </c>
      <c r="B5732" s="5">
        <v>19</v>
      </c>
      <c r="C5732" s="2">
        <v>0</v>
      </c>
    </row>
    <row r="5733" spans="1:3">
      <c r="A5733" s="8">
        <f>A2+119</f>
        <v>45867</v>
      </c>
      <c r="B5733" s="5">
        <v>20</v>
      </c>
      <c r="C5733" s="2">
        <v>0</v>
      </c>
    </row>
    <row r="5734" spans="1:3">
      <c r="A5734" s="8">
        <f>A2+119</f>
        <v>45867</v>
      </c>
      <c r="B5734" s="5">
        <v>21</v>
      </c>
      <c r="C5734" s="2">
        <v>0</v>
      </c>
    </row>
    <row r="5735" spans="1:3">
      <c r="A5735" s="8">
        <f>A2+119</f>
        <v>45867</v>
      </c>
      <c r="B5735" s="5">
        <v>22</v>
      </c>
      <c r="C5735" s="2">
        <v>0</v>
      </c>
    </row>
    <row r="5736" spans="1:3">
      <c r="A5736" s="8">
        <f>A2+119</f>
        <v>45867</v>
      </c>
      <c r="B5736" s="5">
        <v>23</v>
      </c>
      <c r="C5736" s="2">
        <v>0</v>
      </c>
    </row>
    <row r="5737" spans="1:3">
      <c r="A5737" s="8">
        <f>A2+119</f>
        <v>45867</v>
      </c>
      <c r="B5737" s="5">
        <v>24</v>
      </c>
      <c r="C5737" s="2">
        <v>0</v>
      </c>
    </row>
    <row r="5738" spans="1:3">
      <c r="A5738" s="8">
        <f>A2+119</f>
        <v>45867</v>
      </c>
      <c r="B5738" s="5">
        <v>25</v>
      </c>
      <c r="C5738" s="2">
        <v>0</v>
      </c>
    </row>
    <row r="5739" spans="1:3">
      <c r="A5739" s="8">
        <f>A2+119</f>
        <v>45867</v>
      </c>
      <c r="B5739" s="5">
        <v>26</v>
      </c>
      <c r="C5739" s="2">
        <v>0</v>
      </c>
    </row>
    <row r="5740" spans="1:3">
      <c r="A5740" s="8">
        <f>A2+119</f>
        <v>45867</v>
      </c>
      <c r="B5740" s="5">
        <v>27</v>
      </c>
      <c r="C5740" s="2">
        <v>0</v>
      </c>
    </row>
    <row r="5741" spans="1:3">
      <c r="A5741" s="8">
        <f>A2+119</f>
        <v>45867</v>
      </c>
      <c r="B5741" s="5">
        <v>28</v>
      </c>
      <c r="C5741" s="2">
        <v>0</v>
      </c>
    </row>
    <row r="5742" spans="1:3">
      <c r="A5742" s="8">
        <f>A2+119</f>
        <v>45867</v>
      </c>
      <c r="B5742" s="5">
        <v>29</v>
      </c>
      <c r="C5742" s="2">
        <v>0</v>
      </c>
    </row>
    <row r="5743" spans="1:3">
      <c r="A5743" s="8">
        <f>A2+119</f>
        <v>45867</v>
      </c>
      <c r="B5743" s="5">
        <v>30</v>
      </c>
      <c r="C5743" s="2">
        <v>0</v>
      </c>
    </row>
    <row r="5744" spans="1:3">
      <c r="A5744" s="8">
        <f>A2+119</f>
        <v>45867</v>
      </c>
      <c r="B5744" s="5">
        <v>31</v>
      </c>
      <c r="C5744" s="2">
        <v>0</v>
      </c>
    </row>
    <row r="5745" spans="1:3">
      <c r="A5745" s="8">
        <f>A2+119</f>
        <v>45867</v>
      </c>
      <c r="B5745" s="5">
        <v>32</v>
      </c>
      <c r="C5745" s="2">
        <v>0</v>
      </c>
    </row>
    <row r="5746" spans="1:3">
      <c r="A5746" s="8">
        <f>A2+119</f>
        <v>45867</v>
      </c>
      <c r="B5746" s="5">
        <v>33</v>
      </c>
      <c r="C5746" s="2">
        <v>0</v>
      </c>
    </row>
    <row r="5747" spans="1:3">
      <c r="A5747" s="8">
        <f>A2+119</f>
        <v>45867</v>
      </c>
      <c r="B5747" s="5">
        <v>34</v>
      </c>
      <c r="C5747" s="2">
        <v>0</v>
      </c>
    </row>
    <row r="5748" spans="1:3">
      <c r="A5748" s="8">
        <f>A2+119</f>
        <v>45867</v>
      </c>
      <c r="B5748" s="5">
        <v>35</v>
      </c>
      <c r="C5748" s="2">
        <v>0</v>
      </c>
    </row>
    <row r="5749" spans="1:3">
      <c r="A5749" s="8">
        <f>A2+119</f>
        <v>45867</v>
      </c>
      <c r="B5749" s="5">
        <v>36</v>
      </c>
      <c r="C5749" s="2">
        <v>0</v>
      </c>
    </row>
    <row r="5750" spans="1:3">
      <c r="A5750" s="8">
        <f>A2+119</f>
        <v>45867</v>
      </c>
      <c r="B5750" s="5">
        <v>37</v>
      </c>
      <c r="C5750" s="2">
        <v>0</v>
      </c>
    </row>
    <row r="5751" spans="1:3">
      <c r="A5751" s="8">
        <f>A2+119</f>
        <v>45867</v>
      </c>
      <c r="B5751" s="5">
        <v>38</v>
      </c>
      <c r="C5751" s="2">
        <v>0</v>
      </c>
    </row>
    <row r="5752" spans="1:3">
      <c r="A5752" s="8">
        <f>A2+119</f>
        <v>45867</v>
      </c>
      <c r="B5752" s="5">
        <v>39</v>
      </c>
      <c r="C5752" s="2">
        <v>0</v>
      </c>
    </row>
    <row r="5753" spans="1:3">
      <c r="A5753" s="8">
        <f>A2+119</f>
        <v>45867</v>
      </c>
      <c r="B5753" s="5">
        <v>40</v>
      </c>
      <c r="C5753" s="2">
        <v>0</v>
      </c>
    </row>
    <row r="5754" spans="1:3">
      <c r="A5754" s="8">
        <f>A2+119</f>
        <v>45867</v>
      </c>
      <c r="B5754" s="5">
        <v>41</v>
      </c>
      <c r="C5754" s="2">
        <v>0</v>
      </c>
    </row>
    <row r="5755" spans="1:3">
      <c r="A5755" s="8">
        <f>A2+119</f>
        <v>45867</v>
      </c>
      <c r="B5755" s="5">
        <v>42</v>
      </c>
      <c r="C5755" s="2">
        <v>0</v>
      </c>
    </row>
    <row r="5756" spans="1:3">
      <c r="A5756" s="8">
        <f>A2+119</f>
        <v>45867</v>
      </c>
      <c r="B5756" s="5">
        <v>43</v>
      </c>
      <c r="C5756" s="2">
        <v>0</v>
      </c>
    </row>
    <row r="5757" spans="1:3">
      <c r="A5757" s="8">
        <f>A2+119</f>
        <v>45867</v>
      </c>
      <c r="B5757" s="5">
        <v>44</v>
      </c>
      <c r="C5757" s="2">
        <v>0</v>
      </c>
    </row>
    <row r="5758" spans="1:3">
      <c r="A5758" s="8">
        <f>A2+119</f>
        <v>45867</v>
      </c>
      <c r="B5758" s="5">
        <v>45</v>
      </c>
      <c r="C5758" s="2">
        <v>0</v>
      </c>
    </row>
    <row r="5759" spans="1:3">
      <c r="A5759" s="8">
        <f>A2+119</f>
        <v>45867</v>
      </c>
      <c r="B5759" s="5">
        <v>46</v>
      </c>
      <c r="C5759" s="2">
        <v>0</v>
      </c>
    </row>
    <row r="5760" spans="1:3">
      <c r="A5760" s="8">
        <f>A2+119</f>
        <v>45867</v>
      </c>
      <c r="B5760" s="5">
        <v>47</v>
      </c>
      <c r="C5760" s="2">
        <v>0</v>
      </c>
    </row>
    <row r="5761" spans="1:3">
      <c r="A5761" s="8">
        <f>A2+119</f>
        <v>45867</v>
      </c>
      <c r="B5761" s="5">
        <v>48</v>
      </c>
      <c r="C5761" s="2">
        <v>0</v>
      </c>
    </row>
    <row r="5762" spans="1:3">
      <c r="A5762" s="8">
        <f>A2+120</f>
        <v>45868</v>
      </c>
      <c r="B5762" s="5">
        <v>1</v>
      </c>
      <c r="C5762" s="2">
        <v>0</v>
      </c>
    </row>
    <row r="5763" spans="1:3">
      <c r="A5763" s="8">
        <f>A2+120</f>
        <v>45868</v>
      </c>
      <c r="B5763" s="5">
        <v>2</v>
      </c>
      <c r="C5763" s="2">
        <v>0</v>
      </c>
    </row>
    <row r="5764" spans="1:3">
      <c r="A5764" s="8">
        <f>A2+120</f>
        <v>45868</v>
      </c>
      <c r="B5764" s="5">
        <v>3</v>
      </c>
      <c r="C5764" s="2">
        <v>0</v>
      </c>
    </row>
    <row r="5765" spans="1:3">
      <c r="A5765" s="8">
        <f>A2+120</f>
        <v>45868</v>
      </c>
      <c r="B5765" s="5">
        <v>4</v>
      </c>
      <c r="C5765" s="2">
        <v>0</v>
      </c>
    </row>
    <row r="5766" spans="1:3">
      <c r="A5766" s="8">
        <f>A2+120</f>
        <v>45868</v>
      </c>
      <c r="B5766" s="5">
        <v>5</v>
      </c>
      <c r="C5766" s="2">
        <v>0</v>
      </c>
    </row>
    <row r="5767" spans="1:3">
      <c r="A5767" s="8">
        <f>A2+120</f>
        <v>45868</v>
      </c>
      <c r="B5767" s="5">
        <v>6</v>
      </c>
      <c r="C5767" s="2">
        <v>0</v>
      </c>
    </row>
    <row r="5768" spans="1:3">
      <c r="A5768" s="8">
        <f>A2+120</f>
        <v>45868</v>
      </c>
      <c r="B5768" s="5">
        <v>7</v>
      </c>
      <c r="C5768" s="2">
        <v>0</v>
      </c>
    </row>
    <row r="5769" spans="1:3">
      <c r="A5769" s="8">
        <f>A2+120</f>
        <v>45868</v>
      </c>
      <c r="B5769" s="5">
        <v>8</v>
      </c>
      <c r="C5769" s="2">
        <v>0</v>
      </c>
    </row>
    <row r="5770" spans="1:3">
      <c r="A5770" s="8">
        <f>A2+120</f>
        <v>45868</v>
      </c>
      <c r="B5770" s="5">
        <v>9</v>
      </c>
      <c r="C5770" s="2">
        <v>0</v>
      </c>
    </row>
    <row r="5771" spans="1:3">
      <c r="A5771" s="8">
        <f>A2+120</f>
        <v>45868</v>
      </c>
      <c r="B5771" s="5">
        <v>10</v>
      </c>
      <c r="C5771" s="2">
        <v>0</v>
      </c>
    </row>
    <row r="5772" spans="1:3">
      <c r="A5772" s="8">
        <f>A2+120</f>
        <v>45868</v>
      </c>
      <c r="B5772" s="5">
        <v>11</v>
      </c>
      <c r="C5772" s="2">
        <v>0</v>
      </c>
    </row>
    <row r="5773" spans="1:3">
      <c r="A5773" s="8">
        <f>A2+120</f>
        <v>45868</v>
      </c>
      <c r="B5773" s="5">
        <v>12</v>
      </c>
      <c r="C5773" s="2">
        <v>0</v>
      </c>
    </row>
    <row r="5774" spans="1:3">
      <c r="A5774" s="8">
        <f>A2+120</f>
        <v>45868</v>
      </c>
      <c r="B5774" s="5">
        <v>13</v>
      </c>
      <c r="C5774" s="2">
        <v>0</v>
      </c>
    </row>
    <row r="5775" spans="1:3">
      <c r="A5775" s="8">
        <f>A2+120</f>
        <v>45868</v>
      </c>
      <c r="B5775" s="5">
        <v>14</v>
      </c>
      <c r="C5775" s="2">
        <v>0</v>
      </c>
    </row>
    <row r="5776" spans="1:3">
      <c r="A5776" s="8">
        <f>A2+120</f>
        <v>45868</v>
      </c>
      <c r="B5776" s="5">
        <v>15</v>
      </c>
      <c r="C5776" s="2">
        <v>0</v>
      </c>
    </row>
    <row r="5777" spans="1:3">
      <c r="A5777" s="8">
        <f>A2+120</f>
        <v>45868</v>
      </c>
      <c r="B5777" s="5">
        <v>16</v>
      </c>
      <c r="C5777" s="2">
        <v>0</v>
      </c>
    </row>
    <row r="5778" spans="1:3">
      <c r="A5778" s="8">
        <f>A2+120</f>
        <v>45868</v>
      </c>
      <c r="B5778" s="5">
        <v>17</v>
      </c>
      <c r="C5778" s="2">
        <v>0</v>
      </c>
    </row>
    <row r="5779" spans="1:3">
      <c r="A5779" s="8">
        <f>A2+120</f>
        <v>45868</v>
      </c>
      <c r="B5779" s="5">
        <v>18</v>
      </c>
      <c r="C5779" s="2">
        <v>0</v>
      </c>
    </row>
    <row r="5780" spans="1:3">
      <c r="A5780" s="8">
        <f>A2+120</f>
        <v>45868</v>
      </c>
      <c r="B5780" s="5">
        <v>19</v>
      </c>
      <c r="C5780" s="2">
        <v>0</v>
      </c>
    </row>
    <row r="5781" spans="1:3">
      <c r="A5781" s="8">
        <f>A2+120</f>
        <v>45868</v>
      </c>
      <c r="B5781" s="5">
        <v>20</v>
      </c>
      <c r="C5781" s="2">
        <v>0</v>
      </c>
    </row>
    <row r="5782" spans="1:3">
      <c r="A5782" s="8">
        <f>A2+120</f>
        <v>45868</v>
      </c>
      <c r="B5782" s="5">
        <v>21</v>
      </c>
      <c r="C5782" s="2">
        <v>0</v>
      </c>
    </row>
    <row r="5783" spans="1:3">
      <c r="A5783" s="8">
        <f>A2+120</f>
        <v>45868</v>
      </c>
      <c r="B5783" s="5">
        <v>22</v>
      </c>
      <c r="C5783" s="2">
        <v>0</v>
      </c>
    </row>
    <row r="5784" spans="1:3">
      <c r="A5784" s="8">
        <f>A2+120</f>
        <v>45868</v>
      </c>
      <c r="B5784" s="5">
        <v>23</v>
      </c>
      <c r="C5784" s="2">
        <v>0</v>
      </c>
    </row>
    <row r="5785" spans="1:3">
      <c r="A5785" s="8">
        <f>A2+120</f>
        <v>45868</v>
      </c>
      <c r="B5785" s="5">
        <v>24</v>
      </c>
      <c r="C5785" s="2">
        <v>0</v>
      </c>
    </row>
    <row r="5786" spans="1:3">
      <c r="A5786" s="8">
        <f>A2+120</f>
        <v>45868</v>
      </c>
      <c r="B5786" s="5">
        <v>25</v>
      </c>
      <c r="C5786" s="2">
        <v>0</v>
      </c>
    </row>
    <row r="5787" spans="1:3">
      <c r="A5787" s="8">
        <f>A2+120</f>
        <v>45868</v>
      </c>
      <c r="B5787" s="5">
        <v>26</v>
      </c>
      <c r="C5787" s="2">
        <v>0</v>
      </c>
    </row>
    <row r="5788" spans="1:3">
      <c r="A5788" s="8">
        <f>A2+120</f>
        <v>45868</v>
      </c>
      <c r="B5788" s="5">
        <v>27</v>
      </c>
      <c r="C5788" s="2">
        <v>0</v>
      </c>
    </row>
    <row r="5789" spans="1:3">
      <c r="A5789" s="8">
        <f>A2+120</f>
        <v>45868</v>
      </c>
      <c r="B5789" s="5">
        <v>28</v>
      </c>
      <c r="C5789" s="2">
        <v>0</v>
      </c>
    </row>
    <row r="5790" spans="1:3">
      <c r="A5790" s="8">
        <f>A2+120</f>
        <v>45868</v>
      </c>
      <c r="B5790" s="5">
        <v>29</v>
      </c>
      <c r="C5790" s="2">
        <v>0</v>
      </c>
    </row>
    <row r="5791" spans="1:3">
      <c r="A5791" s="8">
        <f>A2+120</f>
        <v>45868</v>
      </c>
      <c r="B5791" s="5">
        <v>30</v>
      </c>
      <c r="C5791" s="2">
        <v>0</v>
      </c>
    </row>
    <row r="5792" spans="1:3">
      <c r="A5792" s="8">
        <f>A2+120</f>
        <v>45868</v>
      </c>
      <c r="B5792" s="5">
        <v>31</v>
      </c>
      <c r="C5792" s="2">
        <v>0</v>
      </c>
    </row>
    <row r="5793" spans="1:3">
      <c r="A5793" s="8">
        <f>A2+120</f>
        <v>45868</v>
      </c>
      <c r="B5793" s="5">
        <v>32</v>
      </c>
      <c r="C5793" s="2">
        <v>0</v>
      </c>
    </row>
    <row r="5794" spans="1:3">
      <c r="A5794" s="8">
        <f>A2+120</f>
        <v>45868</v>
      </c>
      <c r="B5794" s="5">
        <v>33</v>
      </c>
      <c r="C5794" s="2">
        <v>0</v>
      </c>
    </row>
    <row r="5795" spans="1:3">
      <c r="A5795" s="8">
        <f>A2+120</f>
        <v>45868</v>
      </c>
      <c r="B5795" s="5">
        <v>34</v>
      </c>
      <c r="C5795" s="2">
        <v>0</v>
      </c>
    </row>
    <row r="5796" spans="1:3">
      <c r="A5796" s="8">
        <f>A2+120</f>
        <v>45868</v>
      </c>
      <c r="B5796" s="5">
        <v>35</v>
      </c>
      <c r="C5796" s="2">
        <v>0</v>
      </c>
    </row>
    <row r="5797" spans="1:3">
      <c r="A5797" s="8">
        <f>A2+120</f>
        <v>45868</v>
      </c>
      <c r="B5797" s="5">
        <v>36</v>
      </c>
      <c r="C5797" s="2">
        <v>0</v>
      </c>
    </row>
    <row r="5798" spans="1:3">
      <c r="A5798" s="8">
        <f>A2+120</f>
        <v>45868</v>
      </c>
      <c r="B5798" s="5">
        <v>37</v>
      </c>
      <c r="C5798" s="2">
        <v>0</v>
      </c>
    </row>
    <row r="5799" spans="1:3">
      <c r="A5799" s="8">
        <f>A2+120</f>
        <v>45868</v>
      </c>
      <c r="B5799" s="5">
        <v>38</v>
      </c>
      <c r="C5799" s="2">
        <v>0</v>
      </c>
    </row>
    <row r="5800" spans="1:3">
      <c r="A5800" s="8">
        <f>A2+120</f>
        <v>45868</v>
      </c>
      <c r="B5800" s="5">
        <v>39</v>
      </c>
      <c r="C5800" s="2">
        <v>0</v>
      </c>
    </row>
    <row r="5801" spans="1:3">
      <c r="A5801" s="8">
        <f>A2+120</f>
        <v>45868</v>
      </c>
      <c r="B5801" s="5">
        <v>40</v>
      </c>
      <c r="C5801" s="2">
        <v>0</v>
      </c>
    </row>
    <row r="5802" spans="1:3">
      <c r="A5802" s="8">
        <f>A2+120</f>
        <v>45868</v>
      </c>
      <c r="B5802" s="5">
        <v>41</v>
      </c>
      <c r="C5802" s="2">
        <v>0</v>
      </c>
    </row>
    <row r="5803" spans="1:3">
      <c r="A5803" s="8">
        <f>A2+120</f>
        <v>45868</v>
      </c>
      <c r="B5803" s="5">
        <v>42</v>
      </c>
      <c r="C5803" s="2">
        <v>0</v>
      </c>
    </row>
    <row r="5804" spans="1:3">
      <c r="A5804" s="8">
        <f>A2+120</f>
        <v>45868</v>
      </c>
      <c r="B5804" s="5">
        <v>43</v>
      </c>
      <c r="C5804" s="2">
        <v>0</v>
      </c>
    </row>
    <row r="5805" spans="1:3">
      <c r="A5805" s="8">
        <f>A2+120</f>
        <v>45868</v>
      </c>
      <c r="B5805" s="5">
        <v>44</v>
      </c>
      <c r="C5805" s="2">
        <v>0</v>
      </c>
    </row>
    <row r="5806" spans="1:3">
      <c r="A5806" s="8">
        <f>A2+120</f>
        <v>45868</v>
      </c>
      <c r="B5806" s="5">
        <v>45</v>
      </c>
      <c r="C5806" s="2">
        <v>0</v>
      </c>
    </row>
    <row r="5807" spans="1:3">
      <c r="A5807" s="8">
        <f>A2+120</f>
        <v>45868</v>
      </c>
      <c r="B5807" s="5">
        <v>46</v>
      </c>
      <c r="C5807" s="2">
        <v>0</v>
      </c>
    </row>
    <row r="5808" spans="1:3">
      <c r="A5808" s="8">
        <f>A2+120</f>
        <v>45868</v>
      </c>
      <c r="B5808" s="5">
        <v>47</v>
      </c>
      <c r="C5808" s="2">
        <v>0</v>
      </c>
    </row>
    <row r="5809" spans="1:3">
      <c r="A5809" s="8">
        <f>A2+120</f>
        <v>45868</v>
      </c>
      <c r="B5809" s="5">
        <v>48</v>
      </c>
      <c r="C5809" s="2">
        <v>0</v>
      </c>
    </row>
    <row r="5810" spans="1:3">
      <c r="A5810" s="8">
        <f>A2+121</f>
        <v>45869</v>
      </c>
      <c r="B5810" s="5">
        <v>1</v>
      </c>
      <c r="C5810" s="2">
        <v>0</v>
      </c>
    </row>
    <row r="5811" spans="1:3">
      <c r="A5811" s="8">
        <f>A2+121</f>
        <v>45869</v>
      </c>
      <c r="B5811" s="5">
        <v>2</v>
      </c>
      <c r="C5811" s="2">
        <v>0</v>
      </c>
    </row>
    <row r="5812" spans="1:3">
      <c r="A5812" s="8">
        <f>A2+121</f>
        <v>45869</v>
      </c>
      <c r="B5812" s="5">
        <v>3</v>
      </c>
      <c r="C5812" s="2">
        <v>0</v>
      </c>
    </row>
    <row r="5813" spans="1:3">
      <c r="A5813" s="8">
        <f>A2+121</f>
        <v>45869</v>
      </c>
      <c r="B5813" s="5">
        <v>4</v>
      </c>
      <c r="C5813" s="2">
        <v>0</v>
      </c>
    </row>
    <row r="5814" spans="1:3">
      <c r="A5814" s="8">
        <f>A2+121</f>
        <v>45869</v>
      </c>
      <c r="B5814" s="5">
        <v>5</v>
      </c>
      <c r="C5814" s="2">
        <v>0</v>
      </c>
    </row>
    <row r="5815" spans="1:3">
      <c r="A5815" s="8">
        <f>A2+121</f>
        <v>45869</v>
      </c>
      <c r="B5815" s="5">
        <v>6</v>
      </c>
      <c r="C5815" s="2">
        <v>0</v>
      </c>
    </row>
    <row r="5816" spans="1:3">
      <c r="A5816" s="8">
        <f>A2+121</f>
        <v>45869</v>
      </c>
      <c r="B5816" s="5">
        <v>7</v>
      </c>
      <c r="C5816" s="2">
        <v>0</v>
      </c>
    </row>
    <row r="5817" spans="1:3">
      <c r="A5817" s="8">
        <f>A2+121</f>
        <v>45869</v>
      </c>
      <c r="B5817" s="5">
        <v>8</v>
      </c>
      <c r="C5817" s="2">
        <v>0</v>
      </c>
    </row>
    <row r="5818" spans="1:3">
      <c r="A5818" s="8">
        <f>A2+121</f>
        <v>45869</v>
      </c>
      <c r="B5818" s="5">
        <v>9</v>
      </c>
      <c r="C5818" s="2">
        <v>0</v>
      </c>
    </row>
    <row r="5819" spans="1:3">
      <c r="A5819" s="8">
        <f>A2+121</f>
        <v>45869</v>
      </c>
      <c r="B5819" s="5">
        <v>10</v>
      </c>
      <c r="C5819" s="2">
        <v>0</v>
      </c>
    </row>
    <row r="5820" spans="1:3">
      <c r="A5820" s="8">
        <f>A2+121</f>
        <v>45869</v>
      </c>
      <c r="B5820" s="5">
        <v>11</v>
      </c>
      <c r="C5820" s="2">
        <v>0</v>
      </c>
    </row>
    <row r="5821" spans="1:3">
      <c r="A5821" s="8">
        <f>A2+121</f>
        <v>45869</v>
      </c>
      <c r="B5821" s="5">
        <v>12</v>
      </c>
      <c r="C5821" s="2">
        <v>0</v>
      </c>
    </row>
    <row r="5822" spans="1:3">
      <c r="A5822" s="8">
        <f>A2+121</f>
        <v>45869</v>
      </c>
      <c r="B5822" s="5">
        <v>13</v>
      </c>
      <c r="C5822" s="2">
        <v>0</v>
      </c>
    </row>
    <row r="5823" spans="1:3">
      <c r="A5823" s="8">
        <f>A2+121</f>
        <v>45869</v>
      </c>
      <c r="B5823" s="5">
        <v>14</v>
      </c>
      <c r="C5823" s="2">
        <v>0</v>
      </c>
    </row>
    <row r="5824" spans="1:3">
      <c r="A5824" s="8">
        <f>A2+121</f>
        <v>45869</v>
      </c>
      <c r="B5824" s="5">
        <v>15</v>
      </c>
      <c r="C5824" s="2">
        <v>0</v>
      </c>
    </row>
    <row r="5825" spans="1:3">
      <c r="A5825" s="8">
        <f>A2+121</f>
        <v>45869</v>
      </c>
      <c r="B5825" s="5">
        <v>16</v>
      </c>
      <c r="C5825" s="2">
        <v>0</v>
      </c>
    </row>
    <row r="5826" spans="1:3">
      <c r="A5826" s="8">
        <f>A2+121</f>
        <v>45869</v>
      </c>
      <c r="B5826" s="5">
        <v>17</v>
      </c>
      <c r="C5826" s="2">
        <v>0</v>
      </c>
    </row>
    <row r="5827" spans="1:3">
      <c r="A5827" s="8">
        <f>A2+121</f>
        <v>45869</v>
      </c>
      <c r="B5827" s="5">
        <v>18</v>
      </c>
      <c r="C5827" s="2">
        <v>0</v>
      </c>
    </row>
    <row r="5828" spans="1:3">
      <c r="A5828" s="8">
        <f>A2+121</f>
        <v>45869</v>
      </c>
      <c r="B5828" s="5">
        <v>19</v>
      </c>
      <c r="C5828" s="2">
        <v>0</v>
      </c>
    </row>
    <row r="5829" spans="1:3">
      <c r="A5829" s="8">
        <f>A2+121</f>
        <v>45869</v>
      </c>
      <c r="B5829" s="5">
        <v>20</v>
      </c>
      <c r="C5829" s="2">
        <v>0</v>
      </c>
    </row>
    <row r="5830" spans="1:3">
      <c r="A5830" s="8">
        <f>A2+121</f>
        <v>45869</v>
      </c>
      <c r="B5830" s="5">
        <v>21</v>
      </c>
      <c r="C5830" s="2">
        <v>0</v>
      </c>
    </row>
    <row r="5831" spans="1:3">
      <c r="A5831" s="8">
        <f>A2+121</f>
        <v>45869</v>
      </c>
      <c r="B5831" s="5">
        <v>22</v>
      </c>
      <c r="C5831" s="2">
        <v>0</v>
      </c>
    </row>
    <row r="5832" spans="1:3">
      <c r="A5832" s="8">
        <f>A2+121</f>
        <v>45869</v>
      </c>
      <c r="B5832" s="5">
        <v>23</v>
      </c>
      <c r="C5832" s="2">
        <v>0</v>
      </c>
    </row>
    <row r="5833" spans="1:3">
      <c r="A5833" s="8">
        <f>A2+121</f>
        <v>45869</v>
      </c>
      <c r="B5833" s="5">
        <v>24</v>
      </c>
      <c r="C5833" s="2">
        <v>0</v>
      </c>
    </row>
    <row r="5834" spans="1:3">
      <c r="A5834" s="8">
        <f>A2+121</f>
        <v>45869</v>
      </c>
      <c r="B5834" s="5">
        <v>25</v>
      </c>
      <c r="C5834" s="2">
        <v>0</v>
      </c>
    </row>
    <row r="5835" spans="1:3">
      <c r="A5835" s="8">
        <f>A2+121</f>
        <v>45869</v>
      </c>
      <c r="B5835" s="5">
        <v>26</v>
      </c>
      <c r="C5835" s="2">
        <v>0</v>
      </c>
    </row>
    <row r="5836" spans="1:3">
      <c r="A5836" s="8">
        <f>A2+121</f>
        <v>45869</v>
      </c>
      <c r="B5836" s="5">
        <v>27</v>
      </c>
      <c r="C5836" s="2">
        <v>0</v>
      </c>
    </row>
    <row r="5837" spans="1:3">
      <c r="A5837" s="8">
        <f>A2+121</f>
        <v>45869</v>
      </c>
      <c r="B5837" s="5">
        <v>28</v>
      </c>
      <c r="C5837" s="2">
        <v>0</v>
      </c>
    </row>
    <row r="5838" spans="1:3">
      <c r="A5838" s="8">
        <f>A2+121</f>
        <v>45869</v>
      </c>
      <c r="B5838" s="5">
        <v>29</v>
      </c>
      <c r="C5838" s="2">
        <v>0</v>
      </c>
    </row>
    <row r="5839" spans="1:3">
      <c r="A5839" s="8">
        <f>A2+121</f>
        <v>45869</v>
      </c>
      <c r="B5839" s="5">
        <v>30</v>
      </c>
      <c r="C5839" s="2">
        <v>0</v>
      </c>
    </row>
    <row r="5840" spans="1:3">
      <c r="A5840" s="8">
        <f>A2+121</f>
        <v>45869</v>
      </c>
      <c r="B5840" s="5">
        <v>31</v>
      </c>
      <c r="C5840" s="2">
        <v>0</v>
      </c>
    </row>
    <row r="5841" spans="1:3">
      <c r="A5841" s="8">
        <f>A2+121</f>
        <v>45869</v>
      </c>
      <c r="B5841" s="5">
        <v>32</v>
      </c>
      <c r="C5841" s="2">
        <v>0</v>
      </c>
    </row>
    <row r="5842" spans="1:3">
      <c r="A5842" s="8">
        <f>A2+121</f>
        <v>45869</v>
      </c>
      <c r="B5842" s="5">
        <v>33</v>
      </c>
      <c r="C5842" s="2">
        <v>0</v>
      </c>
    </row>
    <row r="5843" spans="1:3">
      <c r="A5843" s="8">
        <f>A2+121</f>
        <v>45869</v>
      </c>
      <c r="B5843" s="5">
        <v>34</v>
      </c>
      <c r="C5843" s="2">
        <v>0</v>
      </c>
    </row>
    <row r="5844" spans="1:3">
      <c r="A5844" s="8">
        <f>A2+121</f>
        <v>45869</v>
      </c>
      <c r="B5844" s="5">
        <v>35</v>
      </c>
      <c r="C5844" s="2">
        <v>0</v>
      </c>
    </row>
    <row r="5845" spans="1:3">
      <c r="A5845" s="8">
        <f>A2+121</f>
        <v>45869</v>
      </c>
      <c r="B5845" s="5">
        <v>36</v>
      </c>
      <c r="C5845" s="2">
        <v>0</v>
      </c>
    </row>
    <row r="5846" spans="1:3">
      <c r="A5846" s="8">
        <f>A2+121</f>
        <v>45869</v>
      </c>
      <c r="B5846" s="5">
        <v>37</v>
      </c>
      <c r="C5846" s="2">
        <v>0</v>
      </c>
    </row>
    <row r="5847" spans="1:3">
      <c r="A5847" s="8">
        <f>A2+121</f>
        <v>45869</v>
      </c>
      <c r="B5847" s="5">
        <v>38</v>
      </c>
      <c r="C5847" s="2">
        <v>0</v>
      </c>
    </row>
    <row r="5848" spans="1:3">
      <c r="A5848" s="8">
        <f>A2+121</f>
        <v>45869</v>
      </c>
      <c r="B5848" s="5">
        <v>39</v>
      </c>
      <c r="C5848" s="2">
        <v>0</v>
      </c>
    </row>
    <row r="5849" spans="1:3">
      <c r="A5849" s="8">
        <f>A2+121</f>
        <v>45869</v>
      </c>
      <c r="B5849" s="5">
        <v>40</v>
      </c>
      <c r="C5849" s="2">
        <v>0</v>
      </c>
    </row>
    <row r="5850" spans="1:3">
      <c r="A5850" s="8">
        <f>A2+121</f>
        <v>45869</v>
      </c>
      <c r="B5850" s="5">
        <v>41</v>
      </c>
      <c r="C5850" s="2">
        <v>0</v>
      </c>
    </row>
    <row r="5851" spans="1:3">
      <c r="A5851" s="8">
        <f>A2+121</f>
        <v>45869</v>
      </c>
      <c r="B5851" s="5">
        <v>42</v>
      </c>
      <c r="C5851" s="2">
        <v>0</v>
      </c>
    </row>
    <row r="5852" spans="1:3">
      <c r="A5852" s="8">
        <f>A2+121</f>
        <v>45869</v>
      </c>
      <c r="B5852" s="5">
        <v>43</v>
      </c>
      <c r="C5852" s="2">
        <v>0</v>
      </c>
    </row>
    <row r="5853" spans="1:3">
      <c r="A5853" s="8">
        <f>A2+121</f>
        <v>45869</v>
      </c>
      <c r="B5853" s="5">
        <v>44</v>
      </c>
      <c r="C5853" s="2">
        <v>0</v>
      </c>
    </row>
    <row r="5854" spans="1:3">
      <c r="A5854" s="8">
        <f>A2+121</f>
        <v>45869</v>
      </c>
      <c r="B5854" s="5">
        <v>45</v>
      </c>
      <c r="C5854" s="2">
        <v>0</v>
      </c>
    </row>
    <row r="5855" spans="1:3">
      <c r="A5855" s="8">
        <f>A2+121</f>
        <v>45869</v>
      </c>
      <c r="B5855" s="5">
        <v>46</v>
      </c>
      <c r="C5855" s="2">
        <v>0</v>
      </c>
    </row>
    <row r="5856" spans="1:3">
      <c r="A5856" s="8">
        <f>A2+121</f>
        <v>45869</v>
      </c>
      <c r="B5856" s="5">
        <v>47</v>
      </c>
      <c r="C5856" s="2">
        <v>0</v>
      </c>
    </row>
    <row r="5857" spans="1:3">
      <c r="A5857" s="8">
        <f>A2+121</f>
        <v>45869</v>
      </c>
      <c r="B5857" s="5">
        <v>48</v>
      </c>
      <c r="C5857" s="2">
        <v>0</v>
      </c>
    </row>
    <row r="5858" spans="1:3">
      <c r="A5858" s="8">
        <f>A2+122</f>
        <v>45870</v>
      </c>
      <c r="B5858" s="5">
        <v>1</v>
      </c>
      <c r="C5858" s="2">
        <v>0</v>
      </c>
    </row>
    <row r="5859" spans="1:3">
      <c r="A5859" s="8">
        <f>A2+122</f>
        <v>45870</v>
      </c>
      <c r="B5859" s="5">
        <v>2</v>
      </c>
      <c r="C5859" s="2">
        <v>0</v>
      </c>
    </row>
    <row r="5860" spans="1:3">
      <c r="A5860" s="8">
        <f>A2+122</f>
        <v>45870</v>
      </c>
      <c r="B5860" s="5">
        <v>3</v>
      </c>
      <c r="C5860" s="2">
        <v>0</v>
      </c>
    </row>
    <row r="5861" spans="1:3">
      <c r="A5861" s="8">
        <f>A2+122</f>
        <v>45870</v>
      </c>
      <c r="B5861" s="5">
        <v>4</v>
      </c>
      <c r="C5861" s="2">
        <v>0</v>
      </c>
    </row>
    <row r="5862" spans="1:3">
      <c r="A5862" s="8">
        <f>A2+122</f>
        <v>45870</v>
      </c>
      <c r="B5862" s="5">
        <v>5</v>
      </c>
      <c r="C5862" s="2">
        <v>0</v>
      </c>
    </row>
    <row r="5863" spans="1:3">
      <c r="A5863" s="8">
        <f>A2+122</f>
        <v>45870</v>
      </c>
      <c r="B5863" s="5">
        <v>6</v>
      </c>
      <c r="C5863" s="2">
        <v>0</v>
      </c>
    </row>
    <row r="5864" spans="1:3">
      <c r="A5864" s="8">
        <f>A2+122</f>
        <v>45870</v>
      </c>
      <c r="B5864" s="5">
        <v>7</v>
      </c>
      <c r="C5864" s="2">
        <v>0</v>
      </c>
    </row>
    <row r="5865" spans="1:3">
      <c r="A5865" s="8">
        <f>A2+122</f>
        <v>45870</v>
      </c>
      <c r="B5865" s="5">
        <v>8</v>
      </c>
      <c r="C5865" s="2">
        <v>0</v>
      </c>
    </row>
    <row r="5866" spans="1:3">
      <c r="A5866" s="8">
        <f>A2+122</f>
        <v>45870</v>
      </c>
      <c r="B5866" s="5">
        <v>9</v>
      </c>
      <c r="C5866" s="2">
        <v>0</v>
      </c>
    </row>
    <row r="5867" spans="1:3">
      <c r="A5867" s="8">
        <f>A2+122</f>
        <v>45870</v>
      </c>
      <c r="B5867" s="5">
        <v>10</v>
      </c>
      <c r="C5867" s="2">
        <v>0</v>
      </c>
    </row>
    <row r="5868" spans="1:3">
      <c r="A5868" s="8">
        <f>A2+122</f>
        <v>45870</v>
      </c>
      <c r="B5868" s="5">
        <v>11</v>
      </c>
      <c r="C5868" s="2">
        <v>0</v>
      </c>
    </row>
    <row r="5869" spans="1:3">
      <c r="A5869" s="8">
        <f>A2+122</f>
        <v>45870</v>
      </c>
      <c r="B5869" s="5">
        <v>12</v>
      </c>
      <c r="C5869" s="2">
        <v>0</v>
      </c>
    </row>
    <row r="5870" spans="1:3">
      <c r="A5870" s="8">
        <f>A2+122</f>
        <v>45870</v>
      </c>
      <c r="B5870" s="5">
        <v>13</v>
      </c>
      <c r="C5870" s="2">
        <v>0</v>
      </c>
    </row>
    <row r="5871" spans="1:3">
      <c r="A5871" s="8">
        <f>A2+122</f>
        <v>45870</v>
      </c>
      <c r="B5871" s="5">
        <v>14</v>
      </c>
      <c r="C5871" s="2">
        <v>0</v>
      </c>
    </row>
    <row r="5872" spans="1:3">
      <c r="A5872" s="8">
        <f>A2+122</f>
        <v>45870</v>
      </c>
      <c r="B5872" s="5">
        <v>15</v>
      </c>
      <c r="C5872" s="2">
        <v>0</v>
      </c>
    </row>
    <row r="5873" spans="1:3">
      <c r="A5873" s="8">
        <f>A2+122</f>
        <v>45870</v>
      </c>
      <c r="B5873" s="5">
        <v>16</v>
      </c>
      <c r="C5873" s="2">
        <v>0</v>
      </c>
    </row>
    <row r="5874" spans="1:3">
      <c r="A5874" s="8">
        <f>A2+122</f>
        <v>45870</v>
      </c>
      <c r="B5874" s="5">
        <v>17</v>
      </c>
      <c r="C5874" s="2">
        <v>0</v>
      </c>
    </row>
    <row r="5875" spans="1:3">
      <c r="A5875" s="8">
        <f>A2+122</f>
        <v>45870</v>
      </c>
      <c r="B5875" s="5">
        <v>18</v>
      </c>
      <c r="C5875" s="2">
        <v>0</v>
      </c>
    </row>
    <row r="5876" spans="1:3">
      <c r="A5876" s="8">
        <f>A2+122</f>
        <v>45870</v>
      </c>
      <c r="B5876" s="5">
        <v>19</v>
      </c>
      <c r="C5876" s="2">
        <v>0</v>
      </c>
    </row>
    <row r="5877" spans="1:3">
      <c r="A5877" s="8">
        <f>A2+122</f>
        <v>45870</v>
      </c>
      <c r="B5877" s="5">
        <v>20</v>
      </c>
      <c r="C5877" s="2">
        <v>0</v>
      </c>
    </row>
    <row r="5878" spans="1:3">
      <c r="A5878" s="8">
        <f>A2+122</f>
        <v>45870</v>
      </c>
      <c r="B5878" s="5">
        <v>21</v>
      </c>
      <c r="C5878" s="2">
        <v>0</v>
      </c>
    </row>
    <row r="5879" spans="1:3">
      <c r="A5879" s="8">
        <f>A2+122</f>
        <v>45870</v>
      </c>
      <c r="B5879" s="5">
        <v>22</v>
      </c>
      <c r="C5879" s="2">
        <v>0</v>
      </c>
    </row>
    <row r="5880" spans="1:3">
      <c r="A5880" s="8">
        <f>A2+122</f>
        <v>45870</v>
      </c>
      <c r="B5880" s="5">
        <v>23</v>
      </c>
      <c r="C5880" s="2">
        <v>0</v>
      </c>
    </row>
    <row r="5881" spans="1:3">
      <c r="A5881" s="8">
        <f>A2+122</f>
        <v>45870</v>
      </c>
      <c r="B5881" s="5">
        <v>24</v>
      </c>
      <c r="C5881" s="2">
        <v>0</v>
      </c>
    </row>
    <row r="5882" spans="1:3">
      <c r="A5882" s="8">
        <f>A2+122</f>
        <v>45870</v>
      </c>
      <c r="B5882" s="5">
        <v>25</v>
      </c>
      <c r="C5882" s="2">
        <v>0</v>
      </c>
    </row>
    <row r="5883" spans="1:3">
      <c r="A5883" s="8">
        <f>A2+122</f>
        <v>45870</v>
      </c>
      <c r="B5883" s="5">
        <v>26</v>
      </c>
      <c r="C5883" s="2">
        <v>0</v>
      </c>
    </row>
    <row r="5884" spans="1:3">
      <c r="A5884" s="8">
        <f>A2+122</f>
        <v>45870</v>
      </c>
      <c r="B5884" s="5">
        <v>27</v>
      </c>
      <c r="C5884" s="2">
        <v>0</v>
      </c>
    </row>
    <row r="5885" spans="1:3">
      <c r="A5885" s="8">
        <f>A2+122</f>
        <v>45870</v>
      </c>
      <c r="B5885" s="5">
        <v>28</v>
      </c>
      <c r="C5885" s="2">
        <v>0</v>
      </c>
    </row>
    <row r="5886" spans="1:3">
      <c r="A5886" s="8">
        <f>A2+122</f>
        <v>45870</v>
      </c>
      <c r="B5886" s="5">
        <v>29</v>
      </c>
      <c r="C5886" s="2">
        <v>0</v>
      </c>
    </row>
    <row r="5887" spans="1:3">
      <c r="A5887" s="8">
        <f>A2+122</f>
        <v>45870</v>
      </c>
      <c r="B5887" s="5">
        <v>30</v>
      </c>
      <c r="C5887" s="2">
        <v>0</v>
      </c>
    </row>
    <row r="5888" spans="1:3">
      <c r="A5888" s="8">
        <f>A2+122</f>
        <v>45870</v>
      </c>
      <c r="B5888" s="5">
        <v>31</v>
      </c>
      <c r="C5888" s="2">
        <v>0</v>
      </c>
    </row>
    <row r="5889" spans="1:3">
      <c r="A5889" s="8">
        <f>A2+122</f>
        <v>45870</v>
      </c>
      <c r="B5889" s="5">
        <v>32</v>
      </c>
      <c r="C5889" s="2">
        <v>0</v>
      </c>
    </row>
    <row r="5890" spans="1:3">
      <c r="A5890" s="8">
        <f>A2+122</f>
        <v>45870</v>
      </c>
      <c r="B5890" s="5">
        <v>33</v>
      </c>
      <c r="C5890" s="2">
        <v>0</v>
      </c>
    </row>
    <row r="5891" spans="1:3">
      <c r="A5891" s="8">
        <f>A2+122</f>
        <v>45870</v>
      </c>
      <c r="B5891" s="5">
        <v>34</v>
      </c>
      <c r="C5891" s="2">
        <v>0</v>
      </c>
    </row>
    <row r="5892" spans="1:3">
      <c r="A5892" s="8">
        <f>A2+122</f>
        <v>45870</v>
      </c>
      <c r="B5892" s="5">
        <v>35</v>
      </c>
      <c r="C5892" s="2">
        <v>0</v>
      </c>
    </row>
    <row r="5893" spans="1:3">
      <c r="A5893" s="8">
        <f>A2+122</f>
        <v>45870</v>
      </c>
      <c r="B5893" s="5">
        <v>36</v>
      </c>
      <c r="C5893" s="2">
        <v>0</v>
      </c>
    </row>
    <row r="5894" spans="1:3">
      <c r="A5894" s="8">
        <f>A2+122</f>
        <v>45870</v>
      </c>
      <c r="B5894" s="5">
        <v>37</v>
      </c>
      <c r="C5894" s="2">
        <v>0</v>
      </c>
    </row>
    <row r="5895" spans="1:3">
      <c r="A5895" s="8">
        <f>A2+122</f>
        <v>45870</v>
      </c>
      <c r="B5895" s="5">
        <v>38</v>
      </c>
      <c r="C5895" s="2">
        <v>0</v>
      </c>
    </row>
    <row r="5896" spans="1:3">
      <c r="A5896" s="8">
        <f>A2+122</f>
        <v>45870</v>
      </c>
      <c r="B5896" s="5">
        <v>39</v>
      </c>
      <c r="C5896" s="2">
        <v>0</v>
      </c>
    </row>
    <row r="5897" spans="1:3">
      <c r="A5897" s="8">
        <f>A2+122</f>
        <v>45870</v>
      </c>
      <c r="B5897" s="5">
        <v>40</v>
      </c>
      <c r="C5897" s="2">
        <v>0</v>
      </c>
    </row>
    <row r="5898" spans="1:3">
      <c r="A5898" s="8">
        <f>A2+122</f>
        <v>45870</v>
      </c>
      <c r="B5898" s="5">
        <v>41</v>
      </c>
      <c r="C5898" s="2">
        <v>0</v>
      </c>
    </row>
    <row r="5899" spans="1:3">
      <c r="A5899" s="8">
        <f>A2+122</f>
        <v>45870</v>
      </c>
      <c r="B5899" s="5">
        <v>42</v>
      </c>
      <c r="C5899" s="2">
        <v>0</v>
      </c>
    </row>
    <row r="5900" spans="1:3">
      <c r="A5900" s="8">
        <f>A2+122</f>
        <v>45870</v>
      </c>
      <c r="B5900" s="5">
        <v>43</v>
      </c>
      <c r="C5900" s="2">
        <v>0</v>
      </c>
    </row>
    <row r="5901" spans="1:3">
      <c r="A5901" s="8">
        <f>A2+122</f>
        <v>45870</v>
      </c>
      <c r="B5901" s="5">
        <v>44</v>
      </c>
      <c r="C5901" s="2">
        <v>0</v>
      </c>
    </row>
    <row r="5902" spans="1:3">
      <c r="A5902" s="8">
        <f>A2+122</f>
        <v>45870</v>
      </c>
      <c r="B5902" s="5">
        <v>45</v>
      </c>
      <c r="C5902" s="2">
        <v>0</v>
      </c>
    </row>
    <row r="5903" spans="1:3">
      <c r="A5903" s="8">
        <f>A2+122</f>
        <v>45870</v>
      </c>
      <c r="B5903" s="5">
        <v>46</v>
      </c>
      <c r="C5903" s="2">
        <v>0</v>
      </c>
    </row>
    <row r="5904" spans="1:3">
      <c r="A5904" s="8">
        <f>A2+122</f>
        <v>45870</v>
      </c>
      <c r="B5904" s="5">
        <v>47</v>
      </c>
      <c r="C5904" s="2">
        <v>0</v>
      </c>
    </row>
    <row r="5905" spans="1:3">
      <c r="A5905" s="8">
        <f>A2+122</f>
        <v>45870</v>
      </c>
      <c r="B5905" s="5">
        <v>48</v>
      </c>
      <c r="C5905" s="2">
        <v>0</v>
      </c>
    </row>
    <row r="5906" spans="1:3">
      <c r="A5906" s="8">
        <f>A2+123</f>
        <v>45871</v>
      </c>
      <c r="B5906" s="5">
        <v>1</v>
      </c>
      <c r="C5906" s="2">
        <v>0</v>
      </c>
    </row>
    <row r="5907" spans="1:3">
      <c r="A5907" s="8">
        <f>A2+123</f>
        <v>45871</v>
      </c>
      <c r="B5907" s="5">
        <v>2</v>
      </c>
      <c r="C5907" s="2">
        <v>0</v>
      </c>
    </row>
    <row r="5908" spans="1:3">
      <c r="A5908" s="8">
        <f>A2+123</f>
        <v>45871</v>
      </c>
      <c r="B5908" s="5">
        <v>3</v>
      </c>
      <c r="C5908" s="2">
        <v>0</v>
      </c>
    </row>
    <row r="5909" spans="1:3">
      <c r="A5909" s="8">
        <f>A2+123</f>
        <v>45871</v>
      </c>
      <c r="B5909" s="5">
        <v>4</v>
      </c>
      <c r="C5909" s="2">
        <v>0</v>
      </c>
    </row>
    <row r="5910" spans="1:3">
      <c r="A5910" s="8">
        <f>A2+123</f>
        <v>45871</v>
      </c>
      <c r="B5910" s="5">
        <v>5</v>
      </c>
      <c r="C5910" s="2">
        <v>0</v>
      </c>
    </row>
    <row r="5911" spans="1:3">
      <c r="A5911" s="8">
        <f>A2+123</f>
        <v>45871</v>
      </c>
      <c r="B5911" s="5">
        <v>6</v>
      </c>
      <c r="C5911" s="2">
        <v>0</v>
      </c>
    </row>
    <row r="5912" spans="1:3">
      <c r="A5912" s="8">
        <f>A2+123</f>
        <v>45871</v>
      </c>
      <c r="B5912" s="5">
        <v>7</v>
      </c>
      <c r="C5912" s="2">
        <v>0</v>
      </c>
    </row>
    <row r="5913" spans="1:3">
      <c r="A5913" s="8">
        <f>A2+123</f>
        <v>45871</v>
      </c>
      <c r="B5913" s="5">
        <v>8</v>
      </c>
      <c r="C5913" s="2">
        <v>0</v>
      </c>
    </row>
    <row r="5914" spans="1:3">
      <c r="A5914" s="8">
        <f>A2+123</f>
        <v>45871</v>
      </c>
      <c r="B5914" s="5">
        <v>9</v>
      </c>
      <c r="C5914" s="2">
        <v>0</v>
      </c>
    </row>
    <row r="5915" spans="1:3">
      <c r="A5915" s="8">
        <f>A2+123</f>
        <v>45871</v>
      </c>
      <c r="B5915" s="5">
        <v>10</v>
      </c>
      <c r="C5915" s="2">
        <v>0</v>
      </c>
    </row>
    <row r="5916" spans="1:3">
      <c r="A5916" s="8">
        <f>A2+123</f>
        <v>45871</v>
      </c>
      <c r="B5916" s="5">
        <v>11</v>
      </c>
      <c r="C5916" s="2">
        <v>0</v>
      </c>
    </row>
    <row r="5917" spans="1:3">
      <c r="A5917" s="8">
        <f>A2+123</f>
        <v>45871</v>
      </c>
      <c r="B5917" s="5">
        <v>12</v>
      </c>
      <c r="C5917" s="2">
        <v>0</v>
      </c>
    </row>
    <row r="5918" spans="1:3">
      <c r="A5918" s="8">
        <f>A2+123</f>
        <v>45871</v>
      </c>
      <c r="B5918" s="5">
        <v>13</v>
      </c>
      <c r="C5918" s="2">
        <v>0</v>
      </c>
    </row>
    <row r="5919" spans="1:3">
      <c r="A5919" s="8">
        <f>A2+123</f>
        <v>45871</v>
      </c>
      <c r="B5919" s="5">
        <v>14</v>
      </c>
      <c r="C5919" s="2">
        <v>0</v>
      </c>
    </row>
    <row r="5920" spans="1:3">
      <c r="A5920" s="8">
        <f>A2+123</f>
        <v>45871</v>
      </c>
      <c r="B5920" s="5">
        <v>15</v>
      </c>
      <c r="C5920" s="2">
        <v>0</v>
      </c>
    </row>
    <row r="5921" spans="1:3">
      <c r="A5921" s="8">
        <f>A2+123</f>
        <v>45871</v>
      </c>
      <c r="B5921" s="5">
        <v>16</v>
      </c>
      <c r="C5921" s="2">
        <v>0</v>
      </c>
    </row>
    <row r="5922" spans="1:3">
      <c r="A5922" s="8">
        <f>A2+123</f>
        <v>45871</v>
      </c>
      <c r="B5922" s="5">
        <v>17</v>
      </c>
      <c r="C5922" s="2">
        <v>0</v>
      </c>
    </row>
    <row r="5923" spans="1:3">
      <c r="A5923" s="8">
        <f>A2+123</f>
        <v>45871</v>
      </c>
      <c r="B5923" s="5">
        <v>18</v>
      </c>
      <c r="C5923" s="2">
        <v>0</v>
      </c>
    </row>
    <row r="5924" spans="1:3">
      <c r="A5924" s="8">
        <f>A2+123</f>
        <v>45871</v>
      </c>
      <c r="B5924" s="5">
        <v>19</v>
      </c>
      <c r="C5924" s="2">
        <v>0</v>
      </c>
    </row>
    <row r="5925" spans="1:3">
      <c r="A5925" s="8">
        <f>A2+123</f>
        <v>45871</v>
      </c>
      <c r="B5925" s="5">
        <v>20</v>
      </c>
      <c r="C5925" s="2">
        <v>0</v>
      </c>
    </row>
    <row r="5926" spans="1:3">
      <c r="A5926" s="8">
        <f>A2+123</f>
        <v>45871</v>
      </c>
      <c r="B5926" s="5">
        <v>21</v>
      </c>
      <c r="C5926" s="2">
        <v>0</v>
      </c>
    </row>
    <row r="5927" spans="1:3">
      <c r="A5927" s="8">
        <f>A2+123</f>
        <v>45871</v>
      </c>
      <c r="B5927" s="5">
        <v>22</v>
      </c>
      <c r="C5927" s="2">
        <v>0</v>
      </c>
    </row>
    <row r="5928" spans="1:3">
      <c r="A5928" s="8">
        <f>A2+123</f>
        <v>45871</v>
      </c>
      <c r="B5928" s="5">
        <v>23</v>
      </c>
      <c r="C5928" s="2">
        <v>0</v>
      </c>
    </row>
    <row r="5929" spans="1:3">
      <c r="A5929" s="8">
        <f>A2+123</f>
        <v>45871</v>
      </c>
      <c r="B5929" s="5">
        <v>24</v>
      </c>
      <c r="C5929" s="2">
        <v>0</v>
      </c>
    </row>
    <row r="5930" spans="1:3">
      <c r="A5930" s="8">
        <f>A2+123</f>
        <v>45871</v>
      </c>
      <c r="B5930" s="5">
        <v>25</v>
      </c>
      <c r="C5930" s="2">
        <v>0</v>
      </c>
    </row>
    <row r="5931" spans="1:3">
      <c r="A5931" s="8">
        <f>A2+123</f>
        <v>45871</v>
      </c>
      <c r="B5931" s="5">
        <v>26</v>
      </c>
      <c r="C5931" s="2">
        <v>0</v>
      </c>
    </row>
    <row r="5932" spans="1:3">
      <c r="A5932" s="8">
        <f>A2+123</f>
        <v>45871</v>
      </c>
      <c r="B5932" s="5">
        <v>27</v>
      </c>
      <c r="C5932" s="2">
        <v>0</v>
      </c>
    </row>
    <row r="5933" spans="1:3">
      <c r="A5933" s="8">
        <f>A2+123</f>
        <v>45871</v>
      </c>
      <c r="B5933" s="5">
        <v>28</v>
      </c>
      <c r="C5933" s="2">
        <v>0</v>
      </c>
    </row>
    <row r="5934" spans="1:3">
      <c r="A5934" s="8">
        <f>A2+123</f>
        <v>45871</v>
      </c>
      <c r="B5934" s="5">
        <v>29</v>
      </c>
      <c r="C5934" s="2">
        <v>0</v>
      </c>
    </row>
    <row r="5935" spans="1:3">
      <c r="A5935" s="8">
        <f>A2+123</f>
        <v>45871</v>
      </c>
      <c r="B5935" s="5">
        <v>30</v>
      </c>
      <c r="C5935" s="2">
        <v>0</v>
      </c>
    </row>
    <row r="5936" spans="1:3">
      <c r="A5936" s="8">
        <f>A2+123</f>
        <v>45871</v>
      </c>
      <c r="B5936" s="5">
        <v>31</v>
      </c>
      <c r="C5936" s="2">
        <v>0</v>
      </c>
    </row>
    <row r="5937" spans="1:3">
      <c r="A5937" s="8">
        <f>A2+123</f>
        <v>45871</v>
      </c>
      <c r="B5937" s="5">
        <v>32</v>
      </c>
      <c r="C5937" s="2">
        <v>0</v>
      </c>
    </row>
    <row r="5938" spans="1:3">
      <c r="A5938" s="8">
        <f>A2+123</f>
        <v>45871</v>
      </c>
      <c r="B5938" s="5">
        <v>33</v>
      </c>
      <c r="C5938" s="2">
        <v>0</v>
      </c>
    </row>
    <row r="5939" spans="1:3">
      <c r="A5939" s="8">
        <f>A2+123</f>
        <v>45871</v>
      </c>
      <c r="B5939" s="5">
        <v>34</v>
      </c>
      <c r="C5939" s="2">
        <v>0</v>
      </c>
    </row>
    <row r="5940" spans="1:3">
      <c r="A5940" s="8">
        <f>A2+123</f>
        <v>45871</v>
      </c>
      <c r="B5940" s="5">
        <v>35</v>
      </c>
      <c r="C5940" s="2">
        <v>0</v>
      </c>
    </row>
    <row r="5941" spans="1:3">
      <c r="A5941" s="8">
        <f>A2+123</f>
        <v>45871</v>
      </c>
      <c r="B5941" s="5">
        <v>36</v>
      </c>
      <c r="C5941" s="2">
        <v>0</v>
      </c>
    </row>
    <row r="5942" spans="1:3">
      <c r="A5942" s="8">
        <f>A2+123</f>
        <v>45871</v>
      </c>
      <c r="B5942" s="5">
        <v>37</v>
      </c>
      <c r="C5942" s="2">
        <v>0</v>
      </c>
    </row>
    <row r="5943" spans="1:3">
      <c r="A5943" s="8">
        <f>A2+123</f>
        <v>45871</v>
      </c>
      <c r="B5943" s="5">
        <v>38</v>
      </c>
      <c r="C5943" s="2">
        <v>0</v>
      </c>
    </row>
    <row r="5944" spans="1:3">
      <c r="A5944" s="8">
        <f>A2+123</f>
        <v>45871</v>
      </c>
      <c r="B5944" s="5">
        <v>39</v>
      </c>
      <c r="C5944" s="2">
        <v>0</v>
      </c>
    </row>
    <row r="5945" spans="1:3">
      <c r="A5945" s="8">
        <f>A2+123</f>
        <v>45871</v>
      </c>
      <c r="B5945" s="5">
        <v>40</v>
      </c>
      <c r="C5945" s="2">
        <v>0</v>
      </c>
    </row>
    <row r="5946" spans="1:3">
      <c r="A5946" s="8">
        <f>A2+123</f>
        <v>45871</v>
      </c>
      <c r="B5946" s="5">
        <v>41</v>
      </c>
      <c r="C5946" s="2">
        <v>0</v>
      </c>
    </row>
    <row r="5947" spans="1:3">
      <c r="A5947" s="8">
        <f>A2+123</f>
        <v>45871</v>
      </c>
      <c r="B5947" s="5">
        <v>42</v>
      </c>
      <c r="C5947" s="2">
        <v>0</v>
      </c>
    </row>
    <row r="5948" spans="1:3">
      <c r="A5948" s="8">
        <f>A2+123</f>
        <v>45871</v>
      </c>
      <c r="B5948" s="5">
        <v>43</v>
      </c>
      <c r="C5948" s="2">
        <v>0</v>
      </c>
    </row>
    <row r="5949" spans="1:3">
      <c r="A5949" s="8">
        <f>A2+123</f>
        <v>45871</v>
      </c>
      <c r="B5949" s="5">
        <v>44</v>
      </c>
      <c r="C5949" s="2">
        <v>0</v>
      </c>
    </row>
    <row r="5950" spans="1:3">
      <c r="A5950" s="8">
        <f>A2+123</f>
        <v>45871</v>
      </c>
      <c r="B5950" s="5">
        <v>45</v>
      </c>
      <c r="C5950" s="2">
        <v>0</v>
      </c>
    </row>
    <row r="5951" spans="1:3">
      <c r="A5951" s="8">
        <f>A2+123</f>
        <v>45871</v>
      </c>
      <c r="B5951" s="5">
        <v>46</v>
      </c>
      <c r="C5951" s="2">
        <v>0</v>
      </c>
    </row>
    <row r="5952" spans="1:3">
      <c r="A5952" s="8">
        <f>A2+123</f>
        <v>45871</v>
      </c>
      <c r="B5952" s="5">
        <v>47</v>
      </c>
      <c r="C5952" s="2">
        <v>0</v>
      </c>
    </row>
    <row r="5953" spans="1:3">
      <c r="A5953" s="8">
        <f>A2+123</f>
        <v>45871</v>
      </c>
      <c r="B5953" s="5">
        <v>48</v>
      </c>
      <c r="C5953" s="2">
        <v>0</v>
      </c>
    </row>
    <row r="5954" spans="1:3">
      <c r="A5954" s="8">
        <f>A2+124</f>
        <v>45872</v>
      </c>
      <c r="B5954" s="5">
        <v>1</v>
      </c>
      <c r="C5954" s="2">
        <v>0</v>
      </c>
    </row>
    <row r="5955" spans="1:3">
      <c r="A5955" s="8">
        <f>A2+124</f>
        <v>45872</v>
      </c>
      <c r="B5955" s="5">
        <v>2</v>
      </c>
      <c r="C5955" s="2">
        <v>0</v>
      </c>
    </row>
    <row r="5956" spans="1:3">
      <c r="A5956" s="8">
        <f>A2+124</f>
        <v>45872</v>
      </c>
      <c r="B5956" s="5">
        <v>3</v>
      </c>
      <c r="C5956" s="2">
        <v>0</v>
      </c>
    </row>
    <row r="5957" spans="1:3">
      <c r="A5957" s="8">
        <f>A2+124</f>
        <v>45872</v>
      </c>
      <c r="B5957" s="5">
        <v>4</v>
      </c>
      <c r="C5957" s="2">
        <v>0</v>
      </c>
    </row>
    <row r="5958" spans="1:3">
      <c r="A5958" s="8">
        <f>A2+124</f>
        <v>45872</v>
      </c>
      <c r="B5958" s="5">
        <v>5</v>
      </c>
      <c r="C5958" s="2">
        <v>0</v>
      </c>
    </row>
    <row r="5959" spans="1:3">
      <c r="A5959" s="8">
        <f>A2+124</f>
        <v>45872</v>
      </c>
      <c r="B5959" s="5">
        <v>6</v>
      </c>
      <c r="C5959" s="2">
        <v>0</v>
      </c>
    </row>
    <row r="5960" spans="1:3">
      <c r="A5960" s="8">
        <f>A2+124</f>
        <v>45872</v>
      </c>
      <c r="B5960" s="5">
        <v>7</v>
      </c>
      <c r="C5960" s="2">
        <v>0</v>
      </c>
    </row>
    <row r="5961" spans="1:3">
      <c r="A5961" s="8">
        <f>A2+124</f>
        <v>45872</v>
      </c>
      <c r="B5961" s="5">
        <v>8</v>
      </c>
      <c r="C5961" s="2">
        <v>0</v>
      </c>
    </row>
    <row r="5962" spans="1:3">
      <c r="A5962" s="8">
        <f>A2+124</f>
        <v>45872</v>
      </c>
      <c r="B5962" s="5">
        <v>9</v>
      </c>
      <c r="C5962" s="2">
        <v>0</v>
      </c>
    </row>
    <row r="5963" spans="1:3">
      <c r="A5963" s="8">
        <f>A2+124</f>
        <v>45872</v>
      </c>
      <c r="B5963" s="5">
        <v>10</v>
      </c>
      <c r="C5963" s="2">
        <v>0</v>
      </c>
    </row>
    <row r="5964" spans="1:3">
      <c r="A5964" s="8">
        <f>A2+124</f>
        <v>45872</v>
      </c>
      <c r="B5964" s="5">
        <v>11</v>
      </c>
      <c r="C5964" s="2">
        <v>0</v>
      </c>
    </row>
    <row r="5965" spans="1:3">
      <c r="A5965" s="8">
        <f>A2+124</f>
        <v>45872</v>
      </c>
      <c r="B5965" s="5">
        <v>12</v>
      </c>
      <c r="C5965" s="2">
        <v>0</v>
      </c>
    </row>
    <row r="5966" spans="1:3">
      <c r="A5966" s="8">
        <f>A2+124</f>
        <v>45872</v>
      </c>
      <c r="B5966" s="5">
        <v>13</v>
      </c>
      <c r="C5966" s="2">
        <v>0</v>
      </c>
    </row>
    <row r="5967" spans="1:3">
      <c r="A5967" s="8">
        <f>A2+124</f>
        <v>45872</v>
      </c>
      <c r="B5967" s="5">
        <v>14</v>
      </c>
      <c r="C5967" s="2">
        <v>0</v>
      </c>
    </row>
    <row r="5968" spans="1:3">
      <c r="A5968" s="8">
        <f>A2+124</f>
        <v>45872</v>
      </c>
      <c r="B5968" s="5">
        <v>15</v>
      </c>
      <c r="C5968" s="2">
        <v>0</v>
      </c>
    </row>
    <row r="5969" spans="1:3">
      <c r="A5969" s="8">
        <f>A2+124</f>
        <v>45872</v>
      </c>
      <c r="B5969" s="5">
        <v>16</v>
      </c>
      <c r="C5969" s="2">
        <v>0</v>
      </c>
    </row>
    <row r="5970" spans="1:3">
      <c r="A5970" s="8">
        <f>A2+124</f>
        <v>45872</v>
      </c>
      <c r="B5970" s="5">
        <v>17</v>
      </c>
      <c r="C5970" s="2">
        <v>0</v>
      </c>
    </row>
    <row r="5971" spans="1:3">
      <c r="A5971" s="8">
        <f>A2+124</f>
        <v>45872</v>
      </c>
      <c r="B5971" s="5">
        <v>18</v>
      </c>
      <c r="C5971" s="2">
        <v>0</v>
      </c>
    </row>
    <row r="5972" spans="1:3">
      <c r="A5972" s="8">
        <f>A2+124</f>
        <v>45872</v>
      </c>
      <c r="B5972" s="5">
        <v>19</v>
      </c>
      <c r="C5972" s="2">
        <v>0</v>
      </c>
    </row>
    <row r="5973" spans="1:3">
      <c r="A5973" s="8">
        <f>A2+124</f>
        <v>45872</v>
      </c>
      <c r="B5973" s="5">
        <v>20</v>
      </c>
      <c r="C5973" s="2">
        <v>0</v>
      </c>
    </row>
    <row r="5974" spans="1:3">
      <c r="A5974" s="8">
        <f>A2+124</f>
        <v>45872</v>
      </c>
      <c r="B5974" s="5">
        <v>21</v>
      </c>
      <c r="C5974" s="2">
        <v>0</v>
      </c>
    </row>
    <row r="5975" spans="1:3">
      <c r="A5975" s="8">
        <f>A2+124</f>
        <v>45872</v>
      </c>
      <c r="B5975" s="5">
        <v>22</v>
      </c>
      <c r="C5975" s="2">
        <v>0</v>
      </c>
    </row>
    <row r="5976" spans="1:3">
      <c r="A5976" s="8">
        <f>A2+124</f>
        <v>45872</v>
      </c>
      <c r="B5976" s="5">
        <v>23</v>
      </c>
      <c r="C5976" s="2">
        <v>0</v>
      </c>
    </row>
    <row r="5977" spans="1:3">
      <c r="A5977" s="8">
        <f>A2+124</f>
        <v>45872</v>
      </c>
      <c r="B5977" s="5">
        <v>24</v>
      </c>
      <c r="C5977" s="2">
        <v>0</v>
      </c>
    </row>
    <row r="5978" spans="1:3">
      <c r="A5978" s="8">
        <f>A2+124</f>
        <v>45872</v>
      </c>
      <c r="B5978" s="5">
        <v>25</v>
      </c>
      <c r="C5978" s="2">
        <v>0</v>
      </c>
    </row>
    <row r="5979" spans="1:3">
      <c r="A5979" s="8">
        <f>A2+124</f>
        <v>45872</v>
      </c>
      <c r="B5979" s="5">
        <v>26</v>
      </c>
      <c r="C5979" s="2">
        <v>0</v>
      </c>
    </row>
    <row r="5980" spans="1:3">
      <c r="A5980" s="8">
        <f>A2+124</f>
        <v>45872</v>
      </c>
      <c r="B5980" s="5">
        <v>27</v>
      </c>
      <c r="C5980" s="2">
        <v>0</v>
      </c>
    </row>
    <row r="5981" spans="1:3">
      <c r="A5981" s="8">
        <f>A2+124</f>
        <v>45872</v>
      </c>
      <c r="B5981" s="5">
        <v>28</v>
      </c>
      <c r="C5981" s="2">
        <v>0</v>
      </c>
    </row>
    <row r="5982" spans="1:3">
      <c r="A5982" s="8">
        <f>A2+124</f>
        <v>45872</v>
      </c>
      <c r="B5982" s="5">
        <v>29</v>
      </c>
      <c r="C5982" s="2">
        <v>0</v>
      </c>
    </row>
    <row r="5983" spans="1:3">
      <c r="A5983" s="8">
        <f>A2+124</f>
        <v>45872</v>
      </c>
      <c r="B5983" s="5">
        <v>30</v>
      </c>
      <c r="C5983" s="2">
        <v>0</v>
      </c>
    </row>
    <row r="5984" spans="1:3">
      <c r="A5984" s="8">
        <f>A2+124</f>
        <v>45872</v>
      </c>
      <c r="B5984" s="5">
        <v>31</v>
      </c>
      <c r="C5984" s="2">
        <v>0</v>
      </c>
    </row>
    <row r="5985" spans="1:3">
      <c r="A5985" s="8">
        <f>A2+124</f>
        <v>45872</v>
      </c>
      <c r="B5985" s="5">
        <v>32</v>
      </c>
      <c r="C5985" s="2">
        <v>0</v>
      </c>
    </row>
    <row r="5986" spans="1:3">
      <c r="A5986" s="8">
        <f>A2+124</f>
        <v>45872</v>
      </c>
      <c r="B5986" s="5">
        <v>33</v>
      </c>
      <c r="C5986" s="2">
        <v>0</v>
      </c>
    </row>
    <row r="5987" spans="1:3">
      <c r="A5987" s="8">
        <f>A2+124</f>
        <v>45872</v>
      </c>
      <c r="B5987" s="5">
        <v>34</v>
      </c>
      <c r="C5987" s="2">
        <v>0</v>
      </c>
    </row>
    <row r="5988" spans="1:3">
      <c r="A5988" s="8">
        <f>A2+124</f>
        <v>45872</v>
      </c>
      <c r="B5988" s="5">
        <v>35</v>
      </c>
      <c r="C5988" s="2">
        <v>0</v>
      </c>
    </row>
    <row r="5989" spans="1:3">
      <c r="A5989" s="8">
        <f>A2+124</f>
        <v>45872</v>
      </c>
      <c r="B5989" s="5">
        <v>36</v>
      </c>
      <c r="C5989" s="2">
        <v>0</v>
      </c>
    </row>
    <row r="5990" spans="1:3">
      <c r="A5990" s="8">
        <f>A2+124</f>
        <v>45872</v>
      </c>
      <c r="B5990" s="5">
        <v>37</v>
      </c>
      <c r="C5990" s="2">
        <v>0</v>
      </c>
    </row>
    <row r="5991" spans="1:3">
      <c r="A5991" s="8">
        <f>A2+124</f>
        <v>45872</v>
      </c>
      <c r="B5991" s="5">
        <v>38</v>
      </c>
      <c r="C5991" s="2">
        <v>0</v>
      </c>
    </row>
    <row r="5992" spans="1:3">
      <c r="A5992" s="8">
        <f>A2+124</f>
        <v>45872</v>
      </c>
      <c r="B5992" s="5">
        <v>39</v>
      </c>
      <c r="C5992" s="2">
        <v>0</v>
      </c>
    </row>
    <row r="5993" spans="1:3">
      <c r="A5993" s="8">
        <f>A2+124</f>
        <v>45872</v>
      </c>
      <c r="B5993" s="5">
        <v>40</v>
      </c>
      <c r="C5993" s="2">
        <v>0</v>
      </c>
    </row>
    <row r="5994" spans="1:3">
      <c r="A5994" s="8">
        <f>A2+124</f>
        <v>45872</v>
      </c>
      <c r="B5994" s="5">
        <v>41</v>
      </c>
      <c r="C5994" s="2">
        <v>0</v>
      </c>
    </row>
    <row r="5995" spans="1:3">
      <c r="A5995" s="8">
        <f>A2+124</f>
        <v>45872</v>
      </c>
      <c r="B5995" s="5">
        <v>42</v>
      </c>
      <c r="C5995" s="2">
        <v>0</v>
      </c>
    </row>
    <row r="5996" spans="1:3">
      <c r="A5996" s="8">
        <f>A2+124</f>
        <v>45872</v>
      </c>
      <c r="B5996" s="5">
        <v>43</v>
      </c>
      <c r="C5996" s="2">
        <v>0</v>
      </c>
    </row>
    <row r="5997" spans="1:3">
      <c r="A5997" s="8">
        <f>A2+124</f>
        <v>45872</v>
      </c>
      <c r="B5997" s="5">
        <v>44</v>
      </c>
      <c r="C5997" s="2">
        <v>0</v>
      </c>
    </row>
    <row r="5998" spans="1:3">
      <c r="A5998" s="8">
        <f>A2+124</f>
        <v>45872</v>
      </c>
      <c r="B5998" s="5">
        <v>45</v>
      </c>
      <c r="C5998" s="2">
        <v>0</v>
      </c>
    </row>
    <row r="5999" spans="1:3">
      <c r="A5999" s="8">
        <f>A2+124</f>
        <v>45872</v>
      </c>
      <c r="B5999" s="5">
        <v>46</v>
      </c>
      <c r="C5999" s="2">
        <v>0</v>
      </c>
    </row>
    <row r="6000" spans="1:3">
      <c r="A6000" s="8">
        <f>A2+124</f>
        <v>45872</v>
      </c>
      <c r="B6000" s="5">
        <v>47</v>
      </c>
      <c r="C6000" s="2">
        <v>0</v>
      </c>
    </row>
    <row r="6001" spans="1:3">
      <c r="A6001" s="8">
        <f>A2+124</f>
        <v>45872</v>
      </c>
      <c r="B6001" s="5">
        <v>48</v>
      </c>
      <c r="C6001" s="2">
        <v>0</v>
      </c>
    </row>
    <row r="6002" spans="1:3">
      <c r="A6002" s="8">
        <f>A2+125</f>
        <v>45873</v>
      </c>
      <c r="B6002" s="5">
        <v>1</v>
      </c>
      <c r="C6002" s="2">
        <v>0</v>
      </c>
    </row>
    <row r="6003" spans="1:3">
      <c r="A6003" s="8">
        <f>A2+125</f>
        <v>45873</v>
      </c>
      <c r="B6003" s="5">
        <v>2</v>
      </c>
      <c r="C6003" s="2">
        <v>0</v>
      </c>
    </row>
    <row r="6004" spans="1:3">
      <c r="A6004" s="8">
        <f>A2+125</f>
        <v>45873</v>
      </c>
      <c r="B6004" s="5">
        <v>3</v>
      </c>
      <c r="C6004" s="2">
        <v>0</v>
      </c>
    </row>
    <row r="6005" spans="1:3">
      <c r="A6005" s="8">
        <f>A2+125</f>
        <v>45873</v>
      </c>
      <c r="B6005" s="5">
        <v>4</v>
      </c>
      <c r="C6005" s="2">
        <v>0</v>
      </c>
    </row>
    <row r="6006" spans="1:3">
      <c r="A6006" s="8">
        <f>A2+125</f>
        <v>45873</v>
      </c>
      <c r="B6006" s="5">
        <v>5</v>
      </c>
      <c r="C6006" s="2">
        <v>0</v>
      </c>
    </row>
    <row r="6007" spans="1:3">
      <c r="A6007" s="8">
        <f>A2+125</f>
        <v>45873</v>
      </c>
      <c r="B6007" s="5">
        <v>6</v>
      </c>
      <c r="C6007" s="2">
        <v>0</v>
      </c>
    </row>
    <row r="6008" spans="1:3">
      <c r="A6008" s="8">
        <f>A2+125</f>
        <v>45873</v>
      </c>
      <c r="B6008" s="5">
        <v>7</v>
      </c>
      <c r="C6008" s="2">
        <v>0</v>
      </c>
    </row>
    <row r="6009" spans="1:3">
      <c r="A6009" s="8">
        <f>A2+125</f>
        <v>45873</v>
      </c>
      <c r="B6009" s="5">
        <v>8</v>
      </c>
      <c r="C6009" s="2">
        <v>0</v>
      </c>
    </row>
    <row r="6010" spans="1:3">
      <c r="A6010" s="8">
        <f>A2+125</f>
        <v>45873</v>
      </c>
      <c r="B6010" s="5">
        <v>9</v>
      </c>
      <c r="C6010" s="2">
        <v>0</v>
      </c>
    </row>
    <row r="6011" spans="1:3">
      <c r="A6011" s="8">
        <f>A2+125</f>
        <v>45873</v>
      </c>
      <c r="B6011" s="5">
        <v>10</v>
      </c>
      <c r="C6011" s="2">
        <v>0</v>
      </c>
    </row>
    <row r="6012" spans="1:3">
      <c r="A6012" s="8">
        <f>A2+125</f>
        <v>45873</v>
      </c>
      <c r="B6012" s="5">
        <v>11</v>
      </c>
      <c r="C6012" s="2">
        <v>0</v>
      </c>
    </row>
    <row r="6013" spans="1:3">
      <c r="A6013" s="8">
        <f>A2+125</f>
        <v>45873</v>
      </c>
      <c r="B6013" s="5">
        <v>12</v>
      </c>
      <c r="C6013" s="2">
        <v>0</v>
      </c>
    </row>
    <row r="6014" spans="1:3">
      <c r="A6014" s="8">
        <f>A2+125</f>
        <v>45873</v>
      </c>
      <c r="B6014" s="5">
        <v>13</v>
      </c>
      <c r="C6014" s="2">
        <v>0</v>
      </c>
    </row>
    <row r="6015" spans="1:3">
      <c r="A6015" s="8">
        <f>A2+125</f>
        <v>45873</v>
      </c>
      <c r="B6015" s="5">
        <v>14</v>
      </c>
      <c r="C6015" s="2">
        <v>0</v>
      </c>
    </row>
    <row r="6016" spans="1:3">
      <c r="A6016" s="8">
        <f>A2+125</f>
        <v>45873</v>
      </c>
      <c r="B6016" s="5">
        <v>15</v>
      </c>
      <c r="C6016" s="2">
        <v>0</v>
      </c>
    </row>
    <row r="6017" spans="1:3">
      <c r="A6017" s="8">
        <f>A2+125</f>
        <v>45873</v>
      </c>
      <c r="B6017" s="5">
        <v>16</v>
      </c>
      <c r="C6017" s="2">
        <v>0</v>
      </c>
    </row>
    <row r="6018" spans="1:3">
      <c r="A6018" s="8">
        <f>A2+125</f>
        <v>45873</v>
      </c>
      <c r="B6018" s="5">
        <v>17</v>
      </c>
      <c r="C6018" s="2">
        <v>0</v>
      </c>
    </row>
    <row r="6019" spans="1:3">
      <c r="A6019" s="8">
        <f>A2+125</f>
        <v>45873</v>
      </c>
      <c r="B6019" s="5">
        <v>18</v>
      </c>
      <c r="C6019" s="2">
        <v>0</v>
      </c>
    </row>
    <row r="6020" spans="1:3">
      <c r="A6020" s="8">
        <f>A2+125</f>
        <v>45873</v>
      </c>
      <c r="B6020" s="5">
        <v>19</v>
      </c>
      <c r="C6020" s="2">
        <v>0</v>
      </c>
    </row>
    <row r="6021" spans="1:3">
      <c r="A6021" s="8">
        <f>A2+125</f>
        <v>45873</v>
      </c>
      <c r="B6021" s="5">
        <v>20</v>
      </c>
      <c r="C6021" s="2">
        <v>0</v>
      </c>
    </row>
    <row r="6022" spans="1:3">
      <c r="A6022" s="8">
        <f>A2+125</f>
        <v>45873</v>
      </c>
      <c r="B6022" s="5">
        <v>21</v>
      </c>
      <c r="C6022" s="2">
        <v>0</v>
      </c>
    </row>
    <row r="6023" spans="1:3">
      <c r="A6023" s="8">
        <f>A2+125</f>
        <v>45873</v>
      </c>
      <c r="B6023" s="5">
        <v>22</v>
      </c>
      <c r="C6023" s="2">
        <v>0</v>
      </c>
    </row>
    <row r="6024" spans="1:3">
      <c r="A6024" s="8">
        <f>A2+125</f>
        <v>45873</v>
      </c>
      <c r="B6024" s="5">
        <v>23</v>
      </c>
      <c r="C6024" s="2">
        <v>0</v>
      </c>
    </row>
    <row r="6025" spans="1:3">
      <c r="A6025" s="8">
        <f>A2+125</f>
        <v>45873</v>
      </c>
      <c r="B6025" s="5">
        <v>24</v>
      </c>
      <c r="C6025" s="2">
        <v>0</v>
      </c>
    </row>
    <row r="6026" spans="1:3">
      <c r="A6026" s="8">
        <f>A2+125</f>
        <v>45873</v>
      </c>
      <c r="B6026" s="5">
        <v>25</v>
      </c>
      <c r="C6026" s="2">
        <v>0</v>
      </c>
    </row>
    <row r="6027" spans="1:3">
      <c r="A6027" s="8">
        <f>A2+125</f>
        <v>45873</v>
      </c>
      <c r="B6027" s="5">
        <v>26</v>
      </c>
      <c r="C6027" s="2">
        <v>0</v>
      </c>
    </row>
    <row r="6028" spans="1:3">
      <c r="A6028" s="8">
        <f>A2+125</f>
        <v>45873</v>
      </c>
      <c r="B6028" s="5">
        <v>27</v>
      </c>
      <c r="C6028" s="2">
        <v>0</v>
      </c>
    </row>
    <row r="6029" spans="1:3">
      <c r="A6029" s="8">
        <f>A2+125</f>
        <v>45873</v>
      </c>
      <c r="B6029" s="5">
        <v>28</v>
      </c>
      <c r="C6029" s="2">
        <v>0</v>
      </c>
    </row>
    <row r="6030" spans="1:3">
      <c r="A6030" s="8">
        <f>A2+125</f>
        <v>45873</v>
      </c>
      <c r="B6030" s="5">
        <v>29</v>
      </c>
      <c r="C6030" s="2">
        <v>0</v>
      </c>
    </row>
    <row r="6031" spans="1:3">
      <c r="A6031" s="8">
        <f>A2+125</f>
        <v>45873</v>
      </c>
      <c r="B6031" s="5">
        <v>30</v>
      </c>
      <c r="C6031" s="2">
        <v>0</v>
      </c>
    </row>
    <row r="6032" spans="1:3">
      <c r="A6032" s="8">
        <f>A2+125</f>
        <v>45873</v>
      </c>
      <c r="B6032" s="5">
        <v>31</v>
      </c>
      <c r="C6032" s="2">
        <v>0</v>
      </c>
    </row>
    <row r="6033" spans="1:3">
      <c r="A6033" s="8">
        <f>A2+125</f>
        <v>45873</v>
      </c>
      <c r="B6033" s="5">
        <v>32</v>
      </c>
      <c r="C6033" s="2">
        <v>0</v>
      </c>
    </row>
    <row r="6034" spans="1:3">
      <c r="A6034" s="8">
        <f>A2+125</f>
        <v>45873</v>
      </c>
      <c r="B6034" s="5">
        <v>33</v>
      </c>
      <c r="C6034" s="2">
        <v>0</v>
      </c>
    </row>
    <row r="6035" spans="1:3">
      <c r="A6035" s="8">
        <f>A2+125</f>
        <v>45873</v>
      </c>
      <c r="B6035" s="5">
        <v>34</v>
      </c>
      <c r="C6035" s="2">
        <v>0</v>
      </c>
    </row>
    <row r="6036" spans="1:3">
      <c r="A6036" s="8">
        <f>A2+125</f>
        <v>45873</v>
      </c>
      <c r="B6036" s="5">
        <v>35</v>
      </c>
      <c r="C6036" s="2">
        <v>0</v>
      </c>
    </row>
    <row r="6037" spans="1:3">
      <c r="A6037" s="8">
        <f>A2+125</f>
        <v>45873</v>
      </c>
      <c r="B6037" s="5">
        <v>36</v>
      </c>
      <c r="C6037" s="2">
        <v>0</v>
      </c>
    </row>
    <row r="6038" spans="1:3">
      <c r="A6038" s="8">
        <f>A2+125</f>
        <v>45873</v>
      </c>
      <c r="B6038" s="5">
        <v>37</v>
      </c>
      <c r="C6038" s="2">
        <v>0</v>
      </c>
    </row>
    <row r="6039" spans="1:3">
      <c r="A6039" s="8">
        <f>A2+125</f>
        <v>45873</v>
      </c>
      <c r="B6039" s="5">
        <v>38</v>
      </c>
      <c r="C6039" s="2">
        <v>0</v>
      </c>
    </row>
    <row r="6040" spans="1:3">
      <c r="A6040" s="8">
        <f>A2+125</f>
        <v>45873</v>
      </c>
      <c r="B6040" s="5">
        <v>39</v>
      </c>
      <c r="C6040" s="2">
        <v>0</v>
      </c>
    </row>
    <row r="6041" spans="1:3">
      <c r="A6041" s="8">
        <f>A2+125</f>
        <v>45873</v>
      </c>
      <c r="B6041" s="5">
        <v>40</v>
      </c>
      <c r="C6041" s="2">
        <v>0</v>
      </c>
    </row>
    <row r="6042" spans="1:3">
      <c r="A6042" s="8">
        <f>A2+125</f>
        <v>45873</v>
      </c>
      <c r="B6042" s="5">
        <v>41</v>
      </c>
      <c r="C6042" s="2">
        <v>0</v>
      </c>
    </row>
    <row r="6043" spans="1:3">
      <c r="A6043" s="8">
        <f>A2+125</f>
        <v>45873</v>
      </c>
      <c r="B6043" s="5">
        <v>42</v>
      </c>
      <c r="C6043" s="2">
        <v>0</v>
      </c>
    </row>
    <row r="6044" spans="1:3">
      <c r="A6044" s="8">
        <f>A2+125</f>
        <v>45873</v>
      </c>
      <c r="B6044" s="5">
        <v>43</v>
      </c>
      <c r="C6044" s="2">
        <v>0</v>
      </c>
    </row>
    <row r="6045" spans="1:3">
      <c r="A6045" s="8">
        <f>A2+125</f>
        <v>45873</v>
      </c>
      <c r="B6045" s="5">
        <v>44</v>
      </c>
      <c r="C6045" s="2">
        <v>0</v>
      </c>
    </row>
    <row r="6046" spans="1:3">
      <c r="A6046" s="8">
        <f>A2+125</f>
        <v>45873</v>
      </c>
      <c r="B6046" s="5">
        <v>45</v>
      </c>
      <c r="C6046" s="2">
        <v>0</v>
      </c>
    </row>
    <row r="6047" spans="1:3">
      <c r="A6047" s="8">
        <f>A2+125</f>
        <v>45873</v>
      </c>
      <c r="B6047" s="5">
        <v>46</v>
      </c>
      <c r="C6047" s="2">
        <v>0</v>
      </c>
    </row>
    <row r="6048" spans="1:3">
      <c r="A6048" s="8">
        <f>A2+125</f>
        <v>45873</v>
      </c>
      <c r="B6048" s="5">
        <v>47</v>
      </c>
      <c r="C6048" s="2">
        <v>0</v>
      </c>
    </row>
    <row r="6049" spans="1:3">
      <c r="A6049" s="8">
        <f>A2+125</f>
        <v>45873</v>
      </c>
      <c r="B6049" s="5">
        <v>48</v>
      </c>
      <c r="C6049" s="2">
        <v>0</v>
      </c>
    </row>
    <row r="6050" spans="1:3">
      <c r="A6050" s="8">
        <f>A2+126</f>
        <v>45874</v>
      </c>
      <c r="B6050" s="5">
        <v>1</v>
      </c>
      <c r="C6050" s="2">
        <v>0</v>
      </c>
    </row>
    <row r="6051" spans="1:3">
      <c r="A6051" s="8">
        <f>A2+126</f>
        <v>45874</v>
      </c>
      <c r="B6051" s="5">
        <v>2</v>
      </c>
      <c r="C6051" s="2">
        <v>0</v>
      </c>
    </row>
    <row r="6052" spans="1:3">
      <c r="A6052" s="8">
        <f>A2+126</f>
        <v>45874</v>
      </c>
      <c r="B6052" s="5">
        <v>3</v>
      </c>
      <c r="C6052" s="2">
        <v>0</v>
      </c>
    </row>
    <row r="6053" spans="1:3">
      <c r="A6053" s="8">
        <f>A2+126</f>
        <v>45874</v>
      </c>
      <c r="B6053" s="5">
        <v>4</v>
      </c>
      <c r="C6053" s="2">
        <v>0</v>
      </c>
    </row>
    <row r="6054" spans="1:3">
      <c r="A6054" s="8">
        <f>A2+126</f>
        <v>45874</v>
      </c>
      <c r="B6054" s="5">
        <v>5</v>
      </c>
      <c r="C6054" s="2">
        <v>0</v>
      </c>
    </row>
    <row r="6055" spans="1:3">
      <c r="A6055" s="8">
        <f>A2+126</f>
        <v>45874</v>
      </c>
      <c r="B6055" s="5">
        <v>6</v>
      </c>
      <c r="C6055" s="2">
        <v>0</v>
      </c>
    </row>
    <row r="6056" spans="1:3">
      <c r="A6056" s="8">
        <f>A2+126</f>
        <v>45874</v>
      </c>
      <c r="B6056" s="5">
        <v>7</v>
      </c>
      <c r="C6056" s="2">
        <v>0</v>
      </c>
    </row>
    <row r="6057" spans="1:3">
      <c r="A6057" s="8">
        <f>A2+126</f>
        <v>45874</v>
      </c>
      <c r="B6057" s="5">
        <v>8</v>
      </c>
      <c r="C6057" s="2">
        <v>0</v>
      </c>
    </row>
    <row r="6058" spans="1:3">
      <c r="A6058" s="8">
        <f>A2+126</f>
        <v>45874</v>
      </c>
      <c r="B6058" s="5">
        <v>9</v>
      </c>
      <c r="C6058" s="2">
        <v>0</v>
      </c>
    </row>
    <row r="6059" spans="1:3">
      <c r="A6059" s="8">
        <f>A2+126</f>
        <v>45874</v>
      </c>
      <c r="B6059" s="5">
        <v>10</v>
      </c>
      <c r="C6059" s="2">
        <v>0</v>
      </c>
    </row>
    <row r="6060" spans="1:3">
      <c r="A6060" s="8">
        <f>A2+126</f>
        <v>45874</v>
      </c>
      <c r="B6060" s="5">
        <v>11</v>
      </c>
      <c r="C6060" s="2">
        <v>0</v>
      </c>
    </row>
    <row r="6061" spans="1:3">
      <c r="A6061" s="8">
        <f>A2+126</f>
        <v>45874</v>
      </c>
      <c r="B6061" s="5">
        <v>12</v>
      </c>
      <c r="C6061" s="2">
        <v>0</v>
      </c>
    </row>
    <row r="6062" spans="1:3">
      <c r="A6062" s="8">
        <f>A2+126</f>
        <v>45874</v>
      </c>
      <c r="B6062" s="5">
        <v>13</v>
      </c>
      <c r="C6062" s="2">
        <v>0</v>
      </c>
    </row>
    <row r="6063" spans="1:3">
      <c r="A6063" s="8">
        <f>A2+126</f>
        <v>45874</v>
      </c>
      <c r="B6063" s="5">
        <v>14</v>
      </c>
      <c r="C6063" s="2">
        <v>0</v>
      </c>
    </row>
    <row r="6064" spans="1:3">
      <c r="A6064" s="8">
        <f>A2+126</f>
        <v>45874</v>
      </c>
      <c r="B6064" s="5">
        <v>15</v>
      </c>
      <c r="C6064" s="2">
        <v>0</v>
      </c>
    </row>
    <row r="6065" spans="1:3">
      <c r="A6065" s="8">
        <f>A2+126</f>
        <v>45874</v>
      </c>
      <c r="B6065" s="5">
        <v>16</v>
      </c>
      <c r="C6065" s="2">
        <v>0</v>
      </c>
    </row>
    <row r="6066" spans="1:3">
      <c r="A6066" s="8">
        <f>A2+126</f>
        <v>45874</v>
      </c>
      <c r="B6066" s="5">
        <v>17</v>
      </c>
      <c r="C6066" s="2">
        <v>0</v>
      </c>
    </row>
    <row r="6067" spans="1:3">
      <c r="A6067" s="8">
        <f>A2+126</f>
        <v>45874</v>
      </c>
      <c r="B6067" s="5">
        <v>18</v>
      </c>
      <c r="C6067" s="2">
        <v>0</v>
      </c>
    </row>
    <row r="6068" spans="1:3">
      <c r="A6068" s="8">
        <f>A2+126</f>
        <v>45874</v>
      </c>
      <c r="B6068" s="5">
        <v>19</v>
      </c>
      <c r="C6068" s="2">
        <v>0</v>
      </c>
    </row>
    <row r="6069" spans="1:3">
      <c r="A6069" s="8">
        <f>A2+126</f>
        <v>45874</v>
      </c>
      <c r="B6069" s="5">
        <v>20</v>
      </c>
      <c r="C6069" s="2">
        <v>0</v>
      </c>
    </row>
    <row r="6070" spans="1:3">
      <c r="A6070" s="8">
        <f>A2+126</f>
        <v>45874</v>
      </c>
      <c r="B6070" s="5">
        <v>21</v>
      </c>
      <c r="C6070" s="2">
        <v>0</v>
      </c>
    </row>
    <row r="6071" spans="1:3">
      <c r="A6071" s="8">
        <f>A2+126</f>
        <v>45874</v>
      </c>
      <c r="B6071" s="5">
        <v>22</v>
      </c>
      <c r="C6071" s="2">
        <v>0</v>
      </c>
    </row>
    <row r="6072" spans="1:3">
      <c r="A6072" s="8">
        <f>A2+126</f>
        <v>45874</v>
      </c>
      <c r="B6072" s="5">
        <v>23</v>
      </c>
      <c r="C6072" s="2">
        <v>0</v>
      </c>
    </row>
    <row r="6073" spans="1:3">
      <c r="A6073" s="8">
        <f>A2+126</f>
        <v>45874</v>
      </c>
      <c r="B6073" s="5">
        <v>24</v>
      </c>
      <c r="C6073" s="2">
        <v>0</v>
      </c>
    </row>
    <row r="6074" spans="1:3">
      <c r="A6074" s="8">
        <f>A2+126</f>
        <v>45874</v>
      </c>
      <c r="B6074" s="5">
        <v>25</v>
      </c>
      <c r="C6074" s="2">
        <v>0</v>
      </c>
    </row>
    <row r="6075" spans="1:3">
      <c r="A6075" s="8">
        <f>A2+126</f>
        <v>45874</v>
      </c>
      <c r="B6075" s="5">
        <v>26</v>
      </c>
      <c r="C6075" s="2">
        <v>0</v>
      </c>
    </row>
    <row r="6076" spans="1:3">
      <c r="A6076" s="8">
        <f>A2+126</f>
        <v>45874</v>
      </c>
      <c r="B6076" s="5">
        <v>27</v>
      </c>
      <c r="C6076" s="2">
        <v>0</v>
      </c>
    </row>
    <row r="6077" spans="1:3">
      <c r="A6077" s="8">
        <f>A2+126</f>
        <v>45874</v>
      </c>
      <c r="B6077" s="5">
        <v>28</v>
      </c>
      <c r="C6077" s="2">
        <v>0</v>
      </c>
    </row>
    <row r="6078" spans="1:3">
      <c r="A6078" s="8">
        <f>A2+126</f>
        <v>45874</v>
      </c>
      <c r="B6078" s="5">
        <v>29</v>
      </c>
      <c r="C6078" s="2">
        <v>0</v>
      </c>
    </row>
    <row r="6079" spans="1:3">
      <c r="A6079" s="8">
        <f>A2+126</f>
        <v>45874</v>
      </c>
      <c r="B6079" s="5">
        <v>30</v>
      </c>
      <c r="C6079" s="2">
        <v>0</v>
      </c>
    </row>
    <row r="6080" spans="1:3">
      <c r="A6080" s="8">
        <f>A2+126</f>
        <v>45874</v>
      </c>
      <c r="B6080" s="5">
        <v>31</v>
      </c>
      <c r="C6080" s="2">
        <v>0</v>
      </c>
    </row>
    <row r="6081" spans="1:3">
      <c r="A6081" s="8">
        <f>A2+126</f>
        <v>45874</v>
      </c>
      <c r="B6081" s="5">
        <v>32</v>
      </c>
      <c r="C6081" s="2">
        <v>0</v>
      </c>
    </row>
    <row r="6082" spans="1:3">
      <c r="A6082" s="8">
        <f>A2+126</f>
        <v>45874</v>
      </c>
      <c r="B6082" s="5">
        <v>33</v>
      </c>
      <c r="C6082" s="2">
        <v>0</v>
      </c>
    </row>
    <row r="6083" spans="1:3">
      <c r="A6083" s="8">
        <f>A2+126</f>
        <v>45874</v>
      </c>
      <c r="B6083" s="5">
        <v>34</v>
      </c>
      <c r="C6083" s="2">
        <v>0</v>
      </c>
    </row>
    <row r="6084" spans="1:3">
      <c r="A6084" s="8">
        <f>A2+126</f>
        <v>45874</v>
      </c>
      <c r="B6084" s="5">
        <v>35</v>
      </c>
      <c r="C6084" s="2">
        <v>0</v>
      </c>
    </row>
    <row r="6085" spans="1:3">
      <c r="A6085" s="8">
        <f>A2+126</f>
        <v>45874</v>
      </c>
      <c r="B6085" s="5">
        <v>36</v>
      </c>
      <c r="C6085" s="2">
        <v>0</v>
      </c>
    </row>
    <row r="6086" spans="1:3">
      <c r="A6086" s="8">
        <f>A2+126</f>
        <v>45874</v>
      </c>
      <c r="B6086" s="5">
        <v>37</v>
      </c>
      <c r="C6086" s="2">
        <v>0</v>
      </c>
    </row>
    <row r="6087" spans="1:3">
      <c r="A6087" s="8">
        <f>A2+126</f>
        <v>45874</v>
      </c>
      <c r="B6087" s="5">
        <v>38</v>
      </c>
      <c r="C6087" s="2">
        <v>0</v>
      </c>
    </row>
    <row r="6088" spans="1:3">
      <c r="A6088" s="8">
        <f>A2+126</f>
        <v>45874</v>
      </c>
      <c r="B6088" s="5">
        <v>39</v>
      </c>
      <c r="C6088" s="2">
        <v>0</v>
      </c>
    </row>
    <row r="6089" spans="1:3">
      <c r="A6089" s="8">
        <f>A2+126</f>
        <v>45874</v>
      </c>
      <c r="B6089" s="5">
        <v>40</v>
      </c>
      <c r="C6089" s="2">
        <v>0</v>
      </c>
    </row>
    <row r="6090" spans="1:3">
      <c r="A6090" s="8">
        <f>A2+126</f>
        <v>45874</v>
      </c>
      <c r="B6090" s="5">
        <v>41</v>
      </c>
      <c r="C6090" s="2">
        <v>0</v>
      </c>
    </row>
    <row r="6091" spans="1:3">
      <c r="A6091" s="8">
        <f>A2+126</f>
        <v>45874</v>
      </c>
      <c r="B6091" s="5">
        <v>42</v>
      </c>
      <c r="C6091" s="2">
        <v>0</v>
      </c>
    </row>
    <row r="6092" spans="1:3">
      <c r="A6092" s="8">
        <f>A2+126</f>
        <v>45874</v>
      </c>
      <c r="B6092" s="5">
        <v>43</v>
      </c>
      <c r="C6092" s="2">
        <v>0</v>
      </c>
    </row>
    <row r="6093" spans="1:3">
      <c r="A6093" s="8">
        <f>A2+126</f>
        <v>45874</v>
      </c>
      <c r="B6093" s="5">
        <v>44</v>
      </c>
      <c r="C6093" s="2">
        <v>0</v>
      </c>
    </row>
    <row r="6094" spans="1:3">
      <c r="A6094" s="8">
        <f>A2+126</f>
        <v>45874</v>
      </c>
      <c r="B6094" s="5">
        <v>45</v>
      </c>
      <c r="C6094" s="2">
        <v>0</v>
      </c>
    </row>
    <row r="6095" spans="1:3">
      <c r="A6095" s="8">
        <f>A2+126</f>
        <v>45874</v>
      </c>
      <c r="B6095" s="5">
        <v>46</v>
      </c>
      <c r="C6095" s="2">
        <v>0</v>
      </c>
    </row>
    <row r="6096" spans="1:3">
      <c r="A6096" s="8">
        <f>A2+126</f>
        <v>45874</v>
      </c>
      <c r="B6096" s="5">
        <v>47</v>
      </c>
      <c r="C6096" s="2">
        <v>0</v>
      </c>
    </row>
    <row r="6097" spans="1:3">
      <c r="A6097" s="8">
        <f>A2+126</f>
        <v>45874</v>
      </c>
      <c r="B6097" s="5">
        <v>48</v>
      </c>
      <c r="C6097" s="2">
        <v>0</v>
      </c>
    </row>
    <row r="6098" spans="1:3">
      <c r="A6098" s="8">
        <f>A2+127</f>
        <v>45875</v>
      </c>
      <c r="B6098" s="5">
        <v>1</v>
      </c>
      <c r="C6098" s="2">
        <v>0</v>
      </c>
    </row>
    <row r="6099" spans="1:3">
      <c r="A6099" s="8">
        <f>A2+127</f>
        <v>45875</v>
      </c>
      <c r="B6099" s="5">
        <v>2</v>
      </c>
      <c r="C6099" s="2">
        <v>0</v>
      </c>
    </row>
    <row r="6100" spans="1:3">
      <c r="A6100" s="8">
        <f>A2+127</f>
        <v>45875</v>
      </c>
      <c r="B6100" s="5">
        <v>3</v>
      </c>
      <c r="C6100" s="2">
        <v>0</v>
      </c>
    </row>
    <row r="6101" spans="1:3">
      <c r="A6101" s="8">
        <f>A2+127</f>
        <v>45875</v>
      </c>
      <c r="B6101" s="5">
        <v>4</v>
      </c>
      <c r="C6101" s="2">
        <v>0</v>
      </c>
    </row>
    <row r="6102" spans="1:3">
      <c r="A6102" s="8">
        <f>A2+127</f>
        <v>45875</v>
      </c>
      <c r="B6102" s="5">
        <v>5</v>
      </c>
      <c r="C6102" s="2">
        <v>0</v>
      </c>
    </row>
    <row r="6103" spans="1:3">
      <c r="A6103" s="8">
        <f>A2+127</f>
        <v>45875</v>
      </c>
      <c r="B6103" s="5">
        <v>6</v>
      </c>
      <c r="C6103" s="2">
        <v>0</v>
      </c>
    </row>
    <row r="6104" spans="1:3">
      <c r="A6104" s="8">
        <f>A2+127</f>
        <v>45875</v>
      </c>
      <c r="B6104" s="5">
        <v>7</v>
      </c>
      <c r="C6104" s="2">
        <v>0</v>
      </c>
    </row>
    <row r="6105" spans="1:3">
      <c r="A6105" s="8">
        <f>A2+127</f>
        <v>45875</v>
      </c>
      <c r="B6105" s="5">
        <v>8</v>
      </c>
      <c r="C6105" s="2">
        <v>0</v>
      </c>
    </row>
    <row r="6106" spans="1:3">
      <c r="A6106" s="8">
        <f>A2+127</f>
        <v>45875</v>
      </c>
      <c r="B6106" s="5">
        <v>9</v>
      </c>
      <c r="C6106" s="2">
        <v>0</v>
      </c>
    </row>
    <row r="6107" spans="1:3">
      <c r="A6107" s="8">
        <f>A2+127</f>
        <v>45875</v>
      </c>
      <c r="B6107" s="5">
        <v>10</v>
      </c>
      <c r="C6107" s="2">
        <v>0</v>
      </c>
    </row>
    <row r="6108" spans="1:3">
      <c r="A6108" s="8">
        <f>A2+127</f>
        <v>45875</v>
      </c>
      <c r="B6108" s="5">
        <v>11</v>
      </c>
      <c r="C6108" s="2">
        <v>0</v>
      </c>
    </row>
    <row r="6109" spans="1:3">
      <c r="A6109" s="8">
        <f>A2+127</f>
        <v>45875</v>
      </c>
      <c r="B6109" s="5">
        <v>12</v>
      </c>
      <c r="C6109" s="2">
        <v>0</v>
      </c>
    </row>
    <row r="6110" spans="1:3">
      <c r="A6110" s="8">
        <f>A2+127</f>
        <v>45875</v>
      </c>
      <c r="B6110" s="5">
        <v>13</v>
      </c>
      <c r="C6110" s="2">
        <v>0</v>
      </c>
    </row>
    <row r="6111" spans="1:3">
      <c r="A6111" s="8">
        <f>A2+127</f>
        <v>45875</v>
      </c>
      <c r="B6111" s="5">
        <v>14</v>
      </c>
      <c r="C6111" s="2">
        <v>0</v>
      </c>
    </row>
    <row r="6112" spans="1:3">
      <c r="A6112" s="8">
        <f>A2+127</f>
        <v>45875</v>
      </c>
      <c r="B6112" s="5">
        <v>15</v>
      </c>
      <c r="C6112" s="2">
        <v>0</v>
      </c>
    </row>
    <row r="6113" spans="1:3">
      <c r="A6113" s="8">
        <f>A2+127</f>
        <v>45875</v>
      </c>
      <c r="B6113" s="5">
        <v>16</v>
      </c>
      <c r="C6113" s="2">
        <v>0</v>
      </c>
    </row>
    <row r="6114" spans="1:3">
      <c r="A6114" s="8">
        <f>A2+127</f>
        <v>45875</v>
      </c>
      <c r="B6114" s="5">
        <v>17</v>
      </c>
      <c r="C6114" s="2">
        <v>0</v>
      </c>
    </row>
    <row r="6115" spans="1:3">
      <c r="A6115" s="8">
        <f>A2+127</f>
        <v>45875</v>
      </c>
      <c r="B6115" s="5">
        <v>18</v>
      </c>
      <c r="C6115" s="2">
        <v>0</v>
      </c>
    </row>
    <row r="6116" spans="1:3">
      <c r="A6116" s="8">
        <f>A2+127</f>
        <v>45875</v>
      </c>
      <c r="B6116" s="5">
        <v>19</v>
      </c>
      <c r="C6116" s="2">
        <v>0</v>
      </c>
    </row>
    <row r="6117" spans="1:3">
      <c r="A6117" s="8">
        <f>A2+127</f>
        <v>45875</v>
      </c>
      <c r="B6117" s="5">
        <v>20</v>
      </c>
      <c r="C6117" s="2">
        <v>0</v>
      </c>
    </row>
    <row r="6118" spans="1:3">
      <c r="A6118" s="8">
        <f>A2+127</f>
        <v>45875</v>
      </c>
      <c r="B6118" s="5">
        <v>21</v>
      </c>
      <c r="C6118" s="2">
        <v>0</v>
      </c>
    </row>
    <row r="6119" spans="1:3">
      <c r="A6119" s="8">
        <f>A2+127</f>
        <v>45875</v>
      </c>
      <c r="B6119" s="5">
        <v>22</v>
      </c>
      <c r="C6119" s="2">
        <v>0</v>
      </c>
    </row>
    <row r="6120" spans="1:3">
      <c r="A6120" s="8">
        <f>A2+127</f>
        <v>45875</v>
      </c>
      <c r="B6120" s="5">
        <v>23</v>
      </c>
      <c r="C6120" s="2">
        <v>0</v>
      </c>
    </row>
    <row r="6121" spans="1:3">
      <c r="A6121" s="8">
        <f>A2+127</f>
        <v>45875</v>
      </c>
      <c r="B6121" s="5">
        <v>24</v>
      </c>
      <c r="C6121" s="2">
        <v>0</v>
      </c>
    </row>
    <row r="6122" spans="1:3">
      <c r="A6122" s="8">
        <f>A2+127</f>
        <v>45875</v>
      </c>
      <c r="B6122" s="5">
        <v>25</v>
      </c>
      <c r="C6122" s="2">
        <v>0</v>
      </c>
    </row>
    <row r="6123" spans="1:3">
      <c r="A6123" s="8">
        <f>A2+127</f>
        <v>45875</v>
      </c>
      <c r="B6123" s="5">
        <v>26</v>
      </c>
      <c r="C6123" s="2">
        <v>0</v>
      </c>
    </row>
    <row r="6124" spans="1:3">
      <c r="A6124" s="8">
        <f>A2+127</f>
        <v>45875</v>
      </c>
      <c r="B6124" s="5">
        <v>27</v>
      </c>
      <c r="C6124" s="2">
        <v>0</v>
      </c>
    </row>
    <row r="6125" spans="1:3">
      <c r="A6125" s="8">
        <f>A2+127</f>
        <v>45875</v>
      </c>
      <c r="B6125" s="5">
        <v>28</v>
      </c>
      <c r="C6125" s="2">
        <v>0</v>
      </c>
    </row>
    <row r="6126" spans="1:3">
      <c r="A6126" s="8">
        <f>A2+127</f>
        <v>45875</v>
      </c>
      <c r="B6126" s="5">
        <v>29</v>
      </c>
      <c r="C6126" s="2">
        <v>0</v>
      </c>
    </row>
    <row r="6127" spans="1:3">
      <c r="A6127" s="8">
        <f>A2+127</f>
        <v>45875</v>
      </c>
      <c r="B6127" s="5">
        <v>30</v>
      </c>
      <c r="C6127" s="2">
        <v>0</v>
      </c>
    </row>
    <row r="6128" spans="1:3">
      <c r="A6128" s="8">
        <f>A2+127</f>
        <v>45875</v>
      </c>
      <c r="B6128" s="5">
        <v>31</v>
      </c>
      <c r="C6128" s="2">
        <v>0</v>
      </c>
    </row>
    <row r="6129" spans="1:3">
      <c r="A6129" s="8">
        <f>A2+127</f>
        <v>45875</v>
      </c>
      <c r="B6129" s="5">
        <v>32</v>
      </c>
      <c r="C6129" s="2">
        <v>0</v>
      </c>
    </row>
    <row r="6130" spans="1:3">
      <c r="A6130" s="8">
        <f>A2+127</f>
        <v>45875</v>
      </c>
      <c r="B6130" s="5">
        <v>33</v>
      </c>
      <c r="C6130" s="2">
        <v>0</v>
      </c>
    </row>
    <row r="6131" spans="1:3">
      <c r="A6131" s="8">
        <f>A2+127</f>
        <v>45875</v>
      </c>
      <c r="B6131" s="5">
        <v>34</v>
      </c>
      <c r="C6131" s="2">
        <v>0</v>
      </c>
    </row>
    <row r="6132" spans="1:3">
      <c r="A6132" s="8">
        <f>A2+127</f>
        <v>45875</v>
      </c>
      <c r="B6132" s="5">
        <v>35</v>
      </c>
      <c r="C6132" s="2">
        <v>0</v>
      </c>
    </row>
    <row r="6133" spans="1:3">
      <c r="A6133" s="8">
        <f>A2+127</f>
        <v>45875</v>
      </c>
      <c r="B6133" s="5">
        <v>36</v>
      </c>
      <c r="C6133" s="2">
        <v>0</v>
      </c>
    </row>
    <row r="6134" spans="1:3">
      <c r="A6134" s="8">
        <f>A2+127</f>
        <v>45875</v>
      </c>
      <c r="B6134" s="5">
        <v>37</v>
      </c>
      <c r="C6134" s="2">
        <v>0</v>
      </c>
    </row>
    <row r="6135" spans="1:3">
      <c r="A6135" s="8">
        <f>A2+127</f>
        <v>45875</v>
      </c>
      <c r="B6135" s="5">
        <v>38</v>
      </c>
      <c r="C6135" s="2">
        <v>0</v>
      </c>
    </row>
    <row r="6136" spans="1:3">
      <c r="A6136" s="8">
        <f>A2+127</f>
        <v>45875</v>
      </c>
      <c r="B6136" s="5">
        <v>39</v>
      </c>
      <c r="C6136" s="2">
        <v>0</v>
      </c>
    </row>
    <row r="6137" spans="1:3">
      <c r="A6137" s="8">
        <f>A2+127</f>
        <v>45875</v>
      </c>
      <c r="B6137" s="5">
        <v>40</v>
      </c>
      <c r="C6137" s="2">
        <v>0</v>
      </c>
    </row>
    <row r="6138" spans="1:3">
      <c r="A6138" s="8">
        <f>A2+127</f>
        <v>45875</v>
      </c>
      <c r="B6138" s="5">
        <v>41</v>
      </c>
      <c r="C6138" s="2">
        <v>0</v>
      </c>
    </row>
    <row r="6139" spans="1:3">
      <c r="A6139" s="8">
        <f>A2+127</f>
        <v>45875</v>
      </c>
      <c r="B6139" s="5">
        <v>42</v>
      </c>
      <c r="C6139" s="2">
        <v>0</v>
      </c>
    </row>
    <row r="6140" spans="1:3">
      <c r="A6140" s="8">
        <f>A2+127</f>
        <v>45875</v>
      </c>
      <c r="B6140" s="5">
        <v>43</v>
      </c>
      <c r="C6140" s="2">
        <v>0</v>
      </c>
    </row>
    <row r="6141" spans="1:3">
      <c r="A6141" s="8">
        <f>A2+127</f>
        <v>45875</v>
      </c>
      <c r="B6141" s="5">
        <v>44</v>
      </c>
      <c r="C6141" s="2">
        <v>0</v>
      </c>
    </row>
    <row r="6142" spans="1:3">
      <c r="A6142" s="8">
        <f>A2+127</f>
        <v>45875</v>
      </c>
      <c r="B6142" s="5">
        <v>45</v>
      </c>
      <c r="C6142" s="2">
        <v>0</v>
      </c>
    </row>
    <row r="6143" spans="1:3">
      <c r="A6143" s="8">
        <f>A2+127</f>
        <v>45875</v>
      </c>
      <c r="B6143" s="5">
        <v>46</v>
      </c>
      <c r="C6143" s="2">
        <v>0</v>
      </c>
    </row>
    <row r="6144" spans="1:3">
      <c r="A6144" s="8">
        <f>A2+127</f>
        <v>45875</v>
      </c>
      <c r="B6144" s="5">
        <v>47</v>
      </c>
      <c r="C6144" s="2">
        <v>0</v>
      </c>
    </row>
    <row r="6145" spans="1:3">
      <c r="A6145" s="8">
        <f>A2+127</f>
        <v>45875</v>
      </c>
      <c r="B6145" s="5">
        <v>48</v>
      </c>
      <c r="C6145" s="2">
        <v>0</v>
      </c>
    </row>
    <row r="6146" spans="1:3">
      <c r="A6146" s="8">
        <f>A2+128</f>
        <v>45876</v>
      </c>
      <c r="B6146" s="5">
        <v>1</v>
      </c>
      <c r="C6146" s="2">
        <v>0</v>
      </c>
    </row>
    <row r="6147" spans="1:3">
      <c r="A6147" s="8">
        <f>A2+128</f>
        <v>45876</v>
      </c>
      <c r="B6147" s="5">
        <v>2</v>
      </c>
      <c r="C6147" s="2">
        <v>0</v>
      </c>
    </row>
    <row r="6148" spans="1:3">
      <c r="A6148" s="8">
        <f>A2+128</f>
        <v>45876</v>
      </c>
      <c r="B6148" s="5">
        <v>3</v>
      </c>
      <c r="C6148" s="2">
        <v>0</v>
      </c>
    </row>
    <row r="6149" spans="1:3">
      <c r="A6149" s="8">
        <f>A2+128</f>
        <v>45876</v>
      </c>
      <c r="B6149" s="5">
        <v>4</v>
      </c>
      <c r="C6149" s="2">
        <v>0</v>
      </c>
    </row>
    <row r="6150" spans="1:3">
      <c r="A6150" s="8">
        <f>A2+128</f>
        <v>45876</v>
      </c>
      <c r="B6150" s="5">
        <v>5</v>
      </c>
      <c r="C6150" s="2">
        <v>0</v>
      </c>
    </row>
    <row r="6151" spans="1:3">
      <c r="A6151" s="8">
        <f>A2+128</f>
        <v>45876</v>
      </c>
      <c r="B6151" s="5">
        <v>6</v>
      </c>
      <c r="C6151" s="2">
        <v>0</v>
      </c>
    </row>
    <row r="6152" spans="1:3">
      <c r="A6152" s="8">
        <f>A2+128</f>
        <v>45876</v>
      </c>
      <c r="B6152" s="5">
        <v>7</v>
      </c>
      <c r="C6152" s="2">
        <v>0</v>
      </c>
    </row>
    <row r="6153" spans="1:3">
      <c r="A6153" s="8">
        <f>A2+128</f>
        <v>45876</v>
      </c>
      <c r="B6153" s="5">
        <v>8</v>
      </c>
      <c r="C6153" s="2">
        <v>0</v>
      </c>
    </row>
    <row r="6154" spans="1:3">
      <c r="A6154" s="8">
        <f>A2+128</f>
        <v>45876</v>
      </c>
      <c r="B6154" s="5">
        <v>9</v>
      </c>
      <c r="C6154" s="2">
        <v>0</v>
      </c>
    </row>
    <row r="6155" spans="1:3">
      <c r="A6155" s="8">
        <f>A2+128</f>
        <v>45876</v>
      </c>
      <c r="B6155" s="5">
        <v>10</v>
      </c>
      <c r="C6155" s="2">
        <v>0</v>
      </c>
    </row>
    <row r="6156" spans="1:3">
      <c r="A6156" s="8">
        <f>A2+128</f>
        <v>45876</v>
      </c>
      <c r="B6156" s="5">
        <v>11</v>
      </c>
      <c r="C6156" s="2">
        <v>0</v>
      </c>
    </row>
    <row r="6157" spans="1:3">
      <c r="A6157" s="8">
        <f>A2+128</f>
        <v>45876</v>
      </c>
      <c r="B6157" s="5">
        <v>12</v>
      </c>
      <c r="C6157" s="2">
        <v>0</v>
      </c>
    </row>
    <row r="6158" spans="1:3">
      <c r="A6158" s="8">
        <f>A2+128</f>
        <v>45876</v>
      </c>
      <c r="B6158" s="5">
        <v>13</v>
      </c>
      <c r="C6158" s="2">
        <v>0</v>
      </c>
    </row>
    <row r="6159" spans="1:3">
      <c r="A6159" s="8">
        <f>A2+128</f>
        <v>45876</v>
      </c>
      <c r="B6159" s="5">
        <v>14</v>
      </c>
      <c r="C6159" s="2">
        <v>0</v>
      </c>
    </row>
    <row r="6160" spans="1:3">
      <c r="A6160" s="8">
        <f>A2+128</f>
        <v>45876</v>
      </c>
      <c r="B6160" s="5">
        <v>15</v>
      </c>
      <c r="C6160" s="2">
        <v>0</v>
      </c>
    </row>
    <row r="6161" spans="1:3">
      <c r="A6161" s="8">
        <f>A2+128</f>
        <v>45876</v>
      </c>
      <c r="B6161" s="5">
        <v>16</v>
      </c>
      <c r="C6161" s="2">
        <v>0</v>
      </c>
    </row>
    <row r="6162" spans="1:3">
      <c r="A6162" s="8">
        <f>A2+128</f>
        <v>45876</v>
      </c>
      <c r="B6162" s="5">
        <v>17</v>
      </c>
      <c r="C6162" s="2">
        <v>0</v>
      </c>
    </row>
    <row r="6163" spans="1:3">
      <c r="A6163" s="8">
        <f>A2+128</f>
        <v>45876</v>
      </c>
      <c r="B6163" s="5">
        <v>18</v>
      </c>
      <c r="C6163" s="2">
        <v>0</v>
      </c>
    </row>
    <row r="6164" spans="1:3">
      <c r="A6164" s="8">
        <f>A2+128</f>
        <v>45876</v>
      </c>
      <c r="B6164" s="5">
        <v>19</v>
      </c>
      <c r="C6164" s="2">
        <v>0</v>
      </c>
    </row>
    <row r="6165" spans="1:3">
      <c r="A6165" s="8">
        <f>A2+128</f>
        <v>45876</v>
      </c>
      <c r="B6165" s="5">
        <v>20</v>
      </c>
      <c r="C6165" s="2">
        <v>0</v>
      </c>
    </row>
    <row r="6166" spans="1:3">
      <c r="A6166" s="8">
        <f>A2+128</f>
        <v>45876</v>
      </c>
      <c r="B6166" s="5">
        <v>21</v>
      </c>
      <c r="C6166" s="2">
        <v>0</v>
      </c>
    </row>
    <row r="6167" spans="1:3">
      <c r="A6167" s="8">
        <f>A2+128</f>
        <v>45876</v>
      </c>
      <c r="B6167" s="5">
        <v>22</v>
      </c>
      <c r="C6167" s="2">
        <v>0</v>
      </c>
    </row>
    <row r="6168" spans="1:3">
      <c r="A6168" s="8">
        <f>A2+128</f>
        <v>45876</v>
      </c>
      <c r="B6168" s="5">
        <v>23</v>
      </c>
      <c r="C6168" s="2">
        <v>0</v>
      </c>
    </row>
    <row r="6169" spans="1:3">
      <c r="A6169" s="8">
        <f>A2+128</f>
        <v>45876</v>
      </c>
      <c r="B6169" s="5">
        <v>24</v>
      </c>
      <c r="C6169" s="2">
        <v>0</v>
      </c>
    </row>
    <row r="6170" spans="1:3">
      <c r="A6170" s="8">
        <f>A2+128</f>
        <v>45876</v>
      </c>
      <c r="B6170" s="5">
        <v>25</v>
      </c>
      <c r="C6170" s="2">
        <v>0</v>
      </c>
    </row>
    <row r="6171" spans="1:3">
      <c r="A6171" s="8">
        <f>A2+128</f>
        <v>45876</v>
      </c>
      <c r="B6171" s="5">
        <v>26</v>
      </c>
      <c r="C6171" s="2">
        <v>0</v>
      </c>
    </row>
    <row r="6172" spans="1:3">
      <c r="A6172" s="8">
        <f>A2+128</f>
        <v>45876</v>
      </c>
      <c r="B6172" s="5">
        <v>27</v>
      </c>
      <c r="C6172" s="2">
        <v>0</v>
      </c>
    </row>
    <row r="6173" spans="1:3">
      <c r="A6173" s="8">
        <f>A2+128</f>
        <v>45876</v>
      </c>
      <c r="B6173" s="5">
        <v>28</v>
      </c>
      <c r="C6173" s="2">
        <v>0</v>
      </c>
    </row>
    <row r="6174" spans="1:3">
      <c r="A6174" s="8">
        <f>A2+128</f>
        <v>45876</v>
      </c>
      <c r="B6174" s="5">
        <v>29</v>
      </c>
      <c r="C6174" s="2">
        <v>0</v>
      </c>
    </row>
    <row r="6175" spans="1:3">
      <c r="A6175" s="8">
        <f>A2+128</f>
        <v>45876</v>
      </c>
      <c r="B6175" s="5">
        <v>30</v>
      </c>
      <c r="C6175" s="2">
        <v>0</v>
      </c>
    </row>
    <row r="6176" spans="1:3">
      <c r="A6176" s="8">
        <f>A2+128</f>
        <v>45876</v>
      </c>
      <c r="B6176" s="5">
        <v>31</v>
      </c>
      <c r="C6176" s="2">
        <v>0</v>
      </c>
    </row>
    <row r="6177" spans="1:3">
      <c r="A6177" s="8">
        <f>A2+128</f>
        <v>45876</v>
      </c>
      <c r="B6177" s="5">
        <v>32</v>
      </c>
      <c r="C6177" s="2">
        <v>0</v>
      </c>
    </row>
    <row r="6178" spans="1:3">
      <c r="A6178" s="8">
        <f>A2+128</f>
        <v>45876</v>
      </c>
      <c r="B6178" s="5">
        <v>33</v>
      </c>
      <c r="C6178" s="2">
        <v>0</v>
      </c>
    </row>
    <row r="6179" spans="1:3">
      <c r="A6179" s="8">
        <f>A2+128</f>
        <v>45876</v>
      </c>
      <c r="B6179" s="5">
        <v>34</v>
      </c>
      <c r="C6179" s="2">
        <v>0</v>
      </c>
    </row>
    <row r="6180" spans="1:3">
      <c r="A6180" s="8">
        <f>A2+128</f>
        <v>45876</v>
      </c>
      <c r="B6180" s="5">
        <v>35</v>
      </c>
      <c r="C6180" s="2">
        <v>0</v>
      </c>
    </row>
    <row r="6181" spans="1:3">
      <c r="A6181" s="8">
        <f>A2+128</f>
        <v>45876</v>
      </c>
      <c r="B6181" s="5">
        <v>36</v>
      </c>
      <c r="C6181" s="2">
        <v>0</v>
      </c>
    </row>
    <row r="6182" spans="1:3">
      <c r="A6182" s="8">
        <f>A2+128</f>
        <v>45876</v>
      </c>
      <c r="B6182" s="5">
        <v>37</v>
      </c>
      <c r="C6182" s="2">
        <v>0</v>
      </c>
    </row>
    <row r="6183" spans="1:3">
      <c r="A6183" s="8">
        <f>A2+128</f>
        <v>45876</v>
      </c>
      <c r="B6183" s="5">
        <v>38</v>
      </c>
      <c r="C6183" s="2">
        <v>0</v>
      </c>
    </row>
    <row r="6184" spans="1:3">
      <c r="A6184" s="8">
        <f>A2+128</f>
        <v>45876</v>
      </c>
      <c r="B6184" s="5">
        <v>39</v>
      </c>
      <c r="C6184" s="2">
        <v>0</v>
      </c>
    </row>
    <row r="6185" spans="1:3">
      <c r="A6185" s="8">
        <f>A2+128</f>
        <v>45876</v>
      </c>
      <c r="B6185" s="5">
        <v>40</v>
      </c>
      <c r="C6185" s="2">
        <v>0</v>
      </c>
    </row>
    <row r="6186" spans="1:3">
      <c r="A6186" s="8">
        <f>A2+128</f>
        <v>45876</v>
      </c>
      <c r="B6186" s="5">
        <v>41</v>
      </c>
      <c r="C6186" s="2">
        <v>0</v>
      </c>
    </row>
    <row r="6187" spans="1:3">
      <c r="A6187" s="8">
        <f>A2+128</f>
        <v>45876</v>
      </c>
      <c r="B6187" s="5">
        <v>42</v>
      </c>
      <c r="C6187" s="2">
        <v>0</v>
      </c>
    </row>
    <row r="6188" spans="1:3">
      <c r="A6188" s="8">
        <f>A2+128</f>
        <v>45876</v>
      </c>
      <c r="B6188" s="5">
        <v>43</v>
      </c>
      <c r="C6188" s="2">
        <v>0</v>
      </c>
    </row>
    <row r="6189" spans="1:3">
      <c r="A6189" s="8">
        <f>A2+128</f>
        <v>45876</v>
      </c>
      <c r="B6189" s="5">
        <v>44</v>
      </c>
      <c r="C6189" s="2">
        <v>0</v>
      </c>
    </row>
    <row r="6190" spans="1:3">
      <c r="A6190" s="8">
        <f>A2+128</f>
        <v>45876</v>
      </c>
      <c r="B6190" s="5">
        <v>45</v>
      </c>
      <c r="C6190" s="2">
        <v>0</v>
      </c>
    </row>
    <row r="6191" spans="1:3">
      <c r="A6191" s="8">
        <f>A2+128</f>
        <v>45876</v>
      </c>
      <c r="B6191" s="5">
        <v>46</v>
      </c>
      <c r="C6191" s="2">
        <v>0</v>
      </c>
    </row>
    <row r="6192" spans="1:3">
      <c r="A6192" s="8">
        <f>A2+128</f>
        <v>45876</v>
      </c>
      <c r="B6192" s="5">
        <v>47</v>
      </c>
      <c r="C6192" s="2">
        <v>0</v>
      </c>
    </row>
    <row r="6193" spans="1:3">
      <c r="A6193" s="8">
        <f>A2+128</f>
        <v>45876</v>
      </c>
      <c r="B6193" s="5">
        <v>48</v>
      </c>
      <c r="C6193" s="2">
        <v>0</v>
      </c>
    </row>
    <row r="6194" spans="1:3">
      <c r="A6194" s="8">
        <f>A2+129</f>
        <v>45877</v>
      </c>
      <c r="B6194" s="5">
        <v>1</v>
      </c>
      <c r="C6194" s="2">
        <v>0</v>
      </c>
    </row>
    <row r="6195" spans="1:3">
      <c r="A6195" s="8">
        <f>A2+129</f>
        <v>45877</v>
      </c>
      <c r="B6195" s="5">
        <v>2</v>
      </c>
      <c r="C6195" s="2">
        <v>0</v>
      </c>
    </row>
    <row r="6196" spans="1:3">
      <c r="A6196" s="8">
        <f>A2+129</f>
        <v>45877</v>
      </c>
      <c r="B6196" s="5">
        <v>3</v>
      </c>
      <c r="C6196" s="2">
        <v>0</v>
      </c>
    </row>
    <row r="6197" spans="1:3">
      <c r="A6197" s="8">
        <f>A2+129</f>
        <v>45877</v>
      </c>
      <c r="B6197" s="5">
        <v>4</v>
      </c>
      <c r="C6197" s="2">
        <v>0</v>
      </c>
    </row>
    <row r="6198" spans="1:3">
      <c r="A6198" s="8">
        <f>A2+129</f>
        <v>45877</v>
      </c>
      <c r="B6198" s="5">
        <v>5</v>
      </c>
      <c r="C6198" s="2">
        <v>0</v>
      </c>
    </row>
    <row r="6199" spans="1:3">
      <c r="A6199" s="8">
        <f>A2+129</f>
        <v>45877</v>
      </c>
      <c r="B6199" s="5">
        <v>6</v>
      </c>
      <c r="C6199" s="2">
        <v>0</v>
      </c>
    </row>
    <row r="6200" spans="1:3">
      <c r="A6200" s="8">
        <f>A2+129</f>
        <v>45877</v>
      </c>
      <c r="B6200" s="5">
        <v>7</v>
      </c>
      <c r="C6200" s="2">
        <v>0</v>
      </c>
    </row>
    <row r="6201" spans="1:3">
      <c r="A6201" s="8">
        <f>A2+129</f>
        <v>45877</v>
      </c>
      <c r="B6201" s="5">
        <v>8</v>
      </c>
      <c r="C6201" s="2">
        <v>0</v>
      </c>
    </row>
    <row r="6202" spans="1:3">
      <c r="A6202" s="8">
        <f>A2+129</f>
        <v>45877</v>
      </c>
      <c r="B6202" s="5">
        <v>9</v>
      </c>
      <c r="C6202" s="2">
        <v>0</v>
      </c>
    </row>
    <row r="6203" spans="1:3">
      <c r="A6203" s="8">
        <f>A2+129</f>
        <v>45877</v>
      </c>
      <c r="B6203" s="5">
        <v>10</v>
      </c>
      <c r="C6203" s="2">
        <v>0</v>
      </c>
    </row>
    <row r="6204" spans="1:3">
      <c r="A6204" s="8">
        <f>A2+129</f>
        <v>45877</v>
      </c>
      <c r="B6204" s="5">
        <v>11</v>
      </c>
      <c r="C6204" s="2">
        <v>0</v>
      </c>
    </row>
    <row r="6205" spans="1:3">
      <c r="A6205" s="8">
        <f>A2+129</f>
        <v>45877</v>
      </c>
      <c r="B6205" s="5">
        <v>12</v>
      </c>
      <c r="C6205" s="2">
        <v>0</v>
      </c>
    </row>
    <row r="6206" spans="1:3">
      <c r="A6206" s="8">
        <f>A2+129</f>
        <v>45877</v>
      </c>
      <c r="B6206" s="5">
        <v>13</v>
      </c>
      <c r="C6206" s="2">
        <v>0</v>
      </c>
    </row>
    <row r="6207" spans="1:3">
      <c r="A6207" s="8">
        <f>A2+129</f>
        <v>45877</v>
      </c>
      <c r="B6207" s="5">
        <v>14</v>
      </c>
      <c r="C6207" s="2">
        <v>0</v>
      </c>
    </row>
    <row r="6208" spans="1:3">
      <c r="A6208" s="8">
        <f>A2+129</f>
        <v>45877</v>
      </c>
      <c r="B6208" s="5">
        <v>15</v>
      </c>
      <c r="C6208" s="2">
        <v>0</v>
      </c>
    </row>
    <row r="6209" spans="1:3">
      <c r="A6209" s="8">
        <f>A2+129</f>
        <v>45877</v>
      </c>
      <c r="B6209" s="5">
        <v>16</v>
      </c>
      <c r="C6209" s="2">
        <v>0</v>
      </c>
    </row>
    <row r="6210" spans="1:3">
      <c r="A6210" s="8">
        <f>A2+129</f>
        <v>45877</v>
      </c>
      <c r="B6210" s="5">
        <v>17</v>
      </c>
      <c r="C6210" s="2">
        <v>0</v>
      </c>
    </row>
    <row r="6211" spans="1:3">
      <c r="A6211" s="8">
        <f>A2+129</f>
        <v>45877</v>
      </c>
      <c r="B6211" s="5">
        <v>18</v>
      </c>
      <c r="C6211" s="2">
        <v>0</v>
      </c>
    </row>
    <row r="6212" spans="1:3">
      <c r="A6212" s="8">
        <f>A2+129</f>
        <v>45877</v>
      </c>
      <c r="B6212" s="5">
        <v>19</v>
      </c>
      <c r="C6212" s="2">
        <v>0</v>
      </c>
    </row>
    <row r="6213" spans="1:3">
      <c r="A6213" s="8">
        <f>A2+129</f>
        <v>45877</v>
      </c>
      <c r="B6213" s="5">
        <v>20</v>
      </c>
      <c r="C6213" s="2">
        <v>0</v>
      </c>
    </row>
    <row r="6214" spans="1:3">
      <c r="A6214" s="8">
        <f>A2+129</f>
        <v>45877</v>
      </c>
      <c r="B6214" s="5">
        <v>21</v>
      </c>
      <c r="C6214" s="2">
        <v>0</v>
      </c>
    </row>
    <row r="6215" spans="1:3">
      <c r="A6215" s="8">
        <f>A2+129</f>
        <v>45877</v>
      </c>
      <c r="B6215" s="5">
        <v>22</v>
      </c>
      <c r="C6215" s="2">
        <v>0</v>
      </c>
    </row>
    <row r="6216" spans="1:3">
      <c r="A6216" s="8">
        <f>A2+129</f>
        <v>45877</v>
      </c>
      <c r="B6216" s="5">
        <v>23</v>
      </c>
      <c r="C6216" s="2">
        <v>0</v>
      </c>
    </row>
    <row r="6217" spans="1:3">
      <c r="A6217" s="8">
        <f>A2+129</f>
        <v>45877</v>
      </c>
      <c r="B6217" s="5">
        <v>24</v>
      </c>
      <c r="C6217" s="2">
        <v>0</v>
      </c>
    </row>
    <row r="6218" spans="1:3">
      <c r="A6218" s="8">
        <f>A2+129</f>
        <v>45877</v>
      </c>
      <c r="B6218" s="5">
        <v>25</v>
      </c>
      <c r="C6218" s="2">
        <v>0</v>
      </c>
    </row>
    <row r="6219" spans="1:3">
      <c r="A6219" s="8">
        <f>A2+129</f>
        <v>45877</v>
      </c>
      <c r="B6219" s="5">
        <v>26</v>
      </c>
      <c r="C6219" s="2">
        <v>0</v>
      </c>
    </row>
    <row r="6220" spans="1:3">
      <c r="A6220" s="8">
        <f>A2+129</f>
        <v>45877</v>
      </c>
      <c r="B6220" s="5">
        <v>27</v>
      </c>
      <c r="C6220" s="2">
        <v>0</v>
      </c>
    </row>
    <row r="6221" spans="1:3">
      <c r="A6221" s="8">
        <f>A2+129</f>
        <v>45877</v>
      </c>
      <c r="B6221" s="5">
        <v>28</v>
      </c>
      <c r="C6221" s="2">
        <v>0</v>
      </c>
    </row>
    <row r="6222" spans="1:3">
      <c r="A6222" s="8">
        <f>A2+129</f>
        <v>45877</v>
      </c>
      <c r="B6222" s="5">
        <v>29</v>
      </c>
      <c r="C6222" s="2">
        <v>0</v>
      </c>
    </row>
    <row r="6223" spans="1:3">
      <c r="A6223" s="8">
        <f>A2+129</f>
        <v>45877</v>
      </c>
      <c r="B6223" s="5">
        <v>30</v>
      </c>
      <c r="C6223" s="2">
        <v>0</v>
      </c>
    </row>
    <row r="6224" spans="1:3">
      <c r="A6224" s="8">
        <f>A2+129</f>
        <v>45877</v>
      </c>
      <c r="B6224" s="5">
        <v>31</v>
      </c>
      <c r="C6224" s="2">
        <v>0</v>
      </c>
    </row>
    <row r="6225" spans="1:3">
      <c r="A6225" s="8">
        <f>A2+129</f>
        <v>45877</v>
      </c>
      <c r="B6225" s="5">
        <v>32</v>
      </c>
      <c r="C6225" s="2">
        <v>0</v>
      </c>
    </row>
    <row r="6226" spans="1:3">
      <c r="A6226" s="8">
        <f>A2+129</f>
        <v>45877</v>
      </c>
      <c r="B6226" s="5">
        <v>33</v>
      </c>
      <c r="C6226" s="2">
        <v>0</v>
      </c>
    </row>
    <row r="6227" spans="1:3">
      <c r="A6227" s="8">
        <f>A2+129</f>
        <v>45877</v>
      </c>
      <c r="B6227" s="5">
        <v>34</v>
      </c>
      <c r="C6227" s="2">
        <v>0</v>
      </c>
    </row>
    <row r="6228" spans="1:3">
      <c r="A6228" s="8">
        <f>A2+129</f>
        <v>45877</v>
      </c>
      <c r="B6228" s="5">
        <v>35</v>
      </c>
      <c r="C6228" s="2">
        <v>0</v>
      </c>
    </row>
    <row r="6229" spans="1:3">
      <c r="A6229" s="8">
        <f>A2+129</f>
        <v>45877</v>
      </c>
      <c r="B6229" s="5">
        <v>36</v>
      </c>
      <c r="C6229" s="2">
        <v>0</v>
      </c>
    </row>
    <row r="6230" spans="1:3">
      <c r="A6230" s="8">
        <f>A2+129</f>
        <v>45877</v>
      </c>
      <c r="B6230" s="5">
        <v>37</v>
      </c>
      <c r="C6230" s="2">
        <v>0</v>
      </c>
    </row>
    <row r="6231" spans="1:3">
      <c r="A6231" s="8">
        <f>A2+129</f>
        <v>45877</v>
      </c>
      <c r="B6231" s="5">
        <v>38</v>
      </c>
      <c r="C6231" s="2">
        <v>0</v>
      </c>
    </row>
    <row r="6232" spans="1:3">
      <c r="A6232" s="8">
        <f>A2+129</f>
        <v>45877</v>
      </c>
      <c r="B6232" s="5">
        <v>39</v>
      </c>
      <c r="C6232" s="2">
        <v>0</v>
      </c>
    </row>
    <row r="6233" spans="1:3">
      <c r="A6233" s="8">
        <f>A2+129</f>
        <v>45877</v>
      </c>
      <c r="B6233" s="5">
        <v>40</v>
      </c>
      <c r="C6233" s="2">
        <v>0</v>
      </c>
    </row>
    <row r="6234" spans="1:3">
      <c r="A6234" s="8">
        <f>A2+129</f>
        <v>45877</v>
      </c>
      <c r="B6234" s="5">
        <v>41</v>
      </c>
      <c r="C6234" s="2">
        <v>0</v>
      </c>
    </row>
    <row r="6235" spans="1:3">
      <c r="A6235" s="8">
        <f>A2+129</f>
        <v>45877</v>
      </c>
      <c r="B6235" s="5">
        <v>42</v>
      </c>
      <c r="C6235" s="2">
        <v>0</v>
      </c>
    </row>
    <row r="6236" spans="1:3">
      <c r="A6236" s="8">
        <f>A2+129</f>
        <v>45877</v>
      </c>
      <c r="B6236" s="5">
        <v>43</v>
      </c>
      <c r="C6236" s="2">
        <v>0</v>
      </c>
    </row>
    <row r="6237" spans="1:3">
      <c r="A6237" s="8">
        <f>A2+129</f>
        <v>45877</v>
      </c>
      <c r="B6237" s="5">
        <v>44</v>
      </c>
      <c r="C6237" s="2">
        <v>0</v>
      </c>
    </row>
    <row r="6238" spans="1:3">
      <c r="A6238" s="8">
        <f>A2+129</f>
        <v>45877</v>
      </c>
      <c r="B6238" s="5">
        <v>45</v>
      </c>
      <c r="C6238" s="2">
        <v>0</v>
      </c>
    </row>
    <row r="6239" spans="1:3">
      <c r="A6239" s="8">
        <f>A2+129</f>
        <v>45877</v>
      </c>
      <c r="B6239" s="5">
        <v>46</v>
      </c>
      <c r="C6239" s="2">
        <v>0</v>
      </c>
    </row>
    <row r="6240" spans="1:3">
      <c r="A6240" s="8">
        <f>A2+129</f>
        <v>45877</v>
      </c>
      <c r="B6240" s="5">
        <v>47</v>
      </c>
      <c r="C6240" s="2">
        <v>0</v>
      </c>
    </row>
    <row r="6241" spans="1:3">
      <c r="A6241" s="8">
        <f>A2+129</f>
        <v>45877</v>
      </c>
      <c r="B6241" s="5">
        <v>48</v>
      </c>
      <c r="C6241" s="2">
        <v>0</v>
      </c>
    </row>
    <row r="6242" spans="1:3">
      <c r="A6242" s="8">
        <f>A2+130</f>
        <v>45878</v>
      </c>
      <c r="B6242" s="5">
        <v>1</v>
      </c>
      <c r="C6242" s="2">
        <v>0</v>
      </c>
    </row>
    <row r="6243" spans="1:3">
      <c r="A6243" s="8">
        <f>A2+130</f>
        <v>45878</v>
      </c>
      <c r="B6243" s="5">
        <v>2</v>
      </c>
      <c r="C6243" s="2">
        <v>0</v>
      </c>
    </row>
    <row r="6244" spans="1:3">
      <c r="A6244" s="8">
        <f>A2+130</f>
        <v>45878</v>
      </c>
      <c r="B6244" s="5">
        <v>3</v>
      </c>
      <c r="C6244" s="2">
        <v>0</v>
      </c>
    </row>
    <row r="6245" spans="1:3">
      <c r="A6245" s="8">
        <f>A2+130</f>
        <v>45878</v>
      </c>
      <c r="B6245" s="5">
        <v>4</v>
      </c>
      <c r="C6245" s="2">
        <v>0</v>
      </c>
    </row>
    <row r="6246" spans="1:3">
      <c r="A6246" s="8">
        <f>A2+130</f>
        <v>45878</v>
      </c>
      <c r="B6246" s="5">
        <v>5</v>
      </c>
      <c r="C6246" s="2">
        <v>0</v>
      </c>
    </row>
    <row r="6247" spans="1:3">
      <c r="A6247" s="8">
        <f>A2+130</f>
        <v>45878</v>
      </c>
      <c r="B6247" s="5">
        <v>6</v>
      </c>
      <c r="C6247" s="2">
        <v>0</v>
      </c>
    </row>
    <row r="6248" spans="1:3">
      <c r="A6248" s="8">
        <f>A2+130</f>
        <v>45878</v>
      </c>
      <c r="B6248" s="5">
        <v>7</v>
      </c>
      <c r="C6248" s="2">
        <v>0</v>
      </c>
    </row>
    <row r="6249" spans="1:3">
      <c r="A6249" s="8">
        <f>A2+130</f>
        <v>45878</v>
      </c>
      <c r="B6249" s="5">
        <v>8</v>
      </c>
      <c r="C6249" s="2">
        <v>0</v>
      </c>
    </row>
    <row r="6250" spans="1:3">
      <c r="A6250" s="8">
        <f>A2+130</f>
        <v>45878</v>
      </c>
      <c r="B6250" s="5">
        <v>9</v>
      </c>
      <c r="C6250" s="2">
        <v>0</v>
      </c>
    </row>
    <row r="6251" spans="1:3">
      <c r="A6251" s="8">
        <f>A2+130</f>
        <v>45878</v>
      </c>
      <c r="B6251" s="5">
        <v>10</v>
      </c>
      <c r="C6251" s="2">
        <v>0</v>
      </c>
    </row>
    <row r="6252" spans="1:3">
      <c r="A6252" s="8">
        <f>A2+130</f>
        <v>45878</v>
      </c>
      <c r="B6252" s="5">
        <v>11</v>
      </c>
      <c r="C6252" s="2">
        <v>0</v>
      </c>
    </row>
    <row r="6253" spans="1:3">
      <c r="A6253" s="8">
        <f>A2+130</f>
        <v>45878</v>
      </c>
      <c r="B6253" s="5">
        <v>12</v>
      </c>
      <c r="C6253" s="2">
        <v>0</v>
      </c>
    </row>
    <row r="6254" spans="1:3">
      <c r="A6254" s="8">
        <f>A2+130</f>
        <v>45878</v>
      </c>
      <c r="B6254" s="5">
        <v>13</v>
      </c>
      <c r="C6254" s="2">
        <v>0</v>
      </c>
    </row>
    <row r="6255" spans="1:3">
      <c r="A6255" s="8">
        <f>A2+130</f>
        <v>45878</v>
      </c>
      <c r="B6255" s="5">
        <v>14</v>
      </c>
      <c r="C6255" s="2">
        <v>0</v>
      </c>
    </row>
    <row r="6256" spans="1:3">
      <c r="A6256" s="8">
        <f>A2+130</f>
        <v>45878</v>
      </c>
      <c r="B6256" s="5">
        <v>15</v>
      </c>
      <c r="C6256" s="2">
        <v>0</v>
      </c>
    </row>
    <row r="6257" spans="1:3">
      <c r="A6257" s="8">
        <f>A2+130</f>
        <v>45878</v>
      </c>
      <c r="B6257" s="5">
        <v>16</v>
      </c>
      <c r="C6257" s="2">
        <v>0</v>
      </c>
    </row>
    <row r="6258" spans="1:3">
      <c r="A6258" s="8">
        <f>A2+130</f>
        <v>45878</v>
      </c>
      <c r="B6258" s="5">
        <v>17</v>
      </c>
      <c r="C6258" s="2">
        <v>0</v>
      </c>
    </row>
    <row r="6259" spans="1:3">
      <c r="A6259" s="8">
        <f>A2+130</f>
        <v>45878</v>
      </c>
      <c r="B6259" s="5">
        <v>18</v>
      </c>
      <c r="C6259" s="2">
        <v>0</v>
      </c>
    </row>
    <row r="6260" spans="1:3">
      <c r="A6260" s="8">
        <f>A2+130</f>
        <v>45878</v>
      </c>
      <c r="B6260" s="5">
        <v>19</v>
      </c>
      <c r="C6260" s="2">
        <v>0</v>
      </c>
    </row>
    <row r="6261" spans="1:3">
      <c r="A6261" s="8">
        <f>A2+130</f>
        <v>45878</v>
      </c>
      <c r="B6261" s="5">
        <v>20</v>
      </c>
      <c r="C6261" s="2">
        <v>0</v>
      </c>
    </row>
    <row r="6262" spans="1:3">
      <c r="A6262" s="8">
        <f>A2+130</f>
        <v>45878</v>
      </c>
      <c r="B6262" s="5">
        <v>21</v>
      </c>
      <c r="C6262" s="2">
        <v>0</v>
      </c>
    </row>
    <row r="6263" spans="1:3">
      <c r="A6263" s="8">
        <f>A2+130</f>
        <v>45878</v>
      </c>
      <c r="B6263" s="5">
        <v>22</v>
      </c>
      <c r="C6263" s="2">
        <v>0</v>
      </c>
    </row>
    <row r="6264" spans="1:3">
      <c r="A6264" s="8">
        <f>A2+130</f>
        <v>45878</v>
      </c>
      <c r="B6264" s="5">
        <v>23</v>
      </c>
      <c r="C6264" s="2">
        <v>0</v>
      </c>
    </row>
    <row r="6265" spans="1:3">
      <c r="A6265" s="8">
        <f>A2+130</f>
        <v>45878</v>
      </c>
      <c r="B6265" s="5">
        <v>24</v>
      </c>
      <c r="C6265" s="2">
        <v>0</v>
      </c>
    </row>
    <row r="6266" spans="1:3">
      <c r="A6266" s="8">
        <f>A2+130</f>
        <v>45878</v>
      </c>
      <c r="B6266" s="5">
        <v>25</v>
      </c>
      <c r="C6266" s="2">
        <v>0</v>
      </c>
    </row>
    <row r="6267" spans="1:3">
      <c r="A6267" s="8">
        <f>A2+130</f>
        <v>45878</v>
      </c>
      <c r="B6267" s="5">
        <v>26</v>
      </c>
      <c r="C6267" s="2">
        <v>0</v>
      </c>
    </row>
    <row r="6268" spans="1:3">
      <c r="A6268" s="8">
        <f>A2+130</f>
        <v>45878</v>
      </c>
      <c r="B6268" s="5">
        <v>27</v>
      </c>
      <c r="C6268" s="2">
        <v>0</v>
      </c>
    </row>
    <row r="6269" spans="1:3">
      <c r="A6269" s="8">
        <f>A2+130</f>
        <v>45878</v>
      </c>
      <c r="B6269" s="5">
        <v>28</v>
      </c>
      <c r="C6269" s="2">
        <v>0</v>
      </c>
    </row>
    <row r="6270" spans="1:3">
      <c r="A6270" s="8">
        <f>A2+130</f>
        <v>45878</v>
      </c>
      <c r="B6270" s="5">
        <v>29</v>
      </c>
      <c r="C6270" s="2">
        <v>0</v>
      </c>
    </row>
    <row r="6271" spans="1:3">
      <c r="A6271" s="8">
        <f>A2+130</f>
        <v>45878</v>
      </c>
      <c r="B6271" s="5">
        <v>30</v>
      </c>
      <c r="C6271" s="2">
        <v>0</v>
      </c>
    </row>
    <row r="6272" spans="1:3">
      <c r="A6272" s="8">
        <f>A2+130</f>
        <v>45878</v>
      </c>
      <c r="B6272" s="5">
        <v>31</v>
      </c>
      <c r="C6272" s="2">
        <v>0</v>
      </c>
    </row>
    <row r="6273" spans="1:3">
      <c r="A6273" s="8">
        <f>A2+130</f>
        <v>45878</v>
      </c>
      <c r="B6273" s="5">
        <v>32</v>
      </c>
      <c r="C6273" s="2">
        <v>0</v>
      </c>
    </row>
    <row r="6274" spans="1:3">
      <c r="A6274" s="8">
        <f>A2+130</f>
        <v>45878</v>
      </c>
      <c r="B6274" s="5">
        <v>33</v>
      </c>
      <c r="C6274" s="2">
        <v>0</v>
      </c>
    </row>
    <row r="6275" spans="1:3">
      <c r="A6275" s="8">
        <f>A2+130</f>
        <v>45878</v>
      </c>
      <c r="B6275" s="5">
        <v>34</v>
      </c>
      <c r="C6275" s="2">
        <v>0</v>
      </c>
    </row>
    <row r="6276" spans="1:3">
      <c r="A6276" s="8">
        <f>A2+130</f>
        <v>45878</v>
      </c>
      <c r="B6276" s="5">
        <v>35</v>
      </c>
      <c r="C6276" s="2">
        <v>0</v>
      </c>
    </row>
    <row r="6277" spans="1:3">
      <c r="A6277" s="8">
        <f>A2+130</f>
        <v>45878</v>
      </c>
      <c r="B6277" s="5">
        <v>36</v>
      </c>
      <c r="C6277" s="2">
        <v>0</v>
      </c>
    </row>
    <row r="6278" spans="1:3">
      <c r="A6278" s="8">
        <f>A2+130</f>
        <v>45878</v>
      </c>
      <c r="B6278" s="5">
        <v>37</v>
      </c>
      <c r="C6278" s="2">
        <v>0</v>
      </c>
    </row>
    <row r="6279" spans="1:3">
      <c r="A6279" s="8">
        <f>A2+130</f>
        <v>45878</v>
      </c>
      <c r="B6279" s="5">
        <v>38</v>
      </c>
      <c r="C6279" s="2">
        <v>0</v>
      </c>
    </row>
    <row r="6280" spans="1:3">
      <c r="A6280" s="8">
        <f>A2+130</f>
        <v>45878</v>
      </c>
      <c r="B6280" s="5">
        <v>39</v>
      </c>
      <c r="C6280" s="2">
        <v>0</v>
      </c>
    </row>
    <row r="6281" spans="1:3">
      <c r="A6281" s="8">
        <f>A2+130</f>
        <v>45878</v>
      </c>
      <c r="B6281" s="5">
        <v>40</v>
      </c>
      <c r="C6281" s="2">
        <v>0</v>
      </c>
    </row>
    <row r="6282" spans="1:3">
      <c r="A6282" s="8">
        <f>A2+130</f>
        <v>45878</v>
      </c>
      <c r="B6282" s="5">
        <v>41</v>
      </c>
      <c r="C6282" s="2">
        <v>0</v>
      </c>
    </row>
    <row r="6283" spans="1:3">
      <c r="A6283" s="8">
        <f>A2+130</f>
        <v>45878</v>
      </c>
      <c r="B6283" s="5">
        <v>42</v>
      </c>
      <c r="C6283" s="2">
        <v>0</v>
      </c>
    </row>
    <row r="6284" spans="1:3">
      <c r="A6284" s="8">
        <f>A2+130</f>
        <v>45878</v>
      </c>
      <c r="B6284" s="5">
        <v>43</v>
      </c>
      <c r="C6284" s="2">
        <v>0</v>
      </c>
    </row>
    <row r="6285" spans="1:3">
      <c r="A6285" s="8">
        <f>A2+130</f>
        <v>45878</v>
      </c>
      <c r="B6285" s="5">
        <v>44</v>
      </c>
      <c r="C6285" s="2">
        <v>0</v>
      </c>
    </row>
    <row r="6286" spans="1:3">
      <c r="A6286" s="8">
        <f>A2+130</f>
        <v>45878</v>
      </c>
      <c r="B6286" s="5">
        <v>45</v>
      </c>
      <c r="C6286" s="2">
        <v>0</v>
      </c>
    </row>
    <row r="6287" spans="1:3">
      <c r="A6287" s="8">
        <f>A2+130</f>
        <v>45878</v>
      </c>
      <c r="B6287" s="5">
        <v>46</v>
      </c>
      <c r="C6287" s="2">
        <v>0</v>
      </c>
    </row>
    <row r="6288" spans="1:3">
      <c r="A6288" s="8">
        <f>A2+130</f>
        <v>45878</v>
      </c>
      <c r="B6288" s="5">
        <v>47</v>
      </c>
      <c r="C6288" s="2">
        <v>0</v>
      </c>
    </row>
    <row r="6289" spans="1:3">
      <c r="A6289" s="8">
        <f>A2+130</f>
        <v>45878</v>
      </c>
      <c r="B6289" s="5">
        <v>48</v>
      </c>
      <c r="C6289" s="2">
        <v>0</v>
      </c>
    </row>
    <row r="6290" spans="1:3">
      <c r="A6290" s="8">
        <f>A2+131</f>
        <v>45879</v>
      </c>
      <c r="B6290" s="5">
        <v>1</v>
      </c>
      <c r="C6290" s="2">
        <v>0</v>
      </c>
    </row>
    <row r="6291" spans="1:3">
      <c r="A6291" s="8">
        <f>A2+131</f>
        <v>45879</v>
      </c>
      <c r="B6291" s="5">
        <v>2</v>
      </c>
      <c r="C6291" s="2">
        <v>0</v>
      </c>
    </row>
    <row r="6292" spans="1:3">
      <c r="A6292" s="8">
        <f>A2+131</f>
        <v>45879</v>
      </c>
      <c r="B6292" s="5">
        <v>3</v>
      </c>
      <c r="C6292" s="2">
        <v>0</v>
      </c>
    </row>
    <row r="6293" spans="1:3">
      <c r="A6293" s="8">
        <f>A2+131</f>
        <v>45879</v>
      </c>
      <c r="B6293" s="5">
        <v>4</v>
      </c>
      <c r="C6293" s="2">
        <v>0</v>
      </c>
    </row>
    <row r="6294" spans="1:3">
      <c r="A6294" s="8">
        <f>A2+131</f>
        <v>45879</v>
      </c>
      <c r="B6294" s="5">
        <v>5</v>
      </c>
      <c r="C6294" s="2">
        <v>0</v>
      </c>
    </row>
    <row r="6295" spans="1:3">
      <c r="A6295" s="8">
        <f>A2+131</f>
        <v>45879</v>
      </c>
      <c r="B6295" s="5">
        <v>6</v>
      </c>
      <c r="C6295" s="2">
        <v>0</v>
      </c>
    </row>
    <row r="6296" spans="1:3">
      <c r="A6296" s="8">
        <f>A2+131</f>
        <v>45879</v>
      </c>
      <c r="B6296" s="5">
        <v>7</v>
      </c>
      <c r="C6296" s="2">
        <v>0</v>
      </c>
    </row>
    <row r="6297" spans="1:3">
      <c r="A6297" s="8">
        <f>A2+131</f>
        <v>45879</v>
      </c>
      <c r="B6297" s="5">
        <v>8</v>
      </c>
      <c r="C6297" s="2">
        <v>0</v>
      </c>
    </row>
    <row r="6298" spans="1:3">
      <c r="A6298" s="8">
        <f>A2+131</f>
        <v>45879</v>
      </c>
      <c r="B6298" s="5">
        <v>9</v>
      </c>
      <c r="C6298" s="2">
        <v>0</v>
      </c>
    </row>
    <row r="6299" spans="1:3">
      <c r="A6299" s="8">
        <f>A2+131</f>
        <v>45879</v>
      </c>
      <c r="B6299" s="5">
        <v>10</v>
      </c>
      <c r="C6299" s="2">
        <v>0</v>
      </c>
    </row>
    <row r="6300" spans="1:3">
      <c r="A6300" s="8">
        <f>A2+131</f>
        <v>45879</v>
      </c>
      <c r="B6300" s="5">
        <v>11</v>
      </c>
      <c r="C6300" s="2">
        <v>0</v>
      </c>
    </row>
    <row r="6301" spans="1:3">
      <c r="A6301" s="8">
        <f>A2+131</f>
        <v>45879</v>
      </c>
      <c r="B6301" s="5">
        <v>12</v>
      </c>
      <c r="C6301" s="2">
        <v>0</v>
      </c>
    </row>
    <row r="6302" spans="1:3">
      <c r="A6302" s="8">
        <f>A2+131</f>
        <v>45879</v>
      </c>
      <c r="B6302" s="5">
        <v>13</v>
      </c>
      <c r="C6302" s="2">
        <v>0</v>
      </c>
    </row>
    <row r="6303" spans="1:3">
      <c r="A6303" s="8">
        <f>A2+131</f>
        <v>45879</v>
      </c>
      <c r="B6303" s="5">
        <v>14</v>
      </c>
      <c r="C6303" s="2">
        <v>0</v>
      </c>
    </row>
    <row r="6304" spans="1:3">
      <c r="A6304" s="8">
        <f>A2+131</f>
        <v>45879</v>
      </c>
      <c r="B6304" s="5">
        <v>15</v>
      </c>
      <c r="C6304" s="2">
        <v>0</v>
      </c>
    </row>
    <row r="6305" spans="1:3">
      <c r="A6305" s="8">
        <f>A2+131</f>
        <v>45879</v>
      </c>
      <c r="B6305" s="5">
        <v>16</v>
      </c>
      <c r="C6305" s="2">
        <v>0</v>
      </c>
    </row>
    <row r="6306" spans="1:3">
      <c r="A6306" s="8">
        <f>A2+131</f>
        <v>45879</v>
      </c>
      <c r="B6306" s="5">
        <v>17</v>
      </c>
      <c r="C6306" s="2">
        <v>0</v>
      </c>
    </row>
    <row r="6307" spans="1:3">
      <c r="A6307" s="8">
        <f>A2+131</f>
        <v>45879</v>
      </c>
      <c r="B6307" s="5">
        <v>18</v>
      </c>
      <c r="C6307" s="2">
        <v>0</v>
      </c>
    </row>
    <row r="6308" spans="1:3">
      <c r="A6308" s="8">
        <f>A2+131</f>
        <v>45879</v>
      </c>
      <c r="B6308" s="5">
        <v>19</v>
      </c>
      <c r="C6308" s="2">
        <v>0</v>
      </c>
    </row>
    <row r="6309" spans="1:3">
      <c r="A6309" s="8">
        <f>A2+131</f>
        <v>45879</v>
      </c>
      <c r="B6309" s="5">
        <v>20</v>
      </c>
      <c r="C6309" s="2">
        <v>0</v>
      </c>
    </row>
    <row r="6310" spans="1:3">
      <c r="A6310" s="8">
        <f>A2+131</f>
        <v>45879</v>
      </c>
      <c r="B6310" s="5">
        <v>21</v>
      </c>
      <c r="C6310" s="2">
        <v>0</v>
      </c>
    </row>
    <row r="6311" spans="1:3">
      <c r="A6311" s="8">
        <f>A2+131</f>
        <v>45879</v>
      </c>
      <c r="B6311" s="5">
        <v>22</v>
      </c>
      <c r="C6311" s="2">
        <v>0</v>
      </c>
    </row>
    <row r="6312" spans="1:3">
      <c r="A6312" s="8">
        <f>A2+131</f>
        <v>45879</v>
      </c>
      <c r="B6312" s="5">
        <v>23</v>
      </c>
      <c r="C6312" s="2">
        <v>0</v>
      </c>
    </row>
    <row r="6313" spans="1:3">
      <c r="A6313" s="8">
        <f>A2+131</f>
        <v>45879</v>
      </c>
      <c r="B6313" s="5">
        <v>24</v>
      </c>
      <c r="C6313" s="2">
        <v>0</v>
      </c>
    </row>
    <row r="6314" spans="1:3">
      <c r="A6314" s="8">
        <f>A2+131</f>
        <v>45879</v>
      </c>
      <c r="B6314" s="5">
        <v>25</v>
      </c>
      <c r="C6314" s="2">
        <v>0</v>
      </c>
    </row>
    <row r="6315" spans="1:3">
      <c r="A6315" s="8">
        <f>A2+131</f>
        <v>45879</v>
      </c>
      <c r="B6315" s="5">
        <v>26</v>
      </c>
      <c r="C6315" s="2">
        <v>0</v>
      </c>
    </row>
    <row r="6316" spans="1:3">
      <c r="A6316" s="8">
        <f>A2+131</f>
        <v>45879</v>
      </c>
      <c r="B6316" s="5">
        <v>27</v>
      </c>
      <c r="C6316" s="2">
        <v>0</v>
      </c>
    </row>
    <row r="6317" spans="1:3">
      <c r="A6317" s="8">
        <f>A2+131</f>
        <v>45879</v>
      </c>
      <c r="B6317" s="5">
        <v>28</v>
      </c>
      <c r="C6317" s="2">
        <v>0</v>
      </c>
    </row>
    <row r="6318" spans="1:3">
      <c r="A6318" s="8">
        <f>A2+131</f>
        <v>45879</v>
      </c>
      <c r="B6318" s="5">
        <v>29</v>
      </c>
      <c r="C6318" s="2">
        <v>0</v>
      </c>
    </row>
    <row r="6319" spans="1:3">
      <c r="A6319" s="8">
        <f>A2+131</f>
        <v>45879</v>
      </c>
      <c r="B6319" s="5">
        <v>30</v>
      </c>
      <c r="C6319" s="2">
        <v>0</v>
      </c>
    </row>
    <row r="6320" spans="1:3">
      <c r="A6320" s="8">
        <f>A2+131</f>
        <v>45879</v>
      </c>
      <c r="B6320" s="5">
        <v>31</v>
      </c>
      <c r="C6320" s="2">
        <v>0</v>
      </c>
    </row>
    <row r="6321" spans="1:3">
      <c r="A6321" s="8">
        <f>A2+131</f>
        <v>45879</v>
      </c>
      <c r="B6321" s="5">
        <v>32</v>
      </c>
      <c r="C6321" s="2">
        <v>0</v>
      </c>
    </row>
    <row r="6322" spans="1:3">
      <c r="A6322" s="8">
        <f>A2+131</f>
        <v>45879</v>
      </c>
      <c r="B6322" s="5">
        <v>33</v>
      </c>
      <c r="C6322" s="2">
        <v>0</v>
      </c>
    </row>
    <row r="6323" spans="1:3">
      <c r="A6323" s="8">
        <f>A2+131</f>
        <v>45879</v>
      </c>
      <c r="B6323" s="5">
        <v>34</v>
      </c>
      <c r="C6323" s="2">
        <v>0</v>
      </c>
    </row>
    <row r="6324" spans="1:3">
      <c r="A6324" s="8">
        <f>A2+131</f>
        <v>45879</v>
      </c>
      <c r="B6324" s="5">
        <v>35</v>
      </c>
      <c r="C6324" s="2">
        <v>0</v>
      </c>
    </row>
    <row r="6325" spans="1:3">
      <c r="A6325" s="8">
        <f>A2+131</f>
        <v>45879</v>
      </c>
      <c r="B6325" s="5">
        <v>36</v>
      </c>
      <c r="C6325" s="2">
        <v>0</v>
      </c>
    </row>
    <row r="6326" spans="1:3">
      <c r="A6326" s="8">
        <f>A2+131</f>
        <v>45879</v>
      </c>
      <c r="B6326" s="5">
        <v>37</v>
      </c>
      <c r="C6326" s="2">
        <v>0</v>
      </c>
    </row>
    <row r="6327" spans="1:3">
      <c r="A6327" s="8">
        <f>A2+131</f>
        <v>45879</v>
      </c>
      <c r="B6327" s="5">
        <v>38</v>
      </c>
      <c r="C6327" s="2">
        <v>0</v>
      </c>
    </row>
    <row r="6328" spans="1:3">
      <c r="A6328" s="8">
        <f>A2+131</f>
        <v>45879</v>
      </c>
      <c r="B6328" s="5">
        <v>39</v>
      </c>
      <c r="C6328" s="2">
        <v>0</v>
      </c>
    </row>
    <row r="6329" spans="1:3">
      <c r="A6329" s="8">
        <f>A2+131</f>
        <v>45879</v>
      </c>
      <c r="B6329" s="5">
        <v>40</v>
      </c>
      <c r="C6329" s="2">
        <v>0</v>
      </c>
    </row>
    <row r="6330" spans="1:3">
      <c r="A6330" s="8">
        <f>A2+131</f>
        <v>45879</v>
      </c>
      <c r="B6330" s="5">
        <v>41</v>
      </c>
      <c r="C6330" s="2">
        <v>0</v>
      </c>
    </row>
    <row r="6331" spans="1:3">
      <c r="A6331" s="8">
        <f>A2+131</f>
        <v>45879</v>
      </c>
      <c r="B6331" s="5">
        <v>42</v>
      </c>
      <c r="C6331" s="2">
        <v>0</v>
      </c>
    </row>
    <row r="6332" spans="1:3">
      <c r="A6332" s="8">
        <f>A2+131</f>
        <v>45879</v>
      </c>
      <c r="B6332" s="5">
        <v>43</v>
      </c>
      <c r="C6332" s="2">
        <v>0</v>
      </c>
    </row>
    <row r="6333" spans="1:3">
      <c r="A6333" s="8">
        <f>A2+131</f>
        <v>45879</v>
      </c>
      <c r="B6333" s="5">
        <v>44</v>
      </c>
      <c r="C6333" s="2">
        <v>0</v>
      </c>
    </row>
    <row r="6334" spans="1:3">
      <c r="A6334" s="8">
        <f>A2+131</f>
        <v>45879</v>
      </c>
      <c r="B6334" s="5">
        <v>45</v>
      </c>
      <c r="C6334" s="2">
        <v>0</v>
      </c>
    </row>
    <row r="6335" spans="1:3">
      <c r="A6335" s="8">
        <f>A2+131</f>
        <v>45879</v>
      </c>
      <c r="B6335" s="5">
        <v>46</v>
      </c>
      <c r="C6335" s="2">
        <v>0</v>
      </c>
    </row>
    <row r="6336" spans="1:3">
      <c r="A6336" s="8">
        <f>A2+131</f>
        <v>45879</v>
      </c>
      <c r="B6336" s="5">
        <v>47</v>
      </c>
      <c r="C6336" s="2">
        <v>0</v>
      </c>
    </row>
    <row r="6337" spans="1:3">
      <c r="A6337" s="8">
        <f>A2+131</f>
        <v>45879</v>
      </c>
      <c r="B6337" s="5">
        <v>48</v>
      </c>
      <c r="C6337" s="2">
        <v>0</v>
      </c>
    </row>
    <row r="6338" spans="1:3">
      <c r="A6338" s="8">
        <f>A2+132</f>
        <v>45880</v>
      </c>
      <c r="B6338" s="5">
        <v>1</v>
      </c>
      <c r="C6338" s="2">
        <v>0</v>
      </c>
    </row>
    <row r="6339" spans="1:3">
      <c r="A6339" s="8">
        <f>A2+132</f>
        <v>45880</v>
      </c>
      <c r="B6339" s="5">
        <v>2</v>
      </c>
      <c r="C6339" s="2">
        <v>0</v>
      </c>
    </row>
    <row r="6340" spans="1:3">
      <c r="A6340" s="8">
        <f>A2+132</f>
        <v>45880</v>
      </c>
      <c r="B6340" s="5">
        <v>3</v>
      </c>
      <c r="C6340" s="2">
        <v>0</v>
      </c>
    </row>
    <row r="6341" spans="1:3">
      <c r="A6341" s="8">
        <f>A2+132</f>
        <v>45880</v>
      </c>
      <c r="B6341" s="5">
        <v>4</v>
      </c>
      <c r="C6341" s="2">
        <v>0</v>
      </c>
    </row>
    <row r="6342" spans="1:3">
      <c r="A6342" s="8">
        <f>A2+132</f>
        <v>45880</v>
      </c>
      <c r="B6342" s="5">
        <v>5</v>
      </c>
      <c r="C6342" s="2">
        <v>0</v>
      </c>
    </row>
    <row r="6343" spans="1:3">
      <c r="A6343" s="8">
        <f>A2+132</f>
        <v>45880</v>
      </c>
      <c r="B6343" s="5">
        <v>6</v>
      </c>
      <c r="C6343" s="2">
        <v>0</v>
      </c>
    </row>
    <row r="6344" spans="1:3">
      <c r="A6344" s="8">
        <f>A2+132</f>
        <v>45880</v>
      </c>
      <c r="B6344" s="5">
        <v>7</v>
      </c>
      <c r="C6344" s="2">
        <v>0</v>
      </c>
    </row>
    <row r="6345" spans="1:3">
      <c r="A6345" s="8">
        <f>A2+132</f>
        <v>45880</v>
      </c>
      <c r="B6345" s="5">
        <v>8</v>
      </c>
      <c r="C6345" s="2">
        <v>0</v>
      </c>
    </row>
    <row r="6346" spans="1:3">
      <c r="A6346" s="8">
        <f>A2+132</f>
        <v>45880</v>
      </c>
      <c r="B6346" s="5">
        <v>9</v>
      </c>
      <c r="C6346" s="2">
        <v>0</v>
      </c>
    </row>
    <row r="6347" spans="1:3">
      <c r="A6347" s="8">
        <f>A2+132</f>
        <v>45880</v>
      </c>
      <c r="B6347" s="5">
        <v>10</v>
      </c>
      <c r="C6347" s="2">
        <v>0</v>
      </c>
    </row>
    <row r="6348" spans="1:3">
      <c r="A6348" s="8">
        <f>A2+132</f>
        <v>45880</v>
      </c>
      <c r="B6348" s="5">
        <v>11</v>
      </c>
      <c r="C6348" s="2">
        <v>0</v>
      </c>
    </row>
    <row r="6349" spans="1:3">
      <c r="A6349" s="8">
        <f>A2+132</f>
        <v>45880</v>
      </c>
      <c r="B6349" s="5">
        <v>12</v>
      </c>
      <c r="C6349" s="2">
        <v>0</v>
      </c>
    </row>
    <row r="6350" spans="1:3">
      <c r="A6350" s="8">
        <f>A2+132</f>
        <v>45880</v>
      </c>
      <c r="B6350" s="5">
        <v>13</v>
      </c>
      <c r="C6350" s="2">
        <v>0</v>
      </c>
    </row>
    <row r="6351" spans="1:3">
      <c r="A6351" s="8">
        <f>A2+132</f>
        <v>45880</v>
      </c>
      <c r="B6351" s="5">
        <v>14</v>
      </c>
      <c r="C6351" s="2">
        <v>0</v>
      </c>
    </row>
    <row r="6352" spans="1:3">
      <c r="A6352" s="8">
        <f>A2+132</f>
        <v>45880</v>
      </c>
      <c r="B6352" s="5">
        <v>15</v>
      </c>
      <c r="C6352" s="2">
        <v>0</v>
      </c>
    </row>
    <row r="6353" spans="1:3">
      <c r="A6353" s="8">
        <f>A2+132</f>
        <v>45880</v>
      </c>
      <c r="B6353" s="5">
        <v>16</v>
      </c>
      <c r="C6353" s="2">
        <v>0</v>
      </c>
    </row>
    <row r="6354" spans="1:3">
      <c r="A6354" s="8">
        <f>A2+132</f>
        <v>45880</v>
      </c>
      <c r="B6354" s="5">
        <v>17</v>
      </c>
      <c r="C6354" s="2">
        <v>0</v>
      </c>
    </row>
    <row r="6355" spans="1:3">
      <c r="A6355" s="8">
        <f>A2+132</f>
        <v>45880</v>
      </c>
      <c r="B6355" s="5">
        <v>18</v>
      </c>
      <c r="C6355" s="2">
        <v>0</v>
      </c>
    </row>
    <row r="6356" spans="1:3">
      <c r="A6356" s="8">
        <f>A2+132</f>
        <v>45880</v>
      </c>
      <c r="B6356" s="5">
        <v>19</v>
      </c>
      <c r="C6356" s="2">
        <v>0</v>
      </c>
    </row>
    <row r="6357" spans="1:3">
      <c r="A6357" s="8">
        <f>A2+132</f>
        <v>45880</v>
      </c>
      <c r="B6357" s="5">
        <v>20</v>
      </c>
      <c r="C6357" s="2">
        <v>0</v>
      </c>
    </row>
    <row r="6358" spans="1:3">
      <c r="A6358" s="8">
        <f>A2+132</f>
        <v>45880</v>
      </c>
      <c r="B6358" s="5">
        <v>21</v>
      </c>
      <c r="C6358" s="2">
        <v>0</v>
      </c>
    </row>
    <row r="6359" spans="1:3">
      <c r="A6359" s="8">
        <f>A2+132</f>
        <v>45880</v>
      </c>
      <c r="B6359" s="5">
        <v>22</v>
      </c>
      <c r="C6359" s="2">
        <v>0</v>
      </c>
    </row>
    <row r="6360" spans="1:3">
      <c r="A6360" s="8">
        <f>A2+132</f>
        <v>45880</v>
      </c>
      <c r="B6360" s="5">
        <v>23</v>
      </c>
      <c r="C6360" s="2">
        <v>0</v>
      </c>
    </row>
    <row r="6361" spans="1:3">
      <c r="A6361" s="8">
        <f>A2+132</f>
        <v>45880</v>
      </c>
      <c r="B6361" s="5">
        <v>24</v>
      </c>
      <c r="C6361" s="2">
        <v>0</v>
      </c>
    </row>
    <row r="6362" spans="1:3">
      <c r="A6362" s="8">
        <f>A2+132</f>
        <v>45880</v>
      </c>
      <c r="B6362" s="5">
        <v>25</v>
      </c>
      <c r="C6362" s="2">
        <v>0</v>
      </c>
    </row>
    <row r="6363" spans="1:3">
      <c r="A6363" s="8">
        <f>A2+132</f>
        <v>45880</v>
      </c>
      <c r="B6363" s="5">
        <v>26</v>
      </c>
      <c r="C6363" s="2">
        <v>0</v>
      </c>
    </row>
    <row r="6364" spans="1:3">
      <c r="A6364" s="8">
        <f>A2+132</f>
        <v>45880</v>
      </c>
      <c r="B6364" s="5">
        <v>27</v>
      </c>
      <c r="C6364" s="2">
        <v>0</v>
      </c>
    </row>
    <row r="6365" spans="1:3">
      <c r="A6365" s="8">
        <f>A2+132</f>
        <v>45880</v>
      </c>
      <c r="B6365" s="5">
        <v>28</v>
      </c>
      <c r="C6365" s="2">
        <v>0</v>
      </c>
    </row>
    <row r="6366" spans="1:3">
      <c r="A6366" s="8">
        <f>A2+132</f>
        <v>45880</v>
      </c>
      <c r="B6366" s="5">
        <v>29</v>
      </c>
      <c r="C6366" s="2">
        <v>0</v>
      </c>
    </row>
    <row r="6367" spans="1:3">
      <c r="A6367" s="8">
        <f>A2+132</f>
        <v>45880</v>
      </c>
      <c r="B6367" s="5">
        <v>30</v>
      </c>
      <c r="C6367" s="2">
        <v>0</v>
      </c>
    </row>
    <row r="6368" spans="1:3">
      <c r="A6368" s="8">
        <f>A2+132</f>
        <v>45880</v>
      </c>
      <c r="B6368" s="5">
        <v>31</v>
      </c>
      <c r="C6368" s="2">
        <v>0</v>
      </c>
    </row>
    <row r="6369" spans="1:3">
      <c r="A6369" s="8">
        <f>A2+132</f>
        <v>45880</v>
      </c>
      <c r="B6369" s="5">
        <v>32</v>
      </c>
      <c r="C6369" s="2">
        <v>0</v>
      </c>
    </row>
    <row r="6370" spans="1:3">
      <c r="A6370" s="8">
        <f>A2+132</f>
        <v>45880</v>
      </c>
      <c r="B6370" s="5">
        <v>33</v>
      </c>
      <c r="C6370" s="2">
        <v>0</v>
      </c>
    </row>
    <row r="6371" spans="1:3">
      <c r="A6371" s="8">
        <f>A2+132</f>
        <v>45880</v>
      </c>
      <c r="B6371" s="5">
        <v>34</v>
      </c>
      <c r="C6371" s="2">
        <v>0</v>
      </c>
    </row>
    <row r="6372" spans="1:3">
      <c r="A6372" s="8">
        <f>A2+132</f>
        <v>45880</v>
      </c>
      <c r="B6372" s="5">
        <v>35</v>
      </c>
      <c r="C6372" s="2">
        <v>0</v>
      </c>
    </row>
    <row r="6373" spans="1:3">
      <c r="A6373" s="8">
        <f>A2+132</f>
        <v>45880</v>
      </c>
      <c r="B6373" s="5">
        <v>36</v>
      </c>
      <c r="C6373" s="2">
        <v>0</v>
      </c>
    </row>
    <row r="6374" spans="1:3">
      <c r="A6374" s="8">
        <f>A2+132</f>
        <v>45880</v>
      </c>
      <c r="B6374" s="5">
        <v>37</v>
      </c>
      <c r="C6374" s="2">
        <v>0</v>
      </c>
    </row>
    <row r="6375" spans="1:3">
      <c r="A6375" s="8">
        <f>A2+132</f>
        <v>45880</v>
      </c>
      <c r="B6375" s="5">
        <v>38</v>
      </c>
      <c r="C6375" s="2">
        <v>0</v>
      </c>
    </row>
    <row r="6376" spans="1:3">
      <c r="A6376" s="8">
        <f>A2+132</f>
        <v>45880</v>
      </c>
      <c r="B6376" s="5">
        <v>39</v>
      </c>
      <c r="C6376" s="2">
        <v>0</v>
      </c>
    </row>
    <row r="6377" spans="1:3">
      <c r="A6377" s="8">
        <f>A2+132</f>
        <v>45880</v>
      </c>
      <c r="B6377" s="5">
        <v>40</v>
      </c>
      <c r="C6377" s="2">
        <v>0</v>
      </c>
    </row>
    <row r="6378" spans="1:3">
      <c r="A6378" s="8">
        <f>A2+132</f>
        <v>45880</v>
      </c>
      <c r="B6378" s="5">
        <v>41</v>
      </c>
      <c r="C6378" s="2">
        <v>0</v>
      </c>
    </row>
    <row r="6379" spans="1:3">
      <c r="A6379" s="8">
        <f>A2+132</f>
        <v>45880</v>
      </c>
      <c r="B6379" s="5">
        <v>42</v>
      </c>
      <c r="C6379" s="2">
        <v>0</v>
      </c>
    </row>
    <row r="6380" spans="1:3">
      <c r="A6380" s="8">
        <f>A2+132</f>
        <v>45880</v>
      </c>
      <c r="B6380" s="5">
        <v>43</v>
      </c>
      <c r="C6380" s="2">
        <v>0</v>
      </c>
    </row>
    <row r="6381" spans="1:3">
      <c r="A6381" s="8">
        <f>A2+132</f>
        <v>45880</v>
      </c>
      <c r="B6381" s="5">
        <v>44</v>
      </c>
      <c r="C6381" s="2">
        <v>0</v>
      </c>
    </row>
    <row r="6382" spans="1:3">
      <c r="A6382" s="8">
        <f>A2+132</f>
        <v>45880</v>
      </c>
      <c r="B6382" s="5">
        <v>45</v>
      </c>
      <c r="C6382" s="2">
        <v>0</v>
      </c>
    </row>
    <row r="6383" spans="1:3">
      <c r="A6383" s="8">
        <f>A2+132</f>
        <v>45880</v>
      </c>
      <c r="B6383" s="5">
        <v>46</v>
      </c>
      <c r="C6383" s="2">
        <v>0</v>
      </c>
    </row>
    <row r="6384" spans="1:3">
      <c r="A6384" s="8">
        <f>A2+132</f>
        <v>45880</v>
      </c>
      <c r="B6384" s="5">
        <v>47</v>
      </c>
      <c r="C6384" s="2">
        <v>0</v>
      </c>
    </row>
    <row r="6385" spans="1:3">
      <c r="A6385" s="8">
        <f>A2+132</f>
        <v>45880</v>
      </c>
      <c r="B6385" s="5">
        <v>48</v>
      </c>
      <c r="C6385" s="2">
        <v>0</v>
      </c>
    </row>
    <row r="6386" spans="1:3">
      <c r="A6386" s="8">
        <f>A2+133</f>
        <v>45881</v>
      </c>
      <c r="B6386" s="5">
        <v>1</v>
      </c>
      <c r="C6386" s="2">
        <v>0</v>
      </c>
    </row>
    <row r="6387" spans="1:3">
      <c r="A6387" s="8">
        <f>A2+133</f>
        <v>45881</v>
      </c>
      <c r="B6387" s="5">
        <v>2</v>
      </c>
      <c r="C6387" s="2">
        <v>0</v>
      </c>
    </row>
    <row r="6388" spans="1:3">
      <c r="A6388" s="8">
        <f>A2+133</f>
        <v>45881</v>
      </c>
      <c r="B6388" s="5">
        <v>3</v>
      </c>
      <c r="C6388" s="2">
        <v>0</v>
      </c>
    </row>
    <row r="6389" spans="1:3">
      <c r="A6389" s="8">
        <f>A2+133</f>
        <v>45881</v>
      </c>
      <c r="B6389" s="5">
        <v>4</v>
      </c>
      <c r="C6389" s="2">
        <v>0</v>
      </c>
    </row>
    <row r="6390" spans="1:3">
      <c r="A6390" s="8">
        <f>A2+133</f>
        <v>45881</v>
      </c>
      <c r="B6390" s="5">
        <v>5</v>
      </c>
      <c r="C6390" s="2">
        <v>0</v>
      </c>
    </row>
    <row r="6391" spans="1:3">
      <c r="A6391" s="8">
        <f>A2+133</f>
        <v>45881</v>
      </c>
      <c r="B6391" s="5">
        <v>6</v>
      </c>
      <c r="C6391" s="2">
        <v>0</v>
      </c>
    </row>
    <row r="6392" spans="1:3">
      <c r="A6392" s="8">
        <f>A2+133</f>
        <v>45881</v>
      </c>
      <c r="B6392" s="5">
        <v>7</v>
      </c>
      <c r="C6392" s="2">
        <v>0</v>
      </c>
    </row>
    <row r="6393" spans="1:3">
      <c r="A6393" s="8">
        <f>A2+133</f>
        <v>45881</v>
      </c>
      <c r="B6393" s="5">
        <v>8</v>
      </c>
      <c r="C6393" s="2">
        <v>0</v>
      </c>
    </row>
    <row r="6394" spans="1:3">
      <c r="A6394" s="8">
        <f>A2+133</f>
        <v>45881</v>
      </c>
      <c r="B6394" s="5">
        <v>9</v>
      </c>
      <c r="C6394" s="2">
        <v>0</v>
      </c>
    </row>
    <row r="6395" spans="1:3">
      <c r="A6395" s="8">
        <f>A2+133</f>
        <v>45881</v>
      </c>
      <c r="B6395" s="5">
        <v>10</v>
      </c>
      <c r="C6395" s="2">
        <v>0</v>
      </c>
    </row>
    <row r="6396" spans="1:3">
      <c r="A6396" s="8">
        <f>A2+133</f>
        <v>45881</v>
      </c>
      <c r="B6396" s="5">
        <v>11</v>
      </c>
      <c r="C6396" s="2">
        <v>0</v>
      </c>
    </row>
    <row r="6397" spans="1:3">
      <c r="A6397" s="8">
        <f>A2+133</f>
        <v>45881</v>
      </c>
      <c r="B6397" s="5">
        <v>12</v>
      </c>
      <c r="C6397" s="2">
        <v>0</v>
      </c>
    </row>
    <row r="6398" spans="1:3">
      <c r="A6398" s="8">
        <f>A2+133</f>
        <v>45881</v>
      </c>
      <c r="B6398" s="5">
        <v>13</v>
      </c>
      <c r="C6398" s="2">
        <v>0</v>
      </c>
    </row>
    <row r="6399" spans="1:3">
      <c r="A6399" s="8">
        <f>A2+133</f>
        <v>45881</v>
      </c>
      <c r="B6399" s="5">
        <v>14</v>
      </c>
      <c r="C6399" s="2">
        <v>0</v>
      </c>
    </row>
    <row r="6400" spans="1:3">
      <c r="A6400" s="8">
        <f>A2+133</f>
        <v>45881</v>
      </c>
      <c r="B6400" s="5">
        <v>15</v>
      </c>
      <c r="C6400" s="2">
        <v>0</v>
      </c>
    </row>
    <row r="6401" spans="1:3">
      <c r="A6401" s="8">
        <f>A2+133</f>
        <v>45881</v>
      </c>
      <c r="B6401" s="5">
        <v>16</v>
      </c>
      <c r="C6401" s="2">
        <v>0</v>
      </c>
    </row>
    <row r="6402" spans="1:3">
      <c r="A6402" s="8">
        <f>A2+133</f>
        <v>45881</v>
      </c>
      <c r="B6402" s="5">
        <v>17</v>
      </c>
      <c r="C6402" s="2">
        <v>0</v>
      </c>
    </row>
    <row r="6403" spans="1:3">
      <c r="A6403" s="8">
        <f>A2+133</f>
        <v>45881</v>
      </c>
      <c r="B6403" s="5">
        <v>18</v>
      </c>
      <c r="C6403" s="2">
        <v>0</v>
      </c>
    </row>
    <row r="6404" spans="1:3">
      <c r="A6404" s="8">
        <f>A2+133</f>
        <v>45881</v>
      </c>
      <c r="B6404" s="5">
        <v>19</v>
      </c>
      <c r="C6404" s="2">
        <v>0</v>
      </c>
    </row>
    <row r="6405" spans="1:3">
      <c r="A6405" s="8">
        <f>A2+133</f>
        <v>45881</v>
      </c>
      <c r="B6405" s="5">
        <v>20</v>
      </c>
      <c r="C6405" s="2">
        <v>0</v>
      </c>
    </row>
    <row r="6406" spans="1:3">
      <c r="A6406" s="8">
        <f>A2+133</f>
        <v>45881</v>
      </c>
      <c r="B6406" s="5">
        <v>21</v>
      </c>
      <c r="C6406" s="2">
        <v>0</v>
      </c>
    </row>
    <row r="6407" spans="1:3">
      <c r="A6407" s="8">
        <f>A2+133</f>
        <v>45881</v>
      </c>
      <c r="B6407" s="5">
        <v>22</v>
      </c>
      <c r="C6407" s="2">
        <v>0</v>
      </c>
    </row>
    <row r="6408" spans="1:3">
      <c r="A6408" s="8">
        <f>A2+133</f>
        <v>45881</v>
      </c>
      <c r="B6408" s="5">
        <v>23</v>
      </c>
      <c r="C6408" s="2">
        <v>0</v>
      </c>
    </row>
    <row r="6409" spans="1:3">
      <c r="A6409" s="8">
        <f>A2+133</f>
        <v>45881</v>
      </c>
      <c r="B6409" s="5">
        <v>24</v>
      </c>
      <c r="C6409" s="2">
        <v>0</v>
      </c>
    </row>
    <row r="6410" spans="1:3">
      <c r="A6410" s="8">
        <f>A2+133</f>
        <v>45881</v>
      </c>
      <c r="B6410" s="5">
        <v>25</v>
      </c>
      <c r="C6410" s="2">
        <v>0</v>
      </c>
    </row>
    <row r="6411" spans="1:3">
      <c r="A6411" s="8">
        <f>A2+133</f>
        <v>45881</v>
      </c>
      <c r="B6411" s="5">
        <v>26</v>
      </c>
      <c r="C6411" s="2">
        <v>0</v>
      </c>
    </row>
    <row r="6412" spans="1:3">
      <c r="A6412" s="8">
        <f>A2+133</f>
        <v>45881</v>
      </c>
      <c r="B6412" s="5">
        <v>27</v>
      </c>
      <c r="C6412" s="2">
        <v>0</v>
      </c>
    </row>
    <row r="6413" spans="1:3">
      <c r="A6413" s="8">
        <f>A2+133</f>
        <v>45881</v>
      </c>
      <c r="B6413" s="5">
        <v>28</v>
      </c>
      <c r="C6413" s="2">
        <v>0</v>
      </c>
    </row>
    <row r="6414" spans="1:3">
      <c r="A6414" s="8">
        <f>A2+133</f>
        <v>45881</v>
      </c>
      <c r="B6414" s="5">
        <v>29</v>
      </c>
      <c r="C6414" s="2">
        <v>0</v>
      </c>
    </row>
    <row r="6415" spans="1:3">
      <c r="A6415" s="8">
        <f>A2+133</f>
        <v>45881</v>
      </c>
      <c r="B6415" s="5">
        <v>30</v>
      </c>
      <c r="C6415" s="2">
        <v>0</v>
      </c>
    </row>
    <row r="6416" spans="1:3">
      <c r="A6416" s="8">
        <f>A2+133</f>
        <v>45881</v>
      </c>
      <c r="B6416" s="5">
        <v>31</v>
      </c>
      <c r="C6416" s="2">
        <v>0</v>
      </c>
    </row>
    <row r="6417" spans="1:3">
      <c r="A6417" s="8">
        <f>A2+133</f>
        <v>45881</v>
      </c>
      <c r="B6417" s="5">
        <v>32</v>
      </c>
      <c r="C6417" s="2">
        <v>0</v>
      </c>
    </row>
    <row r="6418" spans="1:3">
      <c r="A6418" s="8">
        <f>A2+133</f>
        <v>45881</v>
      </c>
      <c r="B6418" s="5">
        <v>33</v>
      </c>
      <c r="C6418" s="2">
        <v>0</v>
      </c>
    </row>
    <row r="6419" spans="1:3">
      <c r="A6419" s="8">
        <f>A2+133</f>
        <v>45881</v>
      </c>
      <c r="B6419" s="5">
        <v>34</v>
      </c>
      <c r="C6419" s="2">
        <v>0</v>
      </c>
    </row>
    <row r="6420" spans="1:3">
      <c r="A6420" s="8">
        <f>A2+133</f>
        <v>45881</v>
      </c>
      <c r="B6420" s="5">
        <v>35</v>
      </c>
      <c r="C6420" s="2">
        <v>0</v>
      </c>
    </row>
    <row r="6421" spans="1:3">
      <c r="A6421" s="8">
        <f>A2+133</f>
        <v>45881</v>
      </c>
      <c r="B6421" s="5">
        <v>36</v>
      </c>
      <c r="C6421" s="2">
        <v>0</v>
      </c>
    </row>
    <row r="6422" spans="1:3">
      <c r="A6422" s="8">
        <f>A2+133</f>
        <v>45881</v>
      </c>
      <c r="B6422" s="5">
        <v>37</v>
      </c>
      <c r="C6422" s="2">
        <v>0</v>
      </c>
    </row>
    <row r="6423" spans="1:3">
      <c r="A6423" s="8">
        <f>A2+133</f>
        <v>45881</v>
      </c>
      <c r="B6423" s="5">
        <v>38</v>
      </c>
      <c r="C6423" s="2">
        <v>0</v>
      </c>
    </row>
    <row r="6424" spans="1:3">
      <c r="A6424" s="8">
        <f>A2+133</f>
        <v>45881</v>
      </c>
      <c r="B6424" s="5">
        <v>39</v>
      </c>
      <c r="C6424" s="2">
        <v>0</v>
      </c>
    </row>
    <row r="6425" spans="1:3">
      <c r="A6425" s="8">
        <f>A2+133</f>
        <v>45881</v>
      </c>
      <c r="B6425" s="5">
        <v>40</v>
      </c>
      <c r="C6425" s="2">
        <v>0</v>
      </c>
    </row>
    <row r="6426" spans="1:3">
      <c r="A6426" s="8">
        <f>A2+133</f>
        <v>45881</v>
      </c>
      <c r="B6426" s="5">
        <v>41</v>
      </c>
      <c r="C6426" s="2">
        <v>0</v>
      </c>
    </row>
    <row r="6427" spans="1:3">
      <c r="A6427" s="8">
        <f>A2+133</f>
        <v>45881</v>
      </c>
      <c r="B6427" s="5">
        <v>42</v>
      </c>
      <c r="C6427" s="2">
        <v>0</v>
      </c>
    </row>
    <row r="6428" spans="1:3">
      <c r="A6428" s="8">
        <f>A2+133</f>
        <v>45881</v>
      </c>
      <c r="B6428" s="5">
        <v>43</v>
      </c>
      <c r="C6428" s="2">
        <v>0</v>
      </c>
    </row>
    <row r="6429" spans="1:3">
      <c r="A6429" s="8">
        <f>A2+133</f>
        <v>45881</v>
      </c>
      <c r="B6429" s="5">
        <v>44</v>
      </c>
      <c r="C6429" s="2">
        <v>0</v>
      </c>
    </row>
    <row r="6430" spans="1:3">
      <c r="A6430" s="8">
        <f>A2+133</f>
        <v>45881</v>
      </c>
      <c r="B6430" s="5">
        <v>45</v>
      </c>
      <c r="C6430" s="2">
        <v>0</v>
      </c>
    </row>
    <row r="6431" spans="1:3">
      <c r="A6431" s="8">
        <f>A2+133</f>
        <v>45881</v>
      </c>
      <c r="B6431" s="5">
        <v>46</v>
      </c>
      <c r="C6431" s="2">
        <v>0</v>
      </c>
    </row>
    <row r="6432" spans="1:3">
      <c r="A6432" s="8">
        <f>A2+133</f>
        <v>45881</v>
      </c>
      <c r="B6432" s="5">
        <v>47</v>
      </c>
      <c r="C6432" s="2">
        <v>0</v>
      </c>
    </row>
    <row r="6433" spans="1:3">
      <c r="A6433" s="8">
        <f>A2+133</f>
        <v>45881</v>
      </c>
      <c r="B6433" s="5">
        <v>48</v>
      </c>
      <c r="C6433" s="2">
        <v>0</v>
      </c>
    </row>
    <row r="6434" spans="1:3">
      <c r="A6434" s="8">
        <f>A2+134</f>
        <v>45882</v>
      </c>
      <c r="B6434" s="5">
        <v>1</v>
      </c>
      <c r="C6434" s="2">
        <v>0</v>
      </c>
    </row>
    <row r="6435" spans="1:3">
      <c r="A6435" s="8">
        <f>A2+134</f>
        <v>45882</v>
      </c>
      <c r="B6435" s="5">
        <v>2</v>
      </c>
      <c r="C6435" s="2">
        <v>0</v>
      </c>
    </row>
    <row r="6436" spans="1:3">
      <c r="A6436" s="8">
        <f>A2+134</f>
        <v>45882</v>
      </c>
      <c r="B6436" s="5">
        <v>3</v>
      </c>
      <c r="C6436" s="2">
        <v>0</v>
      </c>
    </row>
    <row r="6437" spans="1:3">
      <c r="A6437" s="8">
        <f>A2+134</f>
        <v>45882</v>
      </c>
      <c r="B6437" s="5">
        <v>4</v>
      </c>
      <c r="C6437" s="2">
        <v>0</v>
      </c>
    </row>
    <row r="6438" spans="1:3">
      <c r="A6438" s="8">
        <f>A2+134</f>
        <v>45882</v>
      </c>
      <c r="B6438" s="5">
        <v>5</v>
      </c>
      <c r="C6438" s="2">
        <v>0</v>
      </c>
    </row>
    <row r="6439" spans="1:3">
      <c r="A6439" s="8">
        <f>A2+134</f>
        <v>45882</v>
      </c>
      <c r="B6439" s="5">
        <v>6</v>
      </c>
      <c r="C6439" s="2">
        <v>0</v>
      </c>
    </row>
    <row r="6440" spans="1:3">
      <c r="A6440" s="8">
        <f>A2+134</f>
        <v>45882</v>
      </c>
      <c r="B6440" s="5">
        <v>7</v>
      </c>
      <c r="C6440" s="2">
        <v>0</v>
      </c>
    </row>
    <row r="6441" spans="1:3">
      <c r="A6441" s="8">
        <f>A2+134</f>
        <v>45882</v>
      </c>
      <c r="B6441" s="5">
        <v>8</v>
      </c>
      <c r="C6441" s="2">
        <v>0</v>
      </c>
    </row>
    <row r="6442" spans="1:3">
      <c r="A6442" s="8">
        <f>A2+134</f>
        <v>45882</v>
      </c>
      <c r="B6442" s="5">
        <v>9</v>
      </c>
      <c r="C6442" s="2">
        <v>0</v>
      </c>
    </row>
    <row r="6443" spans="1:3">
      <c r="A6443" s="8">
        <f>A2+134</f>
        <v>45882</v>
      </c>
      <c r="B6443" s="5">
        <v>10</v>
      </c>
      <c r="C6443" s="2">
        <v>0</v>
      </c>
    </row>
    <row r="6444" spans="1:3">
      <c r="A6444" s="8">
        <f>A2+134</f>
        <v>45882</v>
      </c>
      <c r="B6444" s="5">
        <v>11</v>
      </c>
      <c r="C6444" s="2">
        <v>0</v>
      </c>
    </row>
    <row r="6445" spans="1:3">
      <c r="A6445" s="8">
        <f>A2+134</f>
        <v>45882</v>
      </c>
      <c r="B6445" s="5">
        <v>12</v>
      </c>
      <c r="C6445" s="2">
        <v>0</v>
      </c>
    </row>
    <row r="6446" spans="1:3">
      <c r="A6446" s="8">
        <f>A2+134</f>
        <v>45882</v>
      </c>
      <c r="B6446" s="5">
        <v>13</v>
      </c>
      <c r="C6446" s="2">
        <v>0</v>
      </c>
    </row>
    <row r="6447" spans="1:3">
      <c r="A6447" s="8">
        <f>A2+134</f>
        <v>45882</v>
      </c>
      <c r="B6447" s="5">
        <v>14</v>
      </c>
      <c r="C6447" s="2">
        <v>0</v>
      </c>
    </row>
    <row r="6448" spans="1:3">
      <c r="A6448" s="8">
        <f>A2+134</f>
        <v>45882</v>
      </c>
      <c r="B6448" s="5">
        <v>15</v>
      </c>
      <c r="C6448" s="2">
        <v>0</v>
      </c>
    </row>
    <row r="6449" spans="1:3">
      <c r="A6449" s="8">
        <f>A2+134</f>
        <v>45882</v>
      </c>
      <c r="B6449" s="5">
        <v>16</v>
      </c>
      <c r="C6449" s="2">
        <v>0</v>
      </c>
    </row>
    <row r="6450" spans="1:3">
      <c r="A6450" s="8">
        <f>A2+134</f>
        <v>45882</v>
      </c>
      <c r="B6450" s="5">
        <v>17</v>
      </c>
      <c r="C6450" s="2">
        <v>0</v>
      </c>
    </row>
    <row r="6451" spans="1:3">
      <c r="A6451" s="8">
        <f>A2+134</f>
        <v>45882</v>
      </c>
      <c r="B6451" s="5">
        <v>18</v>
      </c>
      <c r="C6451" s="2">
        <v>0</v>
      </c>
    </row>
    <row r="6452" spans="1:3">
      <c r="A6452" s="8">
        <f>A2+134</f>
        <v>45882</v>
      </c>
      <c r="B6452" s="5">
        <v>19</v>
      </c>
      <c r="C6452" s="2">
        <v>0</v>
      </c>
    </row>
    <row r="6453" spans="1:3">
      <c r="A6453" s="8">
        <f>A2+134</f>
        <v>45882</v>
      </c>
      <c r="B6453" s="5">
        <v>20</v>
      </c>
      <c r="C6453" s="2">
        <v>0</v>
      </c>
    </row>
    <row r="6454" spans="1:3">
      <c r="A6454" s="8">
        <f>A2+134</f>
        <v>45882</v>
      </c>
      <c r="B6454" s="5">
        <v>21</v>
      </c>
      <c r="C6454" s="2">
        <v>0</v>
      </c>
    </row>
    <row r="6455" spans="1:3">
      <c r="A6455" s="8">
        <f>A2+134</f>
        <v>45882</v>
      </c>
      <c r="B6455" s="5">
        <v>22</v>
      </c>
      <c r="C6455" s="2">
        <v>0</v>
      </c>
    </row>
    <row r="6456" spans="1:3">
      <c r="A6456" s="8">
        <f>A2+134</f>
        <v>45882</v>
      </c>
      <c r="B6456" s="5">
        <v>23</v>
      </c>
      <c r="C6456" s="2">
        <v>0</v>
      </c>
    </row>
    <row r="6457" spans="1:3">
      <c r="A6457" s="8">
        <f>A2+134</f>
        <v>45882</v>
      </c>
      <c r="B6457" s="5">
        <v>24</v>
      </c>
      <c r="C6457" s="2">
        <v>0</v>
      </c>
    </row>
    <row r="6458" spans="1:3">
      <c r="A6458" s="8">
        <f>A2+134</f>
        <v>45882</v>
      </c>
      <c r="B6458" s="5">
        <v>25</v>
      </c>
      <c r="C6458" s="2">
        <v>0</v>
      </c>
    </row>
    <row r="6459" spans="1:3">
      <c r="A6459" s="8">
        <f>A2+134</f>
        <v>45882</v>
      </c>
      <c r="B6459" s="5">
        <v>26</v>
      </c>
      <c r="C6459" s="2">
        <v>0</v>
      </c>
    </row>
    <row r="6460" spans="1:3">
      <c r="A6460" s="8">
        <f>A2+134</f>
        <v>45882</v>
      </c>
      <c r="B6460" s="5">
        <v>27</v>
      </c>
      <c r="C6460" s="2">
        <v>0</v>
      </c>
    </row>
    <row r="6461" spans="1:3">
      <c r="A6461" s="8">
        <f>A2+134</f>
        <v>45882</v>
      </c>
      <c r="B6461" s="5">
        <v>28</v>
      </c>
      <c r="C6461" s="2">
        <v>0</v>
      </c>
    </row>
    <row r="6462" spans="1:3">
      <c r="A6462" s="8">
        <f>A2+134</f>
        <v>45882</v>
      </c>
      <c r="B6462" s="5">
        <v>29</v>
      </c>
      <c r="C6462" s="2">
        <v>0</v>
      </c>
    </row>
    <row r="6463" spans="1:3">
      <c r="A6463" s="8">
        <f>A2+134</f>
        <v>45882</v>
      </c>
      <c r="B6463" s="5">
        <v>30</v>
      </c>
      <c r="C6463" s="2">
        <v>0</v>
      </c>
    </row>
    <row r="6464" spans="1:3">
      <c r="A6464" s="8">
        <f>A2+134</f>
        <v>45882</v>
      </c>
      <c r="B6464" s="5">
        <v>31</v>
      </c>
      <c r="C6464" s="2">
        <v>0</v>
      </c>
    </row>
    <row r="6465" spans="1:3">
      <c r="A6465" s="8">
        <f>A2+134</f>
        <v>45882</v>
      </c>
      <c r="B6465" s="5">
        <v>32</v>
      </c>
      <c r="C6465" s="2">
        <v>0</v>
      </c>
    </row>
    <row r="6466" spans="1:3">
      <c r="A6466" s="8">
        <f>A2+134</f>
        <v>45882</v>
      </c>
      <c r="B6466" s="5">
        <v>33</v>
      </c>
      <c r="C6466" s="2">
        <v>0</v>
      </c>
    </row>
    <row r="6467" spans="1:3">
      <c r="A6467" s="8">
        <f>A2+134</f>
        <v>45882</v>
      </c>
      <c r="B6467" s="5">
        <v>34</v>
      </c>
      <c r="C6467" s="2">
        <v>0</v>
      </c>
    </row>
    <row r="6468" spans="1:3">
      <c r="A6468" s="8">
        <f>A2+134</f>
        <v>45882</v>
      </c>
      <c r="B6468" s="5">
        <v>35</v>
      </c>
      <c r="C6468" s="2">
        <v>0</v>
      </c>
    </row>
    <row r="6469" spans="1:3">
      <c r="A6469" s="8">
        <f>A2+134</f>
        <v>45882</v>
      </c>
      <c r="B6469" s="5">
        <v>36</v>
      </c>
      <c r="C6469" s="2">
        <v>0</v>
      </c>
    </row>
    <row r="6470" spans="1:3">
      <c r="A6470" s="8">
        <f>A2+134</f>
        <v>45882</v>
      </c>
      <c r="B6470" s="5">
        <v>37</v>
      </c>
      <c r="C6470" s="2">
        <v>0</v>
      </c>
    </row>
    <row r="6471" spans="1:3">
      <c r="A6471" s="8">
        <f>A2+134</f>
        <v>45882</v>
      </c>
      <c r="B6471" s="5">
        <v>38</v>
      </c>
      <c r="C6471" s="2">
        <v>0</v>
      </c>
    </row>
    <row r="6472" spans="1:3">
      <c r="A6472" s="8">
        <f>A2+134</f>
        <v>45882</v>
      </c>
      <c r="B6472" s="5">
        <v>39</v>
      </c>
      <c r="C6472" s="2">
        <v>0</v>
      </c>
    </row>
    <row r="6473" spans="1:3">
      <c r="A6473" s="8">
        <f>A2+134</f>
        <v>45882</v>
      </c>
      <c r="B6473" s="5">
        <v>40</v>
      </c>
      <c r="C6473" s="2">
        <v>0</v>
      </c>
    </row>
    <row r="6474" spans="1:3">
      <c r="A6474" s="8">
        <f>A2+134</f>
        <v>45882</v>
      </c>
      <c r="B6474" s="5">
        <v>41</v>
      </c>
      <c r="C6474" s="2">
        <v>0</v>
      </c>
    </row>
    <row r="6475" spans="1:3">
      <c r="A6475" s="8">
        <f>A2+134</f>
        <v>45882</v>
      </c>
      <c r="B6475" s="5">
        <v>42</v>
      </c>
      <c r="C6475" s="2">
        <v>0</v>
      </c>
    </row>
    <row r="6476" spans="1:3">
      <c r="A6476" s="8">
        <f>A2+134</f>
        <v>45882</v>
      </c>
      <c r="B6476" s="5">
        <v>43</v>
      </c>
      <c r="C6476" s="2">
        <v>0</v>
      </c>
    </row>
    <row r="6477" spans="1:3">
      <c r="A6477" s="8">
        <f>A2+134</f>
        <v>45882</v>
      </c>
      <c r="B6477" s="5">
        <v>44</v>
      </c>
      <c r="C6477" s="2">
        <v>0</v>
      </c>
    </row>
    <row r="6478" spans="1:3">
      <c r="A6478" s="8">
        <f>A2+134</f>
        <v>45882</v>
      </c>
      <c r="B6478" s="5">
        <v>45</v>
      </c>
      <c r="C6478" s="2">
        <v>0</v>
      </c>
    </row>
    <row r="6479" spans="1:3">
      <c r="A6479" s="8">
        <f>A2+134</f>
        <v>45882</v>
      </c>
      <c r="B6479" s="5">
        <v>46</v>
      </c>
      <c r="C6479" s="2">
        <v>0</v>
      </c>
    </row>
    <row r="6480" spans="1:3">
      <c r="A6480" s="8">
        <f>A2+134</f>
        <v>45882</v>
      </c>
      <c r="B6480" s="5">
        <v>47</v>
      </c>
      <c r="C6480" s="2">
        <v>0</v>
      </c>
    </row>
    <row r="6481" spans="1:3">
      <c r="A6481" s="8">
        <f>A2+134</f>
        <v>45882</v>
      </c>
      <c r="B6481" s="5">
        <v>48</v>
      </c>
      <c r="C6481" s="2">
        <v>0</v>
      </c>
    </row>
    <row r="6482" spans="1:3">
      <c r="A6482" s="8">
        <f>A2+135</f>
        <v>45883</v>
      </c>
      <c r="B6482" s="5">
        <v>1</v>
      </c>
      <c r="C6482" s="2">
        <v>0</v>
      </c>
    </row>
    <row r="6483" spans="1:3">
      <c r="A6483" s="8">
        <f>A2+135</f>
        <v>45883</v>
      </c>
      <c r="B6483" s="5">
        <v>2</v>
      </c>
      <c r="C6483" s="2">
        <v>0</v>
      </c>
    </row>
    <row r="6484" spans="1:3">
      <c r="A6484" s="8">
        <f>A2+135</f>
        <v>45883</v>
      </c>
      <c r="B6484" s="5">
        <v>3</v>
      </c>
      <c r="C6484" s="2">
        <v>0</v>
      </c>
    </row>
    <row r="6485" spans="1:3">
      <c r="A6485" s="8">
        <f>A2+135</f>
        <v>45883</v>
      </c>
      <c r="B6485" s="5">
        <v>4</v>
      </c>
      <c r="C6485" s="2">
        <v>0</v>
      </c>
    </row>
    <row r="6486" spans="1:3">
      <c r="A6486" s="8">
        <f>A2+135</f>
        <v>45883</v>
      </c>
      <c r="B6486" s="5">
        <v>5</v>
      </c>
      <c r="C6486" s="2">
        <v>0</v>
      </c>
    </row>
    <row r="6487" spans="1:3">
      <c r="A6487" s="8">
        <f>A2+135</f>
        <v>45883</v>
      </c>
      <c r="B6487" s="5">
        <v>6</v>
      </c>
      <c r="C6487" s="2">
        <v>0</v>
      </c>
    </row>
    <row r="6488" spans="1:3">
      <c r="A6488" s="8">
        <f>A2+135</f>
        <v>45883</v>
      </c>
      <c r="B6488" s="5">
        <v>7</v>
      </c>
      <c r="C6488" s="2">
        <v>0</v>
      </c>
    </row>
    <row r="6489" spans="1:3">
      <c r="A6489" s="8">
        <f>A2+135</f>
        <v>45883</v>
      </c>
      <c r="B6489" s="5">
        <v>8</v>
      </c>
      <c r="C6489" s="2">
        <v>0</v>
      </c>
    </row>
    <row r="6490" spans="1:3">
      <c r="A6490" s="8">
        <f>A2+135</f>
        <v>45883</v>
      </c>
      <c r="B6490" s="5">
        <v>9</v>
      </c>
      <c r="C6490" s="2">
        <v>0</v>
      </c>
    </row>
    <row r="6491" spans="1:3">
      <c r="A6491" s="8">
        <f>A2+135</f>
        <v>45883</v>
      </c>
      <c r="B6491" s="5">
        <v>10</v>
      </c>
      <c r="C6491" s="2">
        <v>0</v>
      </c>
    </row>
    <row r="6492" spans="1:3">
      <c r="A6492" s="8">
        <f>A2+135</f>
        <v>45883</v>
      </c>
      <c r="B6492" s="5">
        <v>11</v>
      </c>
      <c r="C6492" s="2">
        <v>0</v>
      </c>
    </row>
    <row r="6493" spans="1:3">
      <c r="A6493" s="8">
        <f>A2+135</f>
        <v>45883</v>
      </c>
      <c r="B6493" s="5">
        <v>12</v>
      </c>
      <c r="C6493" s="2">
        <v>0</v>
      </c>
    </row>
    <row r="6494" spans="1:3">
      <c r="A6494" s="8">
        <f>A2+135</f>
        <v>45883</v>
      </c>
      <c r="B6494" s="5">
        <v>13</v>
      </c>
      <c r="C6494" s="2">
        <v>0</v>
      </c>
    </row>
    <row r="6495" spans="1:3">
      <c r="A6495" s="8">
        <f>A2+135</f>
        <v>45883</v>
      </c>
      <c r="B6495" s="5">
        <v>14</v>
      </c>
      <c r="C6495" s="2">
        <v>0</v>
      </c>
    </row>
    <row r="6496" spans="1:3">
      <c r="A6496" s="8">
        <f>A2+135</f>
        <v>45883</v>
      </c>
      <c r="B6496" s="5">
        <v>15</v>
      </c>
      <c r="C6496" s="2">
        <v>0</v>
      </c>
    </row>
    <row r="6497" spans="1:3">
      <c r="A6497" s="8">
        <f>A2+135</f>
        <v>45883</v>
      </c>
      <c r="B6497" s="5">
        <v>16</v>
      </c>
      <c r="C6497" s="2">
        <v>0</v>
      </c>
    </row>
    <row r="6498" spans="1:3">
      <c r="A6498" s="8">
        <f>A2+135</f>
        <v>45883</v>
      </c>
      <c r="B6498" s="5">
        <v>17</v>
      </c>
      <c r="C6498" s="2">
        <v>0</v>
      </c>
    </row>
    <row r="6499" spans="1:3">
      <c r="A6499" s="8">
        <f>A2+135</f>
        <v>45883</v>
      </c>
      <c r="B6499" s="5">
        <v>18</v>
      </c>
      <c r="C6499" s="2">
        <v>0</v>
      </c>
    </row>
    <row r="6500" spans="1:3">
      <c r="A6500" s="8">
        <f>A2+135</f>
        <v>45883</v>
      </c>
      <c r="B6500" s="5">
        <v>19</v>
      </c>
      <c r="C6500" s="2">
        <v>0</v>
      </c>
    </row>
    <row r="6501" spans="1:3">
      <c r="A6501" s="8">
        <f>A2+135</f>
        <v>45883</v>
      </c>
      <c r="B6501" s="5">
        <v>20</v>
      </c>
      <c r="C6501" s="2">
        <v>0</v>
      </c>
    </row>
    <row r="6502" spans="1:3">
      <c r="A6502" s="8">
        <f>A2+135</f>
        <v>45883</v>
      </c>
      <c r="B6502" s="5">
        <v>21</v>
      </c>
      <c r="C6502" s="2">
        <v>0</v>
      </c>
    </row>
    <row r="6503" spans="1:3">
      <c r="A6503" s="8">
        <f>A2+135</f>
        <v>45883</v>
      </c>
      <c r="B6503" s="5">
        <v>22</v>
      </c>
      <c r="C6503" s="2">
        <v>0</v>
      </c>
    </row>
    <row r="6504" spans="1:3">
      <c r="A6504" s="8">
        <f>A2+135</f>
        <v>45883</v>
      </c>
      <c r="B6504" s="5">
        <v>23</v>
      </c>
      <c r="C6504" s="2">
        <v>0</v>
      </c>
    </row>
    <row r="6505" spans="1:3">
      <c r="A6505" s="8">
        <f>A2+135</f>
        <v>45883</v>
      </c>
      <c r="B6505" s="5">
        <v>24</v>
      </c>
      <c r="C6505" s="2">
        <v>0</v>
      </c>
    </row>
    <row r="6506" spans="1:3">
      <c r="A6506" s="8">
        <f>A2+135</f>
        <v>45883</v>
      </c>
      <c r="B6506" s="5">
        <v>25</v>
      </c>
      <c r="C6506" s="2">
        <v>0</v>
      </c>
    </row>
    <row r="6507" spans="1:3">
      <c r="A6507" s="8">
        <f>A2+135</f>
        <v>45883</v>
      </c>
      <c r="B6507" s="5">
        <v>26</v>
      </c>
      <c r="C6507" s="2">
        <v>0</v>
      </c>
    </row>
    <row r="6508" spans="1:3">
      <c r="A6508" s="8">
        <f>A2+135</f>
        <v>45883</v>
      </c>
      <c r="B6508" s="5">
        <v>27</v>
      </c>
      <c r="C6508" s="2">
        <v>0</v>
      </c>
    </row>
    <row r="6509" spans="1:3">
      <c r="A6509" s="8">
        <f>A2+135</f>
        <v>45883</v>
      </c>
      <c r="B6509" s="5">
        <v>28</v>
      </c>
      <c r="C6509" s="2">
        <v>0</v>
      </c>
    </row>
    <row r="6510" spans="1:3">
      <c r="A6510" s="8">
        <f>A2+135</f>
        <v>45883</v>
      </c>
      <c r="B6510" s="5">
        <v>29</v>
      </c>
      <c r="C6510" s="2">
        <v>0</v>
      </c>
    </row>
    <row r="6511" spans="1:3">
      <c r="A6511" s="8">
        <f>A2+135</f>
        <v>45883</v>
      </c>
      <c r="B6511" s="5">
        <v>30</v>
      </c>
      <c r="C6511" s="2">
        <v>0</v>
      </c>
    </row>
    <row r="6512" spans="1:3">
      <c r="A6512" s="8">
        <f>A2+135</f>
        <v>45883</v>
      </c>
      <c r="B6512" s="5">
        <v>31</v>
      </c>
      <c r="C6512" s="2">
        <v>0</v>
      </c>
    </row>
    <row r="6513" spans="1:3">
      <c r="A6513" s="8">
        <f>A2+135</f>
        <v>45883</v>
      </c>
      <c r="B6513" s="5">
        <v>32</v>
      </c>
      <c r="C6513" s="2">
        <v>0</v>
      </c>
    </row>
    <row r="6514" spans="1:3">
      <c r="A6514" s="8">
        <f>A2+135</f>
        <v>45883</v>
      </c>
      <c r="B6514" s="5">
        <v>33</v>
      </c>
      <c r="C6514" s="2">
        <v>0</v>
      </c>
    </row>
    <row r="6515" spans="1:3">
      <c r="A6515" s="8">
        <f>A2+135</f>
        <v>45883</v>
      </c>
      <c r="B6515" s="5">
        <v>34</v>
      </c>
      <c r="C6515" s="2">
        <v>0</v>
      </c>
    </row>
    <row r="6516" spans="1:3">
      <c r="A6516" s="8">
        <f>A2+135</f>
        <v>45883</v>
      </c>
      <c r="B6516" s="5">
        <v>35</v>
      </c>
      <c r="C6516" s="2">
        <v>0</v>
      </c>
    </row>
    <row r="6517" spans="1:3">
      <c r="A6517" s="8">
        <f>A2+135</f>
        <v>45883</v>
      </c>
      <c r="B6517" s="5">
        <v>36</v>
      </c>
      <c r="C6517" s="2">
        <v>0</v>
      </c>
    </row>
    <row r="6518" spans="1:3">
      <c r="A6518" s="8">
        <f>A2+135</f>
        <v>45883</v>
      </c>
      <c r="B6518" s="5">
        <v>37</v>
      </c>
      <c r="C6518" s="2">
        <v>0</v>
      </c>
    </row>
    <row r="6519" spans="1:3">
      <c r="A6519" s="8">
        <f>A2+135</f>
        <v>45883</v>
      </c>
      <c r="B6519" s="5">
        <v>38</v>
      </c>
      <c r="C6519" s="2">
        <v>0</v>
      </c>
    </row>
    <row r="6520" spans="1:3">
      <c r="A6520" s="8">
        <f>A2+135</f>
        <v>45883</v>
      </c>
      <c r="B6520" s="5">
        <v>39</v>
      </c>
      <c r="C6520" s="2">
        <v>0</v>
      </c>
    </row>
    <row r="6521" spans="1:3">
      <c r="A6521" s="8">
        <f>A2+135</f>
        <v>45883</v>
      </c>
      <c r="B6521" s="5">
        <v>40</v>
      </c>
      <c r="C6521" s="2">
        <v>0</v>
      </c>
    </row>
    <row r="6522" spans="1:3">
      <c r="A6522" s="8">
        <f>A2+135</f>
        <v>45883</v>
      </c>
      <c r="B6522" s="5">
        <v>41</v>
      </c>
      <c r="C6522" s="2">
        <v>0</v>
      </c>
    </row>
    <row r="6523" spans="1:3">
      <c r="A6523" s="8">
        <f>A2+135</f>
        <v>45883</v>
      </c>
      <c r="B6523" s="5">
        <v>42</v>
      </c>
      <c r="C6523" s="2">
        <v>0</v>
      </c>
    </row>
    <row r="6524" spans="1:3">
      <c r="A6524" s="8">
        <f>A2+135</f>
        <v>45883</v>
      </c>
      <c r="B6524" s="5">
        <v>43</v>
      </c>
      <c r="C6524" s="2">
        <v>0</v>
      </c>
    </row>
    <row r="6525" spans="1:3">
      <c r="A6525" s="8">
        <f>A2+135</f>
        <v>45883</v>
      </c>
      <c r="B6525" s="5">
        <v>44</v>
      </c>
      <c r="C6525" s="2">
        <v>0</v>
      </c>
    </row>
    <row r="6526" spans="1:3">
      <c r="A6526" s="8">
        <f>A2+135</f>
        <v>45883</v>
      </c>
      <c r="B6526" s="5">
        <v>45</v>
      </c>
      <c r="C6526" s="2">
        <v>0</v>
      </c>
    </row>
    <row r="6527" spans="1:3">
      <c r="A6527" s="8">
        <f>A2+135</f>
        <v>45883</v>
      </c>
      <c r="B6527" s="5">
        <v>46</v>
      </c>
      <c r="C6527" s="2">
        <v>0</v>
      </c>
    </row>
    <row r="6528" spans="1:3">
      <c r="A6528" s="8">
        <f>A2+135</f>
        <v>45883</v>
      </c>
      <c r="B6528" s="5">
        <v>47</v>
      </c>
      <c r="C6528" s="2">
        <v>0</v>
      </c>
    </row>
    <row r="6529" spans="1:3">
      <c r="A6529" s="8">
        <f>A2+135</f>
        <v>45883</v>
      </c>
      <c r="B6529" s="5">
        <v>48</v>
      </c>
      <c r="C6529" s="2">
        <v>0</v>
      </c>
    </row>
    <row r="6530" spans="1:3">
      <c r="A6530" s="8">
        <f>A2+136</f>
        <v>45884</v>
      </c>
      <c r="B6530" s="5">
        <v>1</v>
      </c>
      <c r="C6530" s="2">
        <v>0</v>
      </c>
    </row>
    <row r="6531" spans="1:3">
      <c r="A6531" s="8">
        <f>A2+136</f>
        <v>45884</v>
      </c>
      <c r="B6531" s="5">
        <v>2</v>
      </c>
      <c r="C6531" s="2">
        <v>0</v>
      </c>
    </row>
    <row r="6532" spans="1:3">
      <c r="A6532" s="8">
        <f>A2+136</f>
        <v>45884</v>
      </c>
      <c r="B6532" s="5">
        <v>3</v>
      </c>
      <c r="C6532" s="2">
        <v>0</v>
      </c>
    </row>
    <row r="6533" spans="1:3">
      <c r="A6533" s="8">
        <f>A2+136</f>
        <v>45884</v>
      </c>
      <c r="B6533" s="5">
        <v>4</v>
      </c>
      <c r="C6533" s="2">
        <v>0</v>
      </c>
    </row>
    <row r="6534" spans="1:3">
      <c r="A6534" s="8">
        <f>A2+136</f>
        <v>45884</v>
      </c>
      <c r="B6534" s="5">
        <v>5</v>
      </c>
      <c r="C6534" s="2">
        <v>0</v>
      </c>
    </row>
    <row r="6535" spans="1:3">
      <c r="A6535" s="8">
        <f>A2+136</f>
        <v>45884</v>
      </c>
      <c r="B6535" s="5">
        <v>6</v>
      </c>
      <c r="C6535" s="2">
        <v>0</v>
      </c>
    </row>
    <row r="6536" spans="1:3">
      <c r="A6536" s="8">
        <f>A2+136</f>
        <v>45884</v>
      </c>
      <c r="B6536" s="5">
        <v>7</v>
      </c>
      <c r="C6536" s="2">
        <v>0</v>
      </c>
    </row>
    <row r="6537" spans="1:3">
      <c r="A6537" s="8">
        <f>A2+136</f>
        <v>45884</v>
      </c>
      <c r="B6537" s="5">
        <v>8</v>
      </c>
      <c r="C6537" s="2">
        <v>0</v>
      </c>
    </row>
    <row r="6538" spans="1:3">
      <c r="A6538" s="8">
        <f>A2+136</f>
        <v>45884</v>
      </c>
      <c r="B6538" s="5">
        <v>9</v>
      </c>
      <c r="C6538" s="2">
        <v>0</v>
      </c>
    </row>
    <row r="6539" spans="1:3">
      <c r="A6539" s="8">
        <f>A2+136</f>
        <v>45884</v>
      </c>
      <c r="B6539" s="5">
        <v>10</v>
      </c>
      <c r="C6539" s="2">
        <v>0</v>
      </c>
    </row>
    <row r="6540" spans="1:3">
      <c r="A6540" s="8">
        <f>A2+136</f>
        <v>45884</v>
      </c>
      <c r="B6540" s="5">
        <v>11</v>
      </c>
      <c r="C6540" s="2">
        <v>0</v>
      </c>
    </row>
    <row r="6541" spans="1:3">
      <c r="A6541" s="8">
        <f>A2+136</f>
        <v>45884</v>
      </c>
      <c r="B6541" s="5">
        <v>12</v>
      </c>
      <c r="C6541" s="2">
        <v>0</v>
      </c>
    </row>
    <row r="6542" spans="1:3">
      <c r="A6542" s="8">
        <f>A2+136</f>
        <v>45884</v>
      </c>
      <c r="B6542" s="5">
        <v>13</v>
      </c>
      <c r="C6542" s="2">
        <v>0</v>
      </c>
    </row>
    <row r="6543" spans="1:3">
      <c r="A6543" s="8">
        <f>A2+136</f>
        <v>45884</v>
      </c>
      <c r="B6543" s="5">
        <v>14</v>
      </c>
      <c r="C6543" s="2">
        <v>0</v>
      </c>
    </row>
    <row r="6544" spans="1:3">
      <c r="A6544" s="8">
        <f>A2+136</f>
        <v>45884</v>
      </c>
      <c r="B6544" s="5">
        <v>15</v>
      </c>
      <c r="C6544" s="2">
        <v>0</v>
      </c>
    </row>
    <row r="6545" spans="1:3">
      <c r="A6545" s="8">
        <f>A2+136</f>
        <v>45884</v>
      </c>
      <c r="B6545" s="5">
        <v>16</v>
      </c>
      <c r="C6545" s="2">
        <v>0</v>
      </c>
    </row>
    <row r="6546" spans="1:3">
      <c r="A6546" s="8">
        <f>A2+136</f>
        <v>45884</v>
      </c>
      <c r="B6546" s="5">
        <v>17</v>
      </c>
      <c r="C6546" s="2">
        <v>0</v>
      </c>
    </row>
    <row r="6547" spans="1:3">
      <c r="A6547" s="8">
        <f>A2+136</f>
        <v>45884</v>
      </c>
      <c r="B6547" s="5">
        <v>18</v>
      </c>
      <c r="C6547" s="2">
        <v>0</v>
      </c>
    </row>
    <row r="6548" spans="1:3">
      <c r="A6548" s="8">
        <f>A2+136</f>
        <v>45884</v>
      </c>
      <c r="B6548" s="5">
        <v>19</v>
      </c>
      <c r="C6548" s="2">
        <v>0</v>
      </c>
    </row>
    <row r="6549" spans="1:3">
      <c r="A6549" s="8">
        <f>A2+136</f>
        <v>45884</v>
      </c>
      <c r="B6549" s="5">
        <v>20</v>
      </c>
      <c r="C6549" s="2">
        <v>0</v>
      </c>
    </row>
    <row r="6550" spans="1:3">
      <c r="A6550" s="8">
        <f>A2+136</f>
        <v>45884</v>
      </c>
      <c r="B6550" s="5">
        <v>21</v>
      </c>
      <c r="C6550" s="2">
        <v>0</v>
      </c>
    </row>
    <row r="6551" spans="1:3">
      <c r="A6551" s="8">
        <f>A2+136</f>
        <v>45884</v>
      </c>
      <c r="B6551" s="5">
        <v>22</v>
      </c>
      <c r="C6551" s="2">
        <v>0</v>
      </c>
    </row>
    <row r="6552" spans="1:3">
      <c r="A6552" s="8">
        <f>A2+136</f>
        <v>45884</v>
      </c>
      <c r="B6552" s="5">
        <v>23</v>
      </c>
      <c r="C6552" s="2">
        <v>0</v>
      </c>
    </row>
    <row r="6553" spans="1:3">
      <c r="A6553" s="8">
        <f>A2+136</f>
        <v>45884</v>
      </c>
      <c r="B6553" s="5">
        <v>24</v>
      </c>
      <c r="C6553" s="2">
        <v>0</v>
      </c>
    </row>
    <row r="6554" spans="1:3">
      <c r="A6554" s="8">
        <f>A2+136</f>
        <v>45884</v>
      </c>
      <c r="B6554" s="5">
        <v>25</v>
      </c>
      <c r="C6554" s="2">
        <v>0</v>
      </c>
    </row>
    <row r="6555" spans="1:3">
      <c r="A6555" s="8">
        <f>A2+136</f>
        <v>45884</v>
      </c>
      <c r="B6555" s="5">
        <v>26</v>
      </c>
      <c r="C6555" s="2">
        <v>0</v>
      </c>
    </row>
    <row r="6556" spans="1:3">
      <c r="A6556" s="8">
        <f>A2+136</f>
        <v>45884</v>
      </c>
      <c r="B6556" s="5">
        <v>27</v>
      </c>
      <c r="C6556" s="2">
        <v>0</v>
      </c>
    </row>
    <row r="6557" spans="1:3">
      <c r="A6557" s="8">
        <f>A2+136</f>
        <v>45884</v>
      </c>
      <c r="B6557" s="5">
        <v>28</v>
      </c>
      <c r="C6557" s="2">
        <v>0</v>
      </c>
    </row>
    <row r="6558" spans="1:3">
      <c r="A6558" s="8">
        <f>A2+136</f>
        <v>45884</v>
      </c>
      <c r="B6558" s="5">
        <v>29</v>
      </c>
      <c r="C6558" s="2">
        <v>0</v>
      </c>
    </row>
    <row r="6559" spans="1:3">
      <c r="A6559" s="8">
        <f>A2+136</f>
        <v>45884</v>
      </c>
      <c r="B6559" s="5">
        <v>30</v>
      </c>
      <c r="C6559" s="2">
        <v>0</v>
      </c>
    </row>
    <row r="6560" spans="1:3">
      <c r="A6560" s="8">
        <f>A2+136</f>
        <v>45884</v>
      </c>
      <c r="B6560" s="5">
        <v>31</v>
      </c>
      <c r="C6560" s="2">
        <v>0</v>
      </c>
    </row>
    <row r="6561" spans="1:3">
      <c r="A6561" s="8">
        <f>A2+136</f>
        <v>45884</v>
      </c>
      <c r="B6561" s="5">
        <v>32</v>
      </c>
      <c r="C6561" s="2">
        <v>0</v>
      </c>
    </row>
    <row r="6562" spans="1:3">
      <c r="A6562" s="8">
        <f>A2+136</f>
        <v>45884</v>
      </c>
      <c r="B6562" s="5">
        <v>33</v>
      </c>
      <c r="C6562" s="2">
        <v>0</v>
      </c>
    </row>
    <row r="6563" spans="1:3">
      <c r="A6563" s="8">
        <f>A2+136</f>
        <v>45884</v>
      </c>
      <c r="B6563" s="5">
        <v>34</v>
      </c>
      <c r="C6563" s="2">
        <v>0</v>
      </c>
    </row>
    <row r="6564" spans="1:3">
      <c r="A6564" s="8">
        <f>A2+136</f>
        <v>45884</v>
      </c>
      <c r="B6564" s="5">
        <v>35</v>
      </c>
      <c r="C6564" s="2">
        <v>0</v>
      </c>
    </row>
    <row r="6565" spans="1:3">
      <c r="A6565" s="8">
        <f>A2+136</f>
        <v>45884</v>
      </c>
      <c r="B6565" s="5">
        <v>36</v>
      </c>
      <c r="C6565" s="2">
        <v>0</v>
      </c>
    </row>
    <row r="6566" spans="1:3">
      <c r="A6566" s="8">
        <f>A2+136</f>
        <v>45884</v>
      </c>
      <c r="B6566" s="5">
        <v>37</v>
      </c>
      <c r="C6566" s="2">
        <v>0</v>
      </c>
    </row>
    <row r="6567" spans="1:3">
      <c r="A6567" s="8">
        <f>A2+136</f>
        <v>45884</v>
      </c>
      <c r="B6567" s="5">
        <v>38</v>
      </c>
      <c r="C6567" s="2">
        <v>0</v>
      </c>
    </row>
    <row r="6568" spans="1:3">
      <c r="A6568" s="8">
        <f>A2+136</f>
        <v>45884</v>
      </c>
      <c r="B6568" s="5">
        <v>39</v>
      </c>
      <c r="C6568" s="2">
        <v>0</v>
      </c>
    </row>
    <row r="6569" spans="1:3">
      <c r="A6569" s="8">
        <f>A2+136</f>
        <v>45884</v>
      </c>
      <c r="B6569" s="5">
        <v>40</v>
      </c>
      <c r="C6569" s="2">
        <v>0</v>
      </c>
    </row>
    <row r="6570" spans="1:3">
      <c r="A6570" s="8">
        <f>A2+136</f>
        <v>45884</v>
      </c>
      <c r="B6570" s="5">
        <v>41</v>
      </c>
      <c r="C6570" s="2">
        <v>0</v>
      </c>
    </row>
    <row r="6571" spans="1:3">
      <c r="A6571" s="8">
        <f>A2+136</f>
        <v>45884</v>
      </c>
      <c r="B6571" s="5">
        <v>42</v>
      </c>
      <c r="C6571" s="2">
        <v>0</v>
      </c>
    </row>
    <row r="6572" spans="1:3">
      <c r="A6572" s="8">
        <f>A2+136</f>
        <v>45884</v>
      </c>
      <c r="B6572" s="5">
        <v>43</v>
      </c>
      <c r="C6572" s="2">
        <v>0</v>
      </c>
    </row>
    <row r="6573" spans="1:3">
      <c r="A6573" s="8">
        <f>A2+136</f>
        <v>45884</v>
      </c>
      <c r="B6573" s="5">
        <v>44</v>
      </c>
      <c r="C6573" s="2">
        <v>0</v>
      </c>
    </row>
    <row r="6574" spans="1:3">
      <c r="A6574" s="8">
        <f>A2+136</f>
        <v>45884</v>
      </c>
      <c r="B6574" s="5">
        <v>45</v>
      </c>
      <c r="C6574" s="2">
        <v>0</v>
      </c>
    </row>
    <row r="6575" spans="1:3">
      <c r="A6575" s="8">
        <f>A2+136</f>
        <v>45884</v>
      </c>
      <c r="B6575" s="5">
        <v>46</v>
      </c>
      <c r="C6575" s="2">
        <v>0</v>
      </c>
    </row>
    <row r="6576" spans="1:3">
      <c r="A6576" s="8">
        <f>A2+136</f>
        <v>45884</v>
      </c>
      <c r="B6576" s="5">
        <v>47</v>
      </c>
      <c r="C6576" s="2">
        <v>0</v>
      </c>
    </row>
    <row r="6577" spans="1:3">
      <c r="A6577" s="8">
        <f>A2+136</f>
        <v>45884</v>
      </c>
      <c r="B6577" s="5">
        <v>48</v>
      </c>
      <c r="C6577" s="2">
        <v>0</v>
      </c>
    </row>
    <row r="6578" spans="1:3">
      <c r="A6578" s="8">
        <f>A2+137</f>
        <v>45885</v>
      </c>
      <c r="B6578" s="5">
        <v>1</v>
      </c>
      <c r="C6578" s="2">
        <v>0</v>
      </c>
    </row>
    <row r="6579" spans="1:3">
      <c r="A6579" s="8">
        <f>A2+137</f>
        <v>45885</v>
      </c>
      <c r="B6579" s="5">
        <v>2</v>
      </c>
      <c r="C6579" s="2">
        <v>0</v>
      </c>
    </row>
    <row r="6580" spans="1:3">
      <c r="A6580" s="8">
        <f>A2+137</f>
        <v>45885</v>
      </c>
      <c r="B6580" s="5">
        <v>3</v>
      </c>
      <c r="C6580" s="2">
        <v>0</v>
      </c>
    </row>
    <row r="6581" spans="1:3">
      <c r="A6581" s="8">
        <f>A2+137</f>
        <v>45885</v>
      </c>
      <c r="B6581" s="5">
        <v>4</v>
      </c>
      <c r="C6581" s="2">
        <v>0</v>
      </c>
    </row>
    <row r="6582" spans="1:3">
      <c r="A6582" s="8">
        <f>A2+137</f>
        <v>45885</v>
      </c>
      <c r="B6582" s="5">
        <v>5</v>
      </c>
      <c r="C6582" s="2">
        <v>0</v>
      </c>
    </row>
    <row r="6583" spans="1:3">
      <c r="A6583" s="8">
        <f>A2+137</f>
        <v>45885</v>
      </c>
      <c r="B6583" s="5">
        <v>6</v>
      </c>
      <c r="C6583" s="2">
        <v>0</v>
      </c>
    </row>
    <row r="6584" spans="1:3">
      <c r="A6584" s="8">
        <f>A2+137</f>
        <v>45885</v>
      </c>
      <c r="B6584" s="5">
        <v>7</v>
      </c>
      <c r="C6584" s="2">
        <v>0</v>
      </c>
    </row>
    <row r="6585" spans="1:3">
      <c r="A6585" s="8">
        <f>A2+137</f>
        <v>45885</v>
      </c>
      <c r="B6585" s="5">
        <v>8</v>
      </c>
      <c r="C6585" s="2">
        <v>0</v>
      </c>
    </row>
    <row r="6586" spans="1:3">
      <c r="A6586" s="8">
        <f>A2+137</f>
        <v>45885</v>
      </c>
      <c r="B6586" s="5">
        <v>9</v>
      </c>
      <c r="C6586" s="2">
        <v>0</v>
      </c>
    </row>
    <row r="6587" spans="1:3">
      <c r="A6587" s="8">
        <f>A2+137</f>
        <v>45885</v>
      </c>
      <c r="B6587" s="5">
        <v>10</v>
      </c>
      <c r="C6587" s="2">
        <v>0</v>
      </c>
    </row>
    <row r="6588" spans="1:3">
      <c r="A6588" s="8">
        <f>A2+137</f>
        <v>45885</v>
      </c>
      <c r="B6588" s="5">
        <v>11</v>
      </c>
      <c r="C6588" s="2">
        <v>0</v>
      </c>
    </row>
    <row r="6589" spans="1:3">
      <c r="A6589" s="8">
        <f>A2+137</f>
        <v>45885</v>
      </c>
      <c r="B6589" s="5">
        <v>12</v>
      </c>
      <c r="C6589" s="2">
        <v>0</v>
      </c>
    </row>
    <row r="6590" spans="1:3">
      <c r="A6590" s="8">
        <f>A2+137</f>
        <v>45885</v>
      </c>
      <c r="B6590" s="5">
        <v>13</v>
      </c>
      <c r="C6590" s="2">
        <v>0</v>
      </c>
    </row>
    <row r="6591" spans="1:3">
      <c r="A6591" s="8">
        <f>A2+137</f>
        <v>45885</v>
      </c>
      <c r="B6591" s="5">
        <v>14</v>
      </c>
      <c r="C6591" s="2">
        <v>0</v>
      </c>
    </row>
    <row r="6592" spans="1:3">
      <c r="A6592" s="8">
        <f>A2+137</f>
        <v>45885</v>
      </c>
      <c r="B6592" s="5">
        <v>15</v>
      </c>
      <c r="C6592" s="2">
        <v>0</v>
      </c>
    </row>
    <row r="6593" spans="1:3">
      <c r="A6593" s="8">
        <f>A2+137</f>
        <v>45885</v>
      </c>
      <c r="B6593" s="5">
        <v>16</v>
      </c>
      <c r="C6593" s="2">
        <v>0</v>
      </c>
    </row>
    <row r="6594" spans="1:3">
      <c r="A6594" s="8">
        <f>A2+137</f>
        <v>45885</v>
      </c>
      <c r="B6594" s="5">
        <v>17</v>
      </c>
      <c r="C6594" s="2">
        <v>0</v>
      </c>
    </row>
    <row r="6595" spans="1:3">
      <c r="A6595" s="8">
        <f>A2+137</f>
        <v>45885</v>
      </c>
      <c r="B6595" s="5">
        <v>18</v>
      </c>
      <c r="C6595" s="2">
        <v>0</v>
      </c>
    </row>
    <row r="6596" spans="1:3">
      <c r="A6596" s="8">
        <f>A2+137</f>
        <v>45885</v>
      </c>
      <c r="B6596" s="5">
        <v>19</v>
      </c>
      <c r="C6596" s="2">
        <v>0</v>
      </c>
    </row>
    <row r="6597" spans="1:3">
      <c r="A6597" s="8">
        <f>A2+137</f>
        <v>45885</v>
      </c>
      <c r="B6597" s="5">
        <v>20</v>
      </c>
      <c r="C6597" s="2">
        <v>0</v>
      </c>
    </row>
    <row r="6598" spans="1:3">
      <c r="A6598" s="8">
        <f>A2+137</f>
        <v>45885</v>
      </c>
      <c r="B6598" s="5">
        <v>21</v>
      </c>
      <c r="C6598" s="2">
        <v>0</v>
      </c>
    </row>
    <row r="6599" spans="1:3">
      <c r="A6599" s="8">
        <f>A2+137</f>
        <v>45885</v>
      </c>
      <c r="B6599" s="5">
        <v>22</v>
      </c>
      <c r="C6599" s="2">
        <v>0</v>
      </c>
    </row>
    <row r="6600" spans="1:3">
      <c r="A6600" s="8">
        <f>A2+137</f>
        <v>45885</v>
      </c>
      <c r="B6600" s="5">
        <v>23</v>
      </c>
      <c r="C6600" s="2">
        <v>0</v>
      </c>
    </row>
    <row r="6601" spans="1:3">
      <c r="A6601" s="8">
        <f>A2+137</f>
        <v>45885</v>
      </c>
      <c r="B6601" s="5">
        <v>24</v>
      </c>
      <c r="C6601" s="2">
        <v>0</v>
      </c>
    </row>
    <row r="6602" spans="1:3">
      <c r="A6602" s="8">
        <f>A2+137</f>
        <v>45885</v>
      </c>
      <c r="B6602" s="5">
        <v>25</v>
      </c>
      <c r="C6602" s="2">
        <v>0</v>
      </c>
    </row>
    <row r="6603" spans="1:3">
      <c r="A6603" s="8">
        <f>A2+137</f>
        <v>45885</v>
      </c>
      <c r="B6603" s="5">
        <v>26</v>
      </c>
      <c r="C6603" s="2">
        <v>0</v>
      </c>
    </row>
    <row r="6604" spans="1:3">
      <c r="A6604" s="8">
        <f>A2+137</f>
        <v>45885</v>
      </c>
      <c r="B6604" s="5">
        <v>27</v>
      </c>
      <c r="C6604" s="2">
        <v>0</v>
      </c>
    </row>
    <row r="6605" spans="1:3">
      <c r="A6605" s="8">
        <f>A2+137</f>
        <v>45885</v>
      </c>
      <c r="B6605" s="5">
        <v>28</v>
      </c>
      <c r="C6605" s="2">
        <v>0</v>
      </c>
    </row>
    <row r="6606" spans="1:3">
      <c r="A6606" s="8">
        <f>A2+137</f>
        <v>45885</v>
      </c>
      <c r="B6606" s="5">
        <v>29</v>
      </c>
      <c r="C6606" s="2">
        <v>0</v>
      </c>
    </row>
    <row r="6607" spans="1:3">
      <c r="A6607" s="8">
        <f>A2+137</f>
        <v>45885</v>
      </c>
      <c r="B6607" s="5">
        <v>30</v>
      </c>
      <c r="C6607" s="2">
        <v>0</v>
      </c>
    </row>
    <row r="6608" spans="1:3">
      <c r="A6608" s="8">
        <f>A2+137</f>
        <v>45885</v>
      </c>
      <c r="B6608" s="5">
        <v>31</v>
      </c>
      <c r="C6608" s="2">
        <v>0</v>
      </c>
    </row>
    <row r="6609" spans="1:3">
      <c r="A6609" s="8">
        <f>A2+137</f>
        <v>45885</v>
      </c>
      <c r="B6609" s="5">
        <v>32</v>
      </c>
      <c r="C6609" s="2">
        <v>0</v>
      </c>
    </row>
    <row r="6610" spans="1:3">
      <c r="A6610" s="8">
        <f>A2+137</f>
        <v>45885</v>
      </c>
      <c r="B6610" s="5">
        <v>33</v>
      </c>
      <c r="C6610" s="2">
        <v>0</v>
      </c>
    </row>
    <row r="6611" spans="1:3">
      <c r="A6611" s="8">
        <f>A2+137</f>
        <v>45885</v>
      </c>
      <c r="B6611" s="5">
        <v>34</v>
      </c>
      <c r="C6611" s="2">
        <v>0</v>
      </c>
    </row>
    <row r="6612" spans="1:3">
      <c r="A6612" s="8">
        <f>A2+137</f>
        <v>45885</v>
      </c>
      <c r="B6612" s="5">
        <v>35</v>
      </c>
      <c r="C6612" s="2">
        <v>0</v>
      </c>
    </row>
    <row r="6613" spans="1:3">
      <c r="A6613" s="8">
        <f>A2+137</f>
        <v>45885</v>
      </c>
      <c r="B6613" s="5">
        <v>36</v>
      </c>
      <c r="C6613" s="2">
        <v>0</v>
      </c>
    </row>
    <row r="6614" spans="1:3">
      <c r="A6614" s="8">
        <f>A2+137</f>
        <v>45885</v>
      </c>
      <c r="B6614" s="5">
        <v>37</v>
      </c>
      <c r="C6614" s="2">
        <v>0</v>
      </c>
    </row>
    <row r="6615" spans="1:3">
      <c r="A6615" s="8">
        <f>A2+137</f>
        <v>45885</v>
      </c>
      <c r="B6615" s="5">
        <v>38</v>
      </c>
      <c r="C6615" s="2">
        <v>0</v>
      </c>
    </row>
    <row r="6616" spans="1:3">
      <c r="A6616" s="8">
        <f>A2+137</f>
        <v>45885</v>
      </c>
      <c r="B6616" s="5">
        <v>39</v>
      </c>
      <c r="C6616" s="2">
        <v>0</v>
      </c>
    </row>
    <row r="6617" spans="1:3">
      <c r="A6617" s="8">
        <f>A2+137</f>
        <v>45885</v>
      </c>
      <c r="B6617" s="5">
        <v>40</v>
      </c>
      <c r="C6617" s="2">
        <v>0</v>
      </c>
    </row>
    <row r="6618" spans="1:3">
      <c r="A6618" s="8">
        <f>A2+137</f>
        <v>45885</v>
      </c>
      <c r="B6618" s="5">
        <v>41</v>
      </c>
      <c r="C6618" s="2">
        <v>0</v>
      </c>
    </row>
    <row r="6619" spans="1:3">
      <c r="A6619" s="8">
        <f>A2+137</f>
        <v>45885</v>
      </c>
      <c r="B6619" s="5">
        <v>42</v>
      </c>
      <c r="C6619" s="2">
        <v>0</v>
      </c>
    </row>
    <row r="6620" spans="1:3">
      <c r="A6620" s="8">
        <f>A2+137</f>
        <v>45885</v>
      </c>
      <c r="B6620" s="5">
        <v>43</v>
      </c>
      <c r="C6620" s="2">
        <v>0</v>
      </c>
    </row>
    <row r="6621" spans="1:3">
      <c r="A6621" s="8">
        <f>A2+137</f>
        <v>45885</v>
      </c>
      <c r="B6621" s="5">
        <v>44</v>
      </c>
      <c r="C6621" s="2">
        <v>0</v>
      </c>
    </row>
    <row r="6622" spans="1:3">
      <c r="A6622" s="8">
        <f>A2+137</f>
        <v>45885</v>
      </c>
      <c r="B6622" s="5">
        <v>45</v>
      </c>
      <c r="C6622" s="2">
        <v>0</v>
      </c>
    </row>
    <row r="6623" spans="1:3">
      <c r="A6623" s="8">
        <f>A2+137</f>
        <v>45885</v>
      </c>
      <c r="B6623" s="5">
        <v>46</v>
      </c>
      <c r="C6623" s="2">
        <v>0</v>
      </c>
    </row>
    <row r="6624" spans="1:3">
      <c r="A6624" s="8">
        <f>A2+137</f>
        <v>45885</v>
      </c>
      <c r="B6624" s="5">
        <v>47</v>
      </c>
      <c r="C6624" s="2">
        <v>0</v>
      </c>
    </row>
    <row r="6625" spans="1:3">
      <c r="A6625" s="8">
        <f>A2+137</f>
        <v>45885</v>
      </c>
      <c r="B6625" s="5">
        <v>48</v>
      </c>
      <c r="C6625" s="2">
        <v>0</v>
      </c>
    </row>
    <row r="6626" spans="1:3">
      <c r="A6626" s="8">
        <f>A2+138</f>
        <v>45886</v>
      </c>
      <c r="B6626" s="5">
        <v>1</v>
      </c>
      <c r="C6626" s="2">
        <v>0</v>
      </c>
    </row>
    <row r="6627" spans="1:3">
      <c r="A6627" s="8">
        <f>A2+138</f>
        <v>45886</v>
      </c>
      <c r="B6627" s="5">
        <v>2</v>
      </c>
      <c r="C6627" s="2">
        <v>0</v>
      </c>
    </row>
    <row r="6628" spans="1:3">
      <c r="A6628" s="8">
        <f>A2+138</f>
        <v>45886</v>
      </c>
      <c r="B6628" s="5">
        <v>3</v>
      </c>
      <c r="C6628" s="2">
        <v>0</v>
      </c>
    </row>
    <row r="6629" spans="1:3">
      <c r="A6629" s="8">
        <f>A2+138</f>
        <v>45886</v>
      </c>
      <c r="B6629" s="5">
        <v>4</v>
      </c>
      <c r="C6629" s="2">
        <v>0</v>
      </c>
    </row>
    <row r="6630" spans="1:3">
      <c r="A6630" s="8">
        <f>A2+138</f>
        <v>45886</v>
      </c>
      <c r="B6630" s="5">
        <v>5</v>
      </c>
      <c r="C6630" s="2">
        <v>0</v>
      </c>
    </row>
    <row r="6631" spans="1:3">
      <c r="A6631" s="8">
        <f>A2+138</f>
        <v>45886</v>
      </c>
      <c r="B6631" s="5">
        <v>6</v>
      </c>
      <c r="C6631" s="2">
        <v>0</v>
      </c>
    </row>
    <row r="6632" spans="1:3">
      <c r="A6632" s="8">
        <f>A2+138</f>
        <v>45886</v>
      </c>
      <c r="B6632" s="5">
        <v>7</v>
      </c>
      <c r="C6632" s="2">
        <v>0</v>
      </c>
    </row>
    <row r="6633" spans="1:3">
      <c r="A6633" s="8">
        <f>A2+138</f>
        <v>45886</v>
      </c>
      <c r="B6633" s="5">
        <v>8</v>
      </c>
      <c r="C6633" s="2">
        <v>0</v>
      </c>
    </row>
    <row r="6634" spans="1:3">
      <c r="A6634" s="8">
        <f>A2+138</f>
        <v>45886</v>
      </c>
      <c r="B6634" s="5">
        <v>9</v>
      </c>
      <c r="C6634" s="2">
        <v>0</v>
      </c>
    </row>
    <row r="6635" spans="1:3">
      <c r="A6635" s="8">
        <f>A2+138</f>
        <v>45886</v>
      </c>
      <c r="B6635" s="5">
        <v>10</v>
      </c>
      <c r="C6635" s="2">
        <v>0</v>
      </c>
    </row>
    <row r="6636" spans="1:3">
      <c r="A6636" s="8">
        <f>A2+138</f>
        <v>45886</v>
      </c>
      <c r="B6636" s="5">
        <v>11</v>
      </c>
      <c r="C6636" s="2">
        <v>0</v>
      </c>
    </row>
    <row r="6637" spans="1:3">
      <c r="A6637" s="8">
        <f>A2+138</f>
        <v>45886</v>
      </c>
      <c r="B6637" s="5">
        <v>12</v>
      </c>
      <c r="C6637" s="2">
        <v>0</v>
      </c>
    </row>
    <row r="6638" spans="1:3">
      <c r="A6638" s="8">
        <f>A2+138</f>
        <v>45886</v>
      </c>
      <c r="B6638" s="5">
        <v>13</v>
      </c>
      <c r="C6638" s="2">
        <v>0</v>
      </c>
    </row>
    <row r="6639" spans="1:3">
      <c r="A6639" s="8">
        <f>A2+138</f>
        <v>45886</v>
      </c>
      <c r="B6639" s="5">
        <v>14</v>
      </c>
      <c r="C6639" s="2">
        <v>0</v>
      </c>
    </row>
    <row r="6640" spans="1:3">
      <c r="A6640" s="8">
        <f>A2+138</f>
        <v>45886</v>
      </c>
      <c r="B6640" s="5">
        <v>15</v>
      </c>
      <c r="C6640" s="2">
        <v>0</v>
      </c>
    </row>
    <row r="6641" spans="1:3">
      <c r="A6641" s="8">
        <f>A2+138</f>
        <v>45886</v>
      </c>
      <c r="B6641" s="5">
        <v>16</v>
      </c>
      <c r="C6641" s="2">
        <v>0</v>
      </c>
    </row>
    <row r="6642" spans="1:3">
      <c r="A6642" s="8">
        <f>A2+138</f>
        <v>45886</v>
      </c>
      <c r="B6642" s="5">
        <v>17</v>
      </c>
      <c r="C6642" s="2">
        <v>0</v>
      </c>
    </row>
    <row r="6643" spans="1:3">
      <c r="A6643" s="8">
        <f>A2+138</f>
        <v>45886</v>
      </c>
      <c r="B6643" s="5">
        <v>18</v>
      </c>
      <c r="C6643" s="2">
        <v>0</v>
      </c>
    </row>
    <row r="6644" spans="1:3">
      <c r="A6644" s="8">
        <f>A2+138</f>
        <v>45886</v>
      </c>
      <c r="B6644" s="5">
        <v>19</v>
      </c>
      <c r="C6644" s="2">
        <v>0</v>
      </c>
    </row>
    <row r="6645" spans="1:3">
      <c r="A6645" s="8">
        <f>A2+138</f>
        <v>45886</v>
      </c>
      <c r="B6645" s="5">
        <v>20</v>
      </c>
      <c r="C6645" s="2">
        <v>0</v>
      </c>
    </row>
    <row r="6646" spans="1:3">
      <c r="A6646" s="8">
        <f>A2+138</f>
        <v>45886</v>
      </c>
      <c r="B6646" s="5">
        <v>21</v>
      </c>
      <c r="C6646" s="2">
        <v>0</v>
      </c>
    </row>
    <row r="6647" spans="1:3">
      <c r="A6647" s="8">
        <f>A2+138</f>
        <v>45886</v>
      </c>
      <c r="B6647" s="5">
        <v>22</v>
      </c>
      <c r="C6647" s="2">
        <v>0</v>
      </c>
    </row>
    <row r="6648" spans="1:3">
      <c r="A6648" s="8">
        <f>A2+138</f>
        <v>45886</v>
      </c>
      <c r="B6648" s="5">
        <v>23</v>
      </c>
      <c r="C6648" s="2">
        <v>0</v>
      </c>
    </row>
    <row r="6649" spans="1:3">
      <c r="A6649" s="8">
        <f>A2+138</f>
        <v>45886</v>
      </c>
      <c r="B6649" s="5">
        <v>24</v>
      </c>
      <c r="C6649" s="2">
        <v>0</v>
      </c>
    </row>
    <row r="6650" spans="1:3">
      <c r="A6650" s="8">
        <f>A2+138</f>
        <v>45886</v>
      </c>
      <c r="B6650" s="5">
        <v>25</v>
      </c>
      <c r="C6650" s="2">
        <v>0</v>
      </c>
    </row>
    <row r="6651" spans="1:3">
      <c r="A6651" s="8">
        <f>A2+138</f>
        <v>45886</v>
      </c>
      <c r="B6651" s="5">
        <v>26</v>
      </c>
      <c r="C6651" s="2">
        <v>0</v>
      </c>
    </row>
    <row r="6652" spans="1:3">
      <c r="A6652" s="8">
        <f>A2+138</f>
        <v>45886</v>
      </c>
      <c r="B6652" s="5">
        <v>27</v>
      </c>
      <c r="C6652" s="2">
        <v>0</v>
      </c>
    </row>
    <row r="6653" spans="1:3">
      <c r="A6653" s="8">
        <f>A2+138</f>
        <v>45886</v>
      </c>
      <c r="B6653" s="5">
        <v>28</v>
      </c>
      <c r="C6653" s="2">
        <v>0</v>
      </c>
    </row>
    <row r="6654" spans="1:3">
      <c r="A6654" s="8">
        <f>A2+138</f>
        <v>45886</v>
      </c>
      <c r="B6654" s="5">
        <v>29</v>
      </c>
      <c r="C6654" s="2">
        <v>0</v>
      </c>
    </row>
    <row r="6655" spans="1:3">
      <c r="A6655" s="8">
        <f>A2+138</f>
        <v>45886</v>
      </c>
      <c r="B6655" s="5">
        <v>30</v>
      </c>
      <c r="C6655" s="2">
        <v>0</v>
      </c>
    </row>
    <row r="6656" spans="1:3">
      <c r="A6656" s="8">
        <f>A2+138</f>
        <v>45886</v>
      </c>
      <c r="B6656" s="5">
        <v>31</v>
      </c>
      <c r="C6656" s="2">
        <v>0</v>
      </c>
    </row>
    <row r="6657" spans="1:3">
      <c r="A6657" s="8">
        <f>A2+138</f>
        <v>45886</v>
      </c>
      <c r="B6657" s="5">
        <v>32</v>
      </c>
      <c r="C6657" s="2">
        <v>0</v>
      </c>
    </row>
    <row r="6658" spans="1:3">
      <c r="A6658" s="8">
        <f>A2+138</f>
        <v>45886</v>
      </c>
      <c r="B6658" s="5">
        <v>33</v>
      </c>
      <c r="C6658" s="2">
        <v>0</v>
      </c>
    </row>
    <row r="6659" spans="1:3">
      <c r="A6659" s="8">
        <f>A2+138</f>
        <v>45886</v>
      </c>
      <c r="B6659" s="5">
        <v>34</v>
      </c>
      <c r="C6659" s="2">
        <v>0</v>
      </c>
    </row>
    <row r="6660" spans="1:3">
      <c r="A6660" s="8">
        <f>A2+138</f>
        <v>45886</v>
      </c>
      <c r="B6660" s="5">
        <v>35</v>
      </c>
      <c r="C6660" s="2">
        <v>0</v>
      </c>
    </row>
    <row r="6661" spans="1:3">
      <c r="A6661" s="8">
        <f>A2+138</f>
        <v>45886</v>
      </c>
      <c r="B6661" s="5">
        <v>36</v>
      </c>
      <c r="C6661" s="2">
        <v>0</v>
      </c>
    </row>
    <row r="6662" spans="1:3">
      <c r="A6662" s="8">
        <f>A2+138</f>
        <v>45886</v>
      </c>
      <c r="B6662" s="5">
        <v>37</v>
      </c>
      <c r="C6662" s="2">
        <v>0</v>
      </c>
    </row>
    <row r="6663" spans="1:3">
      <c r="A6663" s="8">
        <f>A2+138</f>
        <v>45886</v>
      </c>
      <c r="B6663" s="5">
        <v>38</v>
      </c>
      <c r="C6663" s="2">
        <v>0</v>
      </c>
    </row>
    <row r="6664" spans="1:3">
      <c r="A6664" s="8">
        <f>A2+138</f>
        <v>45886</v>
      </c>
      <c r="B6664" s="5">
        <v>39</v>
      </c>
      <c r="C6664" s="2">
        <v>0</v>
      </c>
    </row>
    <row r="6665" spans="1:3">
      <c r="A6665" s="8">
        <f>A2+138</f>
        <v>45886</v>
      </c>
      <c r="B6665" s="5">
        <v>40</v>
      </c>
      <c r="C6665" s="2">
        <v>0</v>
      </c>
    </row>
    <row r="6666" spans="1:3">
      <c r="A6666" s="8">
        <f>A2+138</f>
        <v>45886</v>
      </c>
      <c r="B6666" s="5">
        <v>41</v>
      </c>
      <c r="C6666" s="2">
        <v>0</v>
      </c>
    </row>
    <row r="6667" spans="1:3">
      <c r="A6667" s="8">
        <f>A2+138</f>
        <v>45886</v>
      </c>
      <c r="B6667" s="5">
        <v>42</v>
      </c>
      <c r="C6667" s="2">
        <v>0</v>
      </c>
    </row>
    <row r="6668" spans="1:3">
      <c r="A6668" s="8">
        <f>A2+138</f>
        <v>45886</v>
      </c>
      <c r="B6668" s="5">
        <v>43</v>
      </c>
      <c r="C6668" s="2">
        <v>0</v>
      </c>
    </row>
    <row r="6669" spans="1:3">
      <c r="A6669" s="8">
        <f>A2+138</f>
        <v>45886</v>
      </c>
      <c r="B6669" s="5">
        <v>44</v>
      </c>
      <c r="C6669" s="2">
        <v>0</v>
      </c>
    </row>
    <row r="6670" spans="1:3">
      <c r="A6670" s="8">
        <f>A2+138</f>
        <v>45886</v>
      </c>
      <c r="B6670" s="5">
        <v>45</v>
      </c>
      <c r="C6670" s="2">
        <v>0</v>
      </c>
    </row>
    <row r="6671" spans="1:3">
      <c r="A6671" s="8">
        <f>A2+138</f>
        <v>45886</v>
      </c>
      <c r="B6671" s="5">
        <v>46</v>
      </c>
      <c r="C6671" s="2">
        <v>0</v>
      </c>
    </row>
    <row r="6672" spans="1:3">
      <c r="A6672" s="8">
        <f>A2+138</f>
        <v>45886</v>
      </c>
      <c r="B6672" s="5">
        <v>47</v>
      </c>
      <c r="C6672" s="2">
        <v>0</v>
      </c>
    </row>
    <row r="6673" spans="1:3">
      <c r="A6673" s="8">
        <f>A2+138</f>
        <v>45886</v>
      </c>
      <c r="B6673" s="5">
        <v>48</v>
      </c>
      <c r="C6673" s="2">
        <v>0</v>
      </c>
    </row>
    <row r="6674" spans="1:3">
      <c r="A6674" s="8">
        <f>A2+139</f>
        <v>45887</v>
      </c>
      <c r="B6674" s="5">
        <v>1</v>
      </c>
      <c r="C6674" s="2">
        <v>0</v>
      </c>
    </row>
    <row r="6675" spans="1:3">
      <c r="A6675" s="8">
        <f>A2+139</f>
        <v>45887</v>
      </c>
      <c r="B6675" s="5">
        <v>2</v>
      </c>
      <c r="C6675" s="2">
        <v>0</v>
      </c>
    </row>
    <row r="6676" spans="1:3">
      <c r="A6676" s="8">
        <f>A2+139</f>
        <v>45887</v>
      </c>
      <c r="B6676" s="5">
        <v>3</v>
      </c>
      <c r="C6676" s="2">
        <v>0</v>
      </c>
    </row>
    <row r="6677" spans="1:3">
      <c r="A6677" s="8">
        <f>A2+139</f>
        <v>45887</v>
      </c>
      <c r="B6677" s="5">
        <v>4</v>
      </c>
      <c r="C6677" s="2">
        <v>0</v>
      </c>
    </row>
    <row r="6678" spans="1:3">
      <c r="A6678" s="8">
        <f>A2+139</f>
        <v>45887</v>
      </c>
      <c r="B6678" s="5">
        <v>5</v>
      </c>
      <c r="C6678" s="2">
        <v>0</v>
      </c>
    </row>
    <row r="6679" spans="1:3">
      <c r="A6679" s="8">
        <f>A2+139</f>
        <v>45887</v>
      </c>
      <c r="B6679" s="5">
        <v>6</v>
      </c>
      <c r="C6679" s="2">
        <v>0</v>
      </c>
    </row>
    <row r="6680" spans="1:3">
      <c r="A6680" s="8">
        <f>A2+139</f>
        <v>45887</v>
      </c>
      <c r="B6680" s="5">
        <v>7</v>
      </c>
      <c r="C6680" s="2">
        <v>0</v>
      </c>
    </row>
    <row r="6681" spans="1:3">
      <c r="A6681" s="8">
        <f>A2+139</f>
        <v>45887</v>
      </c>
      <c r="B6681" s="5">
        <v>8</v>
      </c>
      <c r="C6681" s="2">
        <v>0</v>
      </c>
    </row>
    <row r="6682" spans="1:3">
      <c r="A6682" s="8">
        <f>A2+139</f>
        <v>45887</v>
      </c>
      <c r="B6682" s="5">
        <v>9</v>
      </c>
      <c r="C6682" s="2">
        <v>0</v>
      </c>
    </row>
    <row r="6683" spans="1:3">
      <c r="A6683" s="8">
        <f>A2+139</f>
        <v>45887</v>
      </c>
      <c r="B6683" s="5">
        <v>10</v>
      </c>
      <c r="C6683" s="2">
        <v>0</v>
      </c>
    </row>
    <row r="6684" spans="1:3">
      <c r="A6684" s="8">
        <f>A2+139</f>
        <v>45887</v>
      </c>
      <c r="B6684" s="5">
        <v>11</v>
      </c>
      <c r="C6684" s="2">
        <v>0</v>
      </c>
    </row>
    <row r="6685" spans="1:3">
      <c r="A6685" s="8">
        <f>A2+139</f>
        <v>45887</v>
      </c>
      <c r="B6685" s="5">
        <v>12</v>
      </c>
      <c r="C6685" s="2">
        <v>0</v>
      </c>
    </row>
    <row r="6686" spans="1:3">
      <c r="A6686" s="8">
        <f>A2+139</f>
        <v>45887</v>
      </c>
      <c r="B6686" s="5">
        <v>13</v>
      </c>
      <c r="C6686" s="2">
        <v>0</v>
      </c>
    </row>
    <row r="6687" spans="1:3">
      <c r="A6687" s="8">
        <f>A2+139</f>
        <v>45887</v>
      </c>
      <c r="B6687" s="5">
        <v>14</v>
      </c>
      <c r="C6687" s="2">
        <v>0</v>
      </c>
    </row>
    <row r="6688" spans="1:3">
      <c r="A6688" s="8">
        <f>A2+139</f>
        <v>45887</v>
      </c>
      <c r="B6688" s="5">
        <v>15</v>
      </c>
      <c r="C6688" s="2">
        <v>0</v>
      </c>
    </row>
    <row r="6689" spans="1:3">
      <c r="A6689" s="8">
        <f>A2+139</f>
        <v>45887</v>
      </c>
      <c r="B6689" s="5">
        <v>16</v>
      </c>
      <c r="C6689" s="2">
        <v>0</v>
      </c>
    </row>
    <row r="6690" spans="1:3">
      <c r="A6690" s="8">
        <f>A2+139</f>
        <v>45887</v>
      </c>
      <c r="B6690" s="5">
        <v>17</v>
      </c>
      <c r="C6690" s="2">
        <v>0</v>
      </c>
    </row>
    <row r="6691" spans="1:3">
      <c r="A6691" s="8">
        <f>A2+139</f>
        <v>45887</v>
      </c>
      <c r="B6691" s="5">
        <v>18</v>
      </c>
      <c r="C6691" s="2">
        <v>0</v>
      </c>
    </row>
    <row r="6692" spans="1:3">
      <c r="A6692" s="8">
        <f>A2+139</f>
        <v>45887</v>
      </c>
      <c r="B6692" s="5">
        <v>19</v>
      </c>
      <c r="C6692" s="2">
        <v>0</v>
      </c>
    </row>
    <row r="6693" spans="1:3">
      <c r="A6693" s="8">
        <f>A2+139</f>
        <v>45887</v>
      </c>
      <c r="B6693" s="5">
        <v>20</v>
      </c>
      <c r="C6693" s="2">
        <v>0</v>
      </c>
    </row>
    <row r="6694" spans="1:3">
      <c r="A6694" s="8">
        <f>A2+139</f>
        <v>45887</v>
      </c>
      <c r="B6694" s="5">
        <v>21</v>
      </c>
      <c r="C6694" s="2">
        <v>0</v>
      </c>
    </row>
    <row r="6695" spans="1:3">
      <c r="A6695" s="8">
        <f>A2+139</f>
        <v>45887</v>
      </c>
      <c r="B6695" s="5">
        <v>22</v>
      </c>
      <c r="C6695" s="2">
        <v>0</v>
      </c>
    </row>
    <row r="6696" spans="1:3">
      <c r="A6696" s="8">
        <f>A2+139</f>
        <v>45887</v>
      </c>
      <c r="B6696" s="5">
        <v>23</v>
      </c>
      <c r="C6696" s="2">
        <v>0</v>
      </c>
    </row>
    <row r="6697" spans="1:3">
      <c r="A6697" s="8">
        <f>A2+139</f>
        <v>45887</v>
      </c>
      <c r="B6697" s="5">
        <v>24</v>
      </c>
      <c r="C6697" s="2">
        <v>0</v>
      </c>
    </row>
    <row r="6698" spans="1:3">
      <c r="A6698" s="8">
        <f>A2+139</f>
        <v>45887</v>
      </c>
      <c r="B6698" s="5">
        <v>25</v>
      </c>
      <c r="C6698" s="2">
        <v>0</v>
      </c>
    </row>
    <row r="6699" spans="1:3">
      <c r="A6699" s="8">
        <f>A2+139</f>
        <v>45887</v>
      </c>
      <c r="B6699" s="5">
        <v>26</v>
      </c>
      <c r="C6699" s="2">
        <v>0</v>
      </c>
    </row>
    <row r="6700" spans="1:3">
      <c r="A6700" s="8">
        <f>A2+139</f>
        <v>45887</v>
      </c>
      <c r="B6700" s="5">
        <v>27</v>
      </c>
      <c r="C6700" s="2">
        <v>0</v>
      </c>
    </row>
    <row r="6701" spans="1:3">
      <c r="A6701" s="8">
        <f>A2+139</f>
        <v>45887</v>
      </c>
      <c r="B6701" s="5">
        <v>28</v>
      </c>
      <c r="C6701" s="2">
        <v>0</v>
      </c>
    </row>
    <row r="6702" spans="1:3">
      <c r="A6702" s="8">
        <f>A2+139</f>
        <v>45887</v>
      </c>
      <c r="B6702" s="5">
        <v>29</v>
      </c>
      <c r="C6702" s="2">
        <v>0</v>
      </c>
    </row>
    <row r="6703" spans="1:3">
      <c r="A6703" s="8">
        <f>A2+139</f>
        <v>45887</v>
      </c>
      <c r="B6703" s="5">
        <v>30</v>
      </c>
      <c r="C6703" s="2">
        <v>0</v>
      </c>
    </row>
    <row r="6704" spans="1:3">
      <c r="A6704" s="8">
        <f>A2+139</f>
        <v>45887</v>
      </c>
      <c r="B6704" s="5">
        <v>31</v>
      </c>
      <c r="C6704" s="2">
        <v>0</v>
      </c>
    </row>
    <row r="6705" spans="1:3">
      <c r="A6705" s="8">
        <f>A2+139</f>
        <v>45887</v>
      </c>
      <c r="B6705" s="5">
        <v>32</v>
      </c>
      <c r="C6705" s="2">
        <v>0</v>
      </c>
    </row>
    <row r="6706" spans="1:3">
      <c r="A6706" s="8">
        <f>A2+139</f>
        <v>45887</v>
      </c>
      <c r="B6706" s="5">
        <v>33</v>
      </c>
      <c r="C6706" s="2">
        <v>0</v>
      </c>
    </row>
    <row r="6707" spans="1:3">
      <c r="A6707" s="8">
        <f>A2+139</f>
        <v>45887</v>
      </c>
      <c r="B6707" s="5">
        <v>34</v>
      </c>
      <c r="C6707" s="2">
        <v>0</v>
      </c>
    </row>
    <row r="6708" spans="1:3">
      <c r="A6708" s="8">
        <f>A2+139</f>
        <v>45887</v>
      </c>
      <c r="B6708" s="5">
        <v>35</v>
      </c>
      <c r="C6708" s="2">
        <v>0</v>
      </c>
    </row>
    <row r="6709" spans="1:3">
      <c r="A6709" s="8">
        <f>A2+139</f>
        <v>45887</v>
      </c>
      <c r="B6709" s="5">
        <v>36</v>
      </c>
      <c r="C6709" s="2">
        <v>0</v>
      </c>
    </row>
    <row r="6710" spans="1:3">
      <c r="A6710" s="8">
        <f>A2+139</f>
        <v>45887</v>
      </c>
      <c r="B6710" s="5">
        <v>37</v>
      </c>
      <c r="C6710" s="2">
        <v>0</v>
      </c>
    </row>
    <row r="6711" spans="1:3">
      <c r="A6711" s="8">
        <f>A2+139</f>
        <v>45887</v>
      </c>
      <c r="B6711" s="5">
        <v>38</v>
      </c>
      <c r="C6711" s="2">
        <v>0</v>
      </c>
    </row>
    <row r="6712" spans="1:3">
      <c r="A6712" s="8">
        <f>A2+139</f>
        <v>45887</v>
      </c>
      <c r="B6712" s="5">
        <v>39</v>
      </c>
      <c r="C6712" s="2">
        <v>0</v>
      </c>
    </row>
    <row r="6713" spans="1:3">
      <c r="A6713" s="8">
        <f>A2+139</f>
        <v>45887</v>
      </c>
      <c r="B6713" s="5">
        <v>40</v>
      </c>
      <c r="C6713" s="2">
        <v>0</v>
      </c>
    </row>
    <row r="6714" spans="1:3">
      <c r="A6714" s="8">
        <f>A2+139</f>
        <v>45887</v>
      </c>
      <c r="B6714" s="5">
        <v>41</v>
      </c>
      <c r="C6714" s="2">
        <v>0</v>
      </c>
    </row>
    <row r="6715" spans="1:3">
      <c r="A6715" s="8">
        <f>A2+139</f>
        <v>45887</v>
      </c>
      <c r="B6715" s="5">
        <v>42</v>
      </c>
      <c r="C6715" s="2">
        <v>0</v>
      </c>
    </row>
    <row r="6716" spans="1:3">
      <c r="A6716" s="8">
        <f>A2+139</f>
        <v>45887</v>
      </c>
      <c r="B6716" s="5">
        <v>43</v>
      </c>
      <c r="C6716" s="2">
        <v>0</v>
      </c>
    </row>
    <row r="6717" spans="1:3">
      <c r="A6717" s="8">
        <f>A2+139</f>
        <v>45887</v>
      </c>
      <c r="B6717" s="5">
        <v>44</v>
      </c>
      <c r="C6717" s="2">
        <v>0</v>
      </c>
    </row>
    <row r="6718" spans="1:3">
      <c r="A6718" s="8">
        <f>A2+139</f>
        <v>45887</v>
      </c>
      <c r="B6718" s="5">
        <v>45</v>
      </c>
      <c r="C6718" s="2">
        <v>0</v>
      </c>
    </row>
    <row r="6719" spans="1:3">
      <c r="A6719" s="8">
        <f>A2+139</f>
        <v>45887</v>
      </c>
      <c r="B6719" s="5">
        <v>46</v>
      </c>
      <c r="C6719" s="2">
        <v>0</v>
      </c>
    </row>
    <row r="6720" spans="1:3">
      <c r="A6720" s="8">
        <f>A2+139</f>
        <v>45887</v>
      </c>
      <c r="B6720" s="5">
        <v>47</v>
      </c>
      <c r="C6720" s="2">
        <v>0</v>
      </c>
    </row>
    <row r="6721" spans="1:3">
      <c r="A6721" s="8">
        <f>A2+139</f>
        <v>45887</v>
      </c>
      <c r="B6721" s="5">
        <v>48</v>
      </c>
      <c r="C6721" s="2">
        <v>0</v>
      </c>
    </row>
    <row r="6722" spans="1:3">
      <c r="A6722" s="8">
        <f>A2+140</f>
        <v>45888</v>
      </c>
      <c r="B6722" s="5">
        <v>1</v>
      </c>
      <c r="C6722" s="2">
        <v>0</v>
      </c>
    </row>
    <row r="6723" spans="1:3">
      <c r="A6723" s="8">
        <f>A2+140</f>
        <v>45888</v>
      </c>
      <c r="B6723" s="5">
        <v>2</v>
      </c>
      <c r="C6723" s="2">
        <v>0</v>
      </c>
    </row>
    <row r="6724" spans="1:3">
      <c r="A6724" s="8">
        <f>A2+140</f>
        <v>45888</v>
      </c>
      <c r="B6724" s="5">
        <v>3</v>
      </c>
      <c r="C6724" s="2">
        <v>0</v>
      </c>
    </row>
    <row r="6725" spans="1:3">
      <c r="A6725" s="8">
        <f>A2+140</f>
        <v>45888</v>
      </c>
      <c r="B6725" s="5">
        <v>4</v>
      </c>
      <c r="C6725" s="2">
        <v>0</v>
      </c>
    </row>
    <row r="6726" spans="1:3">
      <c r="A6726" s="8">
        <f>A2+140</f>
        <v>45888</v>
      </c>
      <c r="B6726" s="5">
        <v>5</v>
      </c>
      <c r="C6726" s="2">
        <v>0</v>
      </c>
    </row>
    <row r="6727" spans="1:3">
      <c r="A6727" s="8">
        <f>A2+140</f>
        <v>45888</v>
      </c>
      <c r="B6727" s="5">
        <v>6</v>
      </c>
      <c r="C6727" s="2">
        <v>0</v>
      </c>
    </row>
    <row r="6728" spans="1:3">
      <c r="A6728" s="8">
        <f>A2+140</f>
        <v>45888</v>
      </c>
      <c r="B6728" s="5">
        <v>7</v>
      </c>
      <c r="C6728" s="2">
        <v>0</v>
      </c>
    </row>
    <row r="6729" spans="1:3">
      <c r="A6729" s="8">
        <f>A2+140</f>
        <v>45888</v>
      </c>
      <c r="B6729" s="5">
        <v>8</v>
      </c>
      <c r="C6729" s="2">
        <v>0</v>
      </c>
    </row>
    <row r="6730" spans="1:3">
      <c r="A6730" s="8">
        <f>A2+140</f>
        <v>45888</v>
      </c>
      <c r="B6730" s="5">
        <v>9</v>
      </c>
      <c r="C6730" s="2">
        <v>0</v>
      </c>
    </row>
    <row r="6731" spans="1:3">
      <c r="A6731" s="8">
        <f>A2+140</f>
        <v>45888</v>
      </c>
      <c r="B6731" s="5">
        <v>10</v>
      </c>
      <c r="C6731" s="2">
        <v>0</v>
      </c>
    </row>
    <row r="6732" spans="1:3">
      <c r="A6732" s="8">
        <f>A2+140</f>
        <v>45888</v>
      </c>
      <c r="B6732" s="5">
        <v>11</v>
      </c>
      <c r="C6732" s="2">
        <v>0</v>
      </c>
    </row>
    <row r="6733" spans="1:3">
      <c r="A6733" s="8">
        <f>A2+140</f>
        <v>45888</v>
      </c>
      <c r="B6733" s="5">
        <v>12</v>
      </c>
      <c r="C6733" s="2">
        <v>0</v>
      </c>
    </row>
    <row r="6734" spans="1:3">
      <c r="A6734" s="8">
        <f>A2+140</f>
        <v>45888</v>
      </c>
      <c r="B6734" s="5">
        <v>13</v>
      </c>
      <c r="C6734" s="2">
        <v>0</v>
      </c>
    </row>
    <row r="6735" spans="1:3">
      <c r="A6735" s="8">
        <f>A2+140</f>
        <v>45888</v>
      </c>
      <c r="B6735" s="5">
        <v>14</v>
      </c>
      <c r="C6735" s="2">
        <v>0</v>
      </c>
    </row>
    <row r="6736" spans="1:3">
      <c r="A6736" s="8">
        <f>A2+140</f>
        <v>45888</v>
      </c>
      <c r="B6736" s="5">
        <v>15</v>
      </c>
      <c r="C6736" s="2">
        <v>0</v>
      </c>
    </row>
    <row r="6737" spans="1:3">
      <c r="A6737" s="8">
        <f>A2+140</f>
        <v>45888</v>
      </c>
      <c r="B6737" s="5">
        <v>16</v>
      </c>
      <c r="C6737" s="2">
        <v>0</v>
      </c>
    </row>
    <row r="6738" spans="1:3">
      <c r="A6738" s="8">
        <f>A2+140</f>
        <v>45888</v>
      </c>
      <c r="B6738" s="5">
        <v>17</v>
      </c>
      <c r="C6738" s="2">
        <v>0</v>
      </c>
    </row>
    <row r="6739" spans="1:3">
      <c r="A6739" s="8">
        <f>A2+140</f>
        <v>45888</v>
      </c>
      <c r="B6739" s="5">
        <v>18</v>
      </c>
      <c r="C6739" s="2">
        <v>0</v>
      </c>
    </row>
    <row r="6740" spans="1:3">
      <c r="A6740" s="8">
        <f>A2+140</f>
        <v>45888</v>
      </c>
      <c r="B6740" s="5">
        <v>19</v>
      </c>
      <c r="C6740" s="2">
        <v>0</v>
      </c>
    </row>
    <row r="6741" spans="1:3">
      <c r="A6741" s="8">
        <f>A2+140</f>
        <v>45888</v>
      </c>
      <c r="B6741" s="5">
        <v>20</v>
      </c>
      <c r="C6741" s="2">
        <v>0</v>
      </c>
    </row>
    <row r="6742" spans="1:3">
      <c r="A6742" s="8">
        <f>A2+140</f>
        <v>45888</v>
      </c>
      <c r="B6742" s="5">
        <v>21</v>
      </c>
      <c r="C6742" s="2">
        <v>0</v>
      </c>
    </row>
    <row r="6743" spans="1:3">
      <c r="A6743" s="8">
        <f>A2+140</f>
        <v>45888</v>
      </c>
      <c r="B6743" s="5">
        <v>22</v>
      </c>
      <c r="C6743" s="2">
        <v>0</v>
      </c>
    </row>
    <row r="6744" spans="1:3">
      <c r="A6744" s="8">
        <f>A2+140</f>
        <v>45888</v>
      </c>
      <c r="B6744" s="5">
        <v>23</v>
      </c>
      <c r="C6744" s="2">
        <v>0</v>
      </c>
    </row>
    <row r="6745" spans="1:3">
      <c r="A6745" s="8">
        <f>A2+140</f>
        <v>45888</v>
      </c>
      <c r="B6745" s="5">
        <v>24</v>
      </c>
      <c r="C6745" s="2">
        <v>0</v>
      </c>
    </row>
    <row r="6746" spans="1:3">
      <c r="A6746" s="8">
        <f>A2+140</f>
        <v>45888</v>
      </c>
      <c r="B6746" s="5">
        <v>25</v>
      </c>
      <c r="C6746" s="2">
        <v>0</v>
      </c>
    </row>
    <row r="6747" spans="1:3">
      <c r="A6747" s="8">
        <f>A2+140</f>
        <v>45888</v>
      </c>
      <c r="B6747" s="5">
        <v>26</v>
      </c>
      <c r="C6747" s="2">
        <v>0</v>
      </c>
    </row>
    <row r="6748" spans="1:3">
      <c r="A6748" s="8">
        <f>A2+140</f>
        <v>45888</v>
      </c>
      <c r="B6748" s="5">
        <v>27</v>
      </c>
      <c r="C6748" s="2">
        <v>0</v>
      </c>
    </row>
    <row r="6749" spans="1:3">
      <c r="A6749" s="8">
        <f>A2+140</f>
        <v>45888</v>
      </c>
      <c r="B6749" s="5">
        <v>28</v>
      </c>
      <c r="C6749" s="2">
        <v>0</v>
      </c>
    </row>
    <row r="6750" spans="1:3">
      <c r="A6750" s="8">
        <f>A2+140</f>
        <v>45888</v>
      </c>
      <c r="B6750" s="5">
        <v>29</v>
      </c>
      <c r="C6750" s="2">
        <v>0</v>
      </c>
    </row>
    <row r="6751" spans="1:3">
      <c r="A6751" s="8">
        <f>A2+140</f>
        <v>45888</v>
      </c>
      <c r="B6751" s="5">
        <v>30</v>
      </c>
      <c r="C6751" s="2">
        <v>0</v>
      </c>
    </row>
    <row r="6752" spans="1:3">
      <c r="A6752" s="8">
        <f>A2+140</f>
        <v>45888</v>
      </c>
      <c r="B6752" s="5">
        <v>31</v>
      </c>
      <c r="C6752" s="2">
        <v>0</v>
      </c>
    </row>
    <row r="6753" spans="1:3">
      <c r="A6753" s="8">
        <f>A2+140</f>
        <v>45888</v>
      </c>
      <c r="B6753" s="5">
        <v>32</v>
      </c>
      <c r="C6753" s="2">
        <v>0</v>
      </c>
    </row>
    <row r="6754" spans="1:3">
      <c r="A6754" s="8">
        <f>A2+140</f>
        <v>45888</v>
      </c>
      <c r="B6754" s="5">
        <v>33</v>
      </c>
      <c r="C6754" s="2">
        <v>0</v>
      </c>
    </row>
    <row r="6755" spans="1:3">
      <c r="A6755" s="8">
        <f>A2+140</f>
        <v>45888</v>
      </c>
      <c r="B6755" s="5">
        <v>34</v>
      </c>
      <c r="C6755" s="2">
        <v>0</v>
      </c>
    </row>
    <row r="6756" spans="1:3">
      <c r="A6756" s="8">
        <f>A2+140</f>
        <v>45888</v>
      </c>
      <c r="B6756" s="5">
        <v>35</v>
      </c>
      <c r="C6756" s="2">
        <v>0</v>
      </c>
    </row>
    <row r="6757" spans="1:3">
      <c r="A6757" s="8">
        <f>A2+140</f>
        <v>45888</v>
      </c>
      <c r="B6757" s="5">
        <v>36</v>
      </c>
      <c r="C6757" s="2">
        <v>0</v>
      </c>
    </row>
    <row r="6758" spans="1:3">
      <c r="A6758" s="8">
        <f>A2+140</f>
        <v>45888</v>
      </c>
      <c r="B6758" s="5">
        <v>37</v>
      </c>
      <c r="C6758" s="2">
        <v>0</v>
      </c>
    </row>
    <row r="6759" spans="1:3">
      <c r="A6759" s="8">
        <f>A2+140</f>
        <v>45888</v>
      </c>
      <c r="B6759" s="5">
        <v>38</v>
      </c>
      <c r="C6759" s="2">
        <v>0</v>
      </c>
    </row>
    <row r="6760" spans="1:3">
      <c r="A6760" s="8">
        <f>A2+140</f>
        <v>45888</v>
      </c>
      <c r="B6760" s="5">
        <v>39</v>
      </c>
      <c r="C6760" s="2">
        <v>0</v>
      </c>
    </row>
    <row r="6761" spans="1:3">
      <c r="A6761" s="8">
        <f>A2+140</f>
        <v>45888</v>
      </c>
      <c r="B6761" s="5">
        <v>40</v>
      </c>
      <c r="C6761" s="2">
        <v>0</v>
      </c>
    </row>
    <row r="6762" spans="1:3">
      <c r="A6762" s="8">
        <f>A2+140</f>
        <v>45888</v>
      </c>
      <c r="B6762" s="5">
        <v>41</v>
      </c>
      <c r="C6762" s="2">
        <v>0</v>
      </c>
    </row>
    <row r="6763" spans="1:3">
      <c r="A6763" s="8">
        <f>A2+140</f>
        <v>45888</v>
      </c>
      <c r="B6763" s="5">
        <v>42</v>
      </c>
      <c r="C6763" s="2">
        <v>0</v>
      </c>
    </row>
    <row r="6764" spans="1:3">
      <c r="A6764" s="8">
        <f>A2+140</f>
        <v>45888</v>
      </c>
      <c r="B6764" s="5">
        <v>43</v>
      </c>
      <c r="C6764" s="2">
        <v>0</v>
      </c>
    </row>
    <row r="6765" spans="1:3">
      <c r="A6765" s="8">
        <f>A2+140</f>
        <v>45888</v>
      </c>
      <c r="B6765" s="5">
        <v>44</v>
      </c>
      <c r="C6765" s="2">
        <v>0</v>
      </c>
    </row>
    <row r="6766" spans="1:3">
      <c r="A6766" s="8">
        <f>A2+140</f>
        <v>45888</v>
      </c>
      <c r="B6766" s="5">
        <v>45</v>
      </c>
      <c r="C6766" s="2">
        <v>0</v>
      </c>
    </row>
    <row r="6767" spans="1:3">
      <c r="A6767" s="8">
        <f>A2+140</f>
        <v>45888</v>
      </c>
      <c r="B6767" s="5">
        <v>46</v>
      </c>
      <c r="C6767" s="2">
        <v>0</v>
      </c>
    </row>
    <row r="6768" spans="1:3">
      <c r="A6768" s="8">
        <f>A2+140</f>
        <v>45888</v>
      </c>
      <c r="B6768" s="5">
        <v>47</v>
      </c>
      <c r="C6768" s="2">
        <v>0</v>
      </c>
    </row>
    <row r="6769" spans="1:3">
      <c r="A6769" s="8">
        <f>A2+140</f>
        <v>45888</v>
      </c>
      <c r="B6769" s="5">
        <v>48</v>
      </c>
      <c r="C6769" s="2">
        <v>0</v>
      </c>
    </row>
    <row r="6770" spans="1:3">
      <c r="A6770" s="8">
        <f>A2+141</f>
        <v>45889</v>
      </c>
      <c r="B6770" s="5">
        <v>1</v>
      </c>
      <c r="C6770" s="2">
        <v>0</v>
      </c>
    </row>
    <row r="6771" spans="1:3">
      <c r="A6771" s="8">
        <f>A2+141</f>
        <v>45889</v>
      </c>
      <c r="B6771" s="5">
        <v>2</v>
      </c>
      <c r="C6771" s="2">
        <v>0</v>
      </c>
    </row>
    <row r="6772" spans="1:3">
      <c r="A6772" s="8">
        <f>A2+141</f>
        <v>45889</v>
      </c>
      <c r="B6772" s="5">
        <v>3</v>
      </c>
      <c r="C6772" s="2">
        <v>0</v>
      </c>
    </row>
    <row r="6773" spans="1:3">
      <c r="A6773" s="8">
        <f>A2+141</f>
        <v>45889</v>
      </c>
      <c r="B6773" s="5">
        <v>4</v>
      </c>
      <c r="C6773" s="2">
        <v>0</v>
      </c>
    </row>
    <row r="6774" spans="1:3">
      <c r="A6774" s="8">
        <f>A2+141</f>
        <v>45889</v>
      </c>
      <c r="B6774" s="5">
        <v>5</v>
      </c>
      <c r="C6774" s="2">
        <v>0</v>
      </c>
    </row>
    <row r="6775" spans="1:3">
      <c r="A6775" s="8">
        <f>A2+141</f>
        <v>45889</v>
      </c>
      <c r="B6775" s="5">
        <v>6</v>
      </c>
      <c r="C6775" s="2">
        <v>0</v>
      </c>
    </row>
    <row r="6776" spans="1:3">
      <c r="A6776" s="8">
        <f>A2+141</f>
        <v>45889</v>
      </c>
      <c r="B6776" s="5">
        <v>7</v>
      </c>
      <c r="C6776" s="2">
        <v>0</v>
      </c>
    </row>
    <row r="6777" spans="1:3">
      <c r="A6777" s="8">
        <f>A2+141</f>
        <v>45889</v>
      </c>
      <c r="B6777" s="5">
        <v>8</v>
      </c>
      <c r="C6777" s="2">
        <v>0</v>
      </c>
    </row>
    <row r="6778" spans="1:3">
      <c r="A6778" s="8">
        <f>A2+141</f>
        <v>45889</v>
      </c>
      <c r="B6778" s="5">
        <v>9</v>
      </c>
      <c r="C6778" s="2">
        <v>0</v>
      </c>
    </row>
    <row r="6779" spans="1:3">
      <c r="A6779" s="8">
        <f>A2+141</f>
        <v>45889</v>
      </c>
      <c r="B6779" s="5">
        <v>10</v>
      </c>
      <c r="C6779" s="2">
        <v>0</v>
      </c>
    </row>
    <row r="6780" spans="1:3">
      <c r="A6780" s="8">
        <f>A2+141</f>
        <v>45889</v>
      </c>
      <c r="B6780" s="5">
        <v>11</v>
      </c>
      <c r="C6780" s="2">
        <v>0</v>
      </c>
    </row>
    <row r="6781" spans="1:3">
      <c r="A6781" s="8">
        <f>A2+141</f>
        <v>45889</v>
      </c>
      <c r="B6781" s="5">
        <v>12</v>
      </c>
      <c r="C6781" s="2">
        <v>0</v>
      </c>
    </row>
    <row r="6782" spans="1:3">
      <c r="A6782" s="8">
        <f>A2+141</f>
        <v>45889</v>
      </c>
      <c r="B6782" s="5">
        <v>13</v>
      </c>
      <c r="C6782" s="2">
        <v>0</v>
      </c>
    </row>
    <row r="6783" spans="1:3">
      <c r="A6783" s="8">
        <f>A2+141</f>
        <v>45889</v>
      </c>
      <c r="B6783" s="5">
        <v>14</v>
      </c>
      <c r="C6783" s="2">
        <v>0</v>
      </c>
    </row>
    <row r="6784" spans="1:3">
      <c r="A6784" s="8">
        <f>A2+141</f>
        <v>45889</v>
      </c>
      <c r="B6784" s="5">
        <v>15</v>
      </c>
      <c r="C6784" s="2">
        <v>0</v>
      </c>
    </row>
    <row r="6785" spans="1:3">
      <c r="A6785" s="8">
        <f>A2+141</f>
        <v>45889</v>
      </c>
      <c r="B6785" s="5">
        <v>16</v>
      </c>
      <c r="C6785" s="2">
        <v>0</v>
      </c>
    </row>
    <row r="6786" spans="1:3">
      <c r="A6786" s="8">
        <f>A2+141</f>
        <v>45889</v>
      </c>
      <c r="B6786" s="5">
        <v>17</v>
      </c>
      <c r="C6786" s="2">
        <v>0</v>
      </c>
    </row>
    <row r="6787" spans="1:3">
      <c r="A6787" s="8">
        <f>A2+141</f>
        <v>45889</v>
      </c>
      <c r="B6787" s="5">
        <v>18</v>
      </c>
      <c r="C6787" s="2">
        <v>0</v>
      </c>
    </row>
    <row r="6788" spans="1:3">
      <c r="A6788" s="8">
        <f>A2+141</f>
        <v>45889</v>
      </c>
      <c r="B6788" s="5">
        <v>19</v>
      </c>
      <c r="C6788" s="2">
        <v>0</v>
      </c>
    </row>
    <row r="6789" spans="1:3">
      <c r="A6789" s="8">
        <f>A2+141</f>
        <v>45889</v>
      </c>
      <c r="B6789" s="5">
        <v>20</v>
      </c>
      <c r="C6789" s="2">
        <v>0</v>
      </c>
    </row>
    <row r="6790" spans="1:3">
      <c r="A6790" s="8">
        <f>A2+141</f>
        <v>45889</v>
      </c>
      <c r="B6790" s="5">
        <v>21</v>
      </c>
      <c r="C6790" s="2">
        <v>0</v>
      </c>
    </row>
    <row r="6791" spans="1:3">
      <c r="A6791" s="8">
        <f>A2+141</f>
        <v>45889</v>
      </c>
      <c r="B6791" s="5">
        <v>22</v>
      </c>
      <c r="C6791" s="2">
        <v>0</v>
      </c>
    </row>
    <row r="6792" spans="1:3">
      <c r="A6792" s="8">
        <f>A2+141</f>
        <v>45889</v>
      </c>
      <c r="B6792" s="5">
        <v>23</v>
      </c>
      <c r="C6792" s="2">
        <v>0</v>
      </c>
    </row>
    <row r="6793" spans="1:3">
      <c r="A6793" s="8">
        <f>A2+141</f>
        <v>45889</v>
      </c>
      <c r="B6793" s="5">
        <v>24</v>
      </c>
      <c r="C6793" s="2">
        <v>0</v>
      </c>
    </row>
    <row r="6794" spans="1:3">
      <c r="A6794" s="8">
        <f>A2+141</f>
        <v>45889</v>
      </c>
      <c r="B6794" s="5">
        <v>25</v>
      </c>
      <c r="C6794" s="2">
        <v>0</v>
      </c>
    </row>
    <row r="6795" spans="1:3">
      <c r="A6795" s="8">
        <f>A2+141</f>
        <v>45889</v>
      </c>
      <c r="B6795" s="5">
        <v>26</v>
      </c>
      <c r="C6795" s="2">
        <v>0</v>
      </c>
    </row>
    <row r="6796" spans="1:3">
      <c r="A6796" s="8">
        <f>A2+141</f>
        <v>45889</v>
      </c>
      <c r="B6796" s="5">
        <v>27</v>
      </c>
      <c r="C6796" s="2">
        <v>0</v>
      </c>
    </row>
    <row r="6797" spans="1:3">
      <c r="A6797" s="8">
        <f>A2+141</f>
        <v>45889</v>
      </c>
      <c r="B6797" s="5">
        <v>28</v>
      </c>
      <c r="C6797" s="2">
        <v>0</v>
      </c>
    </row>
    <row r="6798" spans="1:3">
      <c r="A6798" s="8">
        <f>A2+141</f>
        <v>45889</v>
      </c>
      <c r="B6798" s="5">
        <v>29</v>
      </c>
      <c r="C6798" s="2">
        <v>0</v>
      </c>
    </row>
    <row r="6799" spans="1:3">
      <c r="A6799" s="8">
        <f>A2+141</f>
        <v>45889</v>
      </c>
      <c r="B6799" s="5">
        <v>30</v>
      </c>
      <c r="C6799" s="2">
        <v>0</v>
      </c>
    </row>
    <row r="6800" spans="1:3">
      <c r="A6800" s="8">
        <f>A2+141</f>
        <v>45889</v>
      </c>
      <c r="B6800" s="5">
        <v>31</v>
      </c>
      <c r="C6800" s="2">
        <v>0</v>
      </c>
    </row>
    <row r="6801" spans="1:3">
      <c r="A6801" s="8">
        <f>A2+141</f>
        <v>45889</v>
      </c>
      <c r="B6801" s="5">
        <v>32</v>
      </c>
      <c r="C6801" s="2">
        <v>0</v>
      </c>
    </row>
    <row r="6802" spans="1:3">
      <c r="A6802" s="8">
        <f>A2+141</f>
        <v>45889</v>
      </c>
      <c r="B6802" s="5">
        <v>33</v>
      </c>
      <c r="C6802" s="2">
        <v>0</v>
      </c>
    </row>
    <row r="6803" spans="1:3">
      <c r="A6803" s="8">
        <f>A2+141</f>
        <v>45889</v>
      </c>
      <c r="B6803" s="5">
        <v>34</v>
      </c>
      <c r="C6803" s="2">
        <v>0</v>
      </c>
    </row>
    <row r="6804" spans="1:3">
      <c r="A6804" s="8">
        <f>A2+141</f>
        <v>45889</v>
      </c>
      <c r="B6804" s="5">
        <v>35</v>
      </c>
      <c r="C6804" s="2">
        <v>0</v>
      </c>
    </row>
    <row r="6805" spans="1:3">
      <c r="A6805" s="8">
        <f>A2+141</f>
        <v>45889</v>
      </c>
      <c r="B6805" s="5">
        <v>36</v>
      </c>
      <c r="C6805" s="2">
        <v>0</v>
      </c>
    </row>
    <row r="6806" spans="1:3">
      <c r="A6806" s="8">
        <f>A2+141</f>
        <v>45889</v>
      </c>
      <c r="B6806" s="5">
        <v>37</v>
      </c>
      <c r="C6806" s="2">
        <v>0</v>
      </c>
    </row>
    <row r="6807" spans="1:3">
      <c r="A6807" s="8">
        <f>A2+141</f>
        <v>45889</v>
      </c>
      <c r="B6807" s="5">
        <v>38</v>
      </c>
      <c r="C6807" s="2">
        <v>0</v>
      </c>
    </row>
    <row r="6808" spans="1:3">
      <c r="A6808" s="8">
        <f>A2+141</f>
        <v>45889</v>
      </c>
      <c r="B6808" s="5">
        <v>39</v>
      </c>
      <c r="C6808" s="2">
        <v>0</v>
      </c>
    </row>
    <row r="6809" spans="1:3">
      <c r="A6809" s="8">
        <f>A2+141</f>
        <v>45889</v>
      </c>
      <c r="B6809" s="5">
        <v>40</v>
      </c>
      <c r="C6809" s="2">
        <v>0</v>
      </c>
    </row>
    <row r="6810" spans="1:3">
      <c r="A6810" s="8">
        <f>A2+141</f>
        <v>45889</v>
      </c>
      <c r="B6810" s="5">
        <v>41</v>
      </c>
      <c r="C6810" s="2">
        <v>0</v>
      </c>
    </row>
    <row r="6811" spans="1:3">
      <c r="A6811" s="8">
        <f>A2+141</f>
        <v>45889</v>
      </c>
      <c r="B6811" s="5">
        <v>42</v>
      </c>
      <c r="C6811" s="2">
        <v>0</v>
      </c>
    </row>
    <row r="6812" spans="1:3">
      <c r="A6812" s="8">
        <f>A2+141</f>
        <v>45889</v>
      </c>
      <c r="B6812" s="5">
        <v>43</v>
      </c>
      <c r="C6812" s="2">
        <v>0</v>
      </c>
    </row>
    <row r="6813" spans="1:3">
      <c r="A6813" s="8">
        <f>A2+141</f>
        <v>45889</v>
      </c>
      <c r="B6813" s="5">
        <v>44</v>
      </c>
      <c r="C6813" s="2">
        <v>0</v>
      </c>
    </row>
    <row r="6814" spans="1:3">
      <c r="A6814" s="8">
        <f>A2+141</f>
        <v>45889</v>
      </c>
      <c r="B6814" s="5">
        <v>45</v>
      </c>
      <c r="C6814" s="2">
        <v>0</v>
      </c>
    </row>
    <row r="6815" spans="1:3">
      <c r="A6815" s="8">
        <f>A2+141</f>
        <v>45889</v>
      </c>
      <c r="B6815" s="5">
        <v>46</v>
      </c>
      <c r="C6815" s="2">
        <v>0</v>
      </c>
    </row>
    <row r="6816" spans="1:3">
      <c r="A6816" s="8">
        <f>A2+141</f>
        <v>45889</v>
      </c>
      <c r="B6816" s="5">
        <v>47</v>
      </c>
      <c r="C6816" s="2">
        <v>0</v>
      </c>
    </row>
    <row r="6817" spans="1:3">
      <c r="A6817" s="8">
        <f>A2+141</f>
        <v>45889</v>
      </c>
      <c r="B6817" s="5">
        <v>48</v>
      </c>
      <c r="C6817" s="2">
        <v>0</v>
      </c>
    </row>
    <row r="6818" spans="1:3">
      <c r="A6818" s="8">
        <f>A2+142</f>
        <v>45890</v>
      </c>
      <c r="B6818" s="5">
        <v>1</v>
      </c>
      <c r="C6818" s="2">
        <v>0</v>
      </c>
    </row>
    <row r="6819" spans="1:3">
      <c r="A6819" s="8">
        <f>A2+142</f>
        <v>45890</v>
      </c>
      <c r="B6819" s="5">
        <v>2</v>
      </c>
      <c r="C6819" s="2">
        <v>0</v>
      </c>
    </row>
    <row r="6820" spans="1:3">
      <c r="A6820" s="8">
        <f>A2+142</f>
        <v>45890</v>
      </c>
      <c r="B6820" s="5">
        <v>3</v>
      </c>
      <c r="C6820" s="2">
        <v>0</v>
      </c>
    </row>
    <row r="6821" spans="1:3">
      <c r="A6821" s="8">
        <f>A2+142</f>
        <v>45890</v>
      </c>
      <c r="B6821" s="5">
        <v>4</v>
      </c>
      <c r="C6821" s="2">
        <v>0</v>
      </c>
    </row>
    <row r="6822" spans="1:3">
      <c r="A6822" s="8">
        <f>A2+142</f>
        <v>45890</v>
      </c>
      <c r="B6822" s="5">
        <v>5</v>
      </c>
      <c r="C6822" s="2">
        <v>0</v>
      </c>
    </row>
    <row r="6823" spans="1:3">
      <c r="A6823" s="8">
        <f>A2+142</f>
        <v>45890</v>
      </c>
      <c r="B6823" s="5">
        <v>6</v>
      </c>
      <c r="C6823" s="2">
        <v>0</v>
      </c>
    </row>
    <row r="6824" spans="1:3">
      <c r="A6824" s="8">
        <f>A2+142</f>
        <v>45890</v>
      </c>
      <c r="B6824" s="5">
        <v>7</v>
      </c>
      <c r="C6824" s="2">
        <v>0</v>
      </c>
    </row>
    <row r="6825" spans="1:3">
      <c r="A6825" s="8">
        <f>A2+142</f>
        <v>45890</v>
      </c>
      <c r="B6825" s="5">
        <v>8</v>
      </c>
      <c r="C6825" s="2">
        <v>0</v>
      </c>
    </row>
    <row r="6826" spans="1:3">
      <c r="A6826" s="8">
        <f>A2+142</f>
        <v>45890</v>
      </c>
      <c r="B6826" s="5">
        <v>9</v>
      </c>
      <c r="C6826" s="2">
        <v>0</v>
      </c>
    </row>
    <row r="6827" spans="1:3">
      <c r="A6827" s="8">
        <f>A2+142</f>
        <v>45890</v>
      </c>
      <c r="B6827" s="5">
        <v>10</v>
      </c>
      <c r="C6827" s="2">
        <v>0</v>
      </c>
    </row>
    <row r="6828" spans="1:3">
      <c r="A6828" s="8">
        <f>A2+142</f>
        <v>45890</v>
      </c>
      <c r="B6828" s="5">
        <v>11</v>
      </c>
      <c r="C6828" s="2">
        <v>0</v>
      </c>
    </row>
    <row r="6829" spans="1:3">
      <c r="A6829" s="8">
        <f>A2+142</f>
        <v>45890</v>
      </c>
      <c r="B6829" s="5">
        <v>12</v>
      </c>
      <c r="C6829" s="2">
        <v>0</v>
      </c>
    </row>
    <row r="6830" spans="1:3">
      <c r="A6830" s="8">
        <f>A2+142</f>
        <v>45890</v>
      </c>
      <c r="B6830" s="5">
        <v>13</v>
      </c>
      <c r="C6830" s="2">
        <v>0</v>
      </c>
    </row>
    <row r="6831" spans="1:3">
      <c r="A6831" s="8">
        <f>A2+142</f>
        <v>45890</v>
      </c>
      <c r="B6831" s="5">
        <v>14</v>
      </c>
      <c r="C6831" s="2">
        <v>0</v>
      </c>
    </row>
    <row r="6832" spans="1:3">
      <c r="A6832" s="8">
        <f>A2+142</f>
        <v>45890</v>
      </c>
      <c r="B6832" s="5">
        <v>15</v>
      </c>
      <c r="C6832" s="2">
        <v>0</v>
      </c>
    </row>
    <row r="6833" spans="1:3">
      <c r="A6833" s="8">
        <f>A2+142</f>
        <v>45890</v>
      </c>
      <c r="B6833" s="5">
        <v>16</v>
      </c>
      <c r="C6833" s="2">
        <v>0</v>
      </c>
    </row>
    <row r="6834" spans="1:3">
      <c r="A6834" s="8">
        <f>A2+142</f>
        <v>45890</v>
      </c>
      <c r="B6834" s="5">
        <v>17</v>
      </c>
      <c r="C6834" s="2">
        <v>0</v>
      </c>
    </row>
    <row r="6835" spans="1:3">
      <c r="A6835" s="8">
        <f>A2+142</f>
        <v>45890</v>
      </c>
      <c r="B6835" s="5">
        <v>18</v>
      </c>
      <c r="C6835" s="2">
        <v>0</v>
      </c>
    </row>
    <row r="6836" spans="1:3">
      <c r="A6836" s="8">
        <f>A2+142</f>
        <v>45890</v>
      </c>
      <c r="B6836" s="5">
        <v>19</v>
      </c>
      <c r="C6836" s="2">
        <v>0</v>
      </c>
    </row>
    <row r="6837" spans="1:3">
      <c r="A6837" s="8">
        <f>A2+142</f>
        <v>45890</v>
      </c>
      <c r="B6837" s="5">
        <v>20</v>
      </c>
      <c r="C6837" s="2">
        <v>0</v>
      </c>
    </row>
    <row r="6838" spans="1:3">
      <c r="A6838" s="8">
        <f>A2+142</f>
        <v>45890</v>
      </c>
      <c r="B6838" s="5">
        <v>21</v>
      </c>
      <c r="C6838" s="2">
        <v>0</v>
      </c>
    </row>
    <row r="6839" spans="1:3">
      <c r="A6839" s="8">
        <f>A2+142</f>
        <v>45890</v>
      </c>
      <c r="B6839" s="5">
        <v>22</v>
      </c>
      <c r="C6839" s="2">
        <v>0</v>
      </c>
    </row>
    <row r="6840" spans="1:3">
      <c r="A6840" s="8">
        <f>A2+142</f>
        <v>45890</v>
      </c>
      <c r="B6840" s="5">
        <v>23</v>
      </c>
      <c r="C6840" s="2">
        <v>0</v>
      </c>
    </row>
    <row r="6841" spans="1:3">
      <c r="A6841" s="8">
        <f>A2+142</f>
        <v>45890</v>
      </c>
      <c r="B6841" s="5">
        <v>24</v>
      </c>
      <c r="C6841" s="2">
        <v>0</v>
      </c>
    </row>
    <row r="6842" spans="1:3">
      <c r="A6842" s="8">
        <f>A2+142</f>
        <v>45890</v>
      </c>
      <c r="B6842" s="5">
        <v>25</v>
      </c>
      <c r="C6842" s="2">
        <v>0</v>
      </c>
    </row>
    <row r="6843" spans="1:3">
      <c r="A6843" s="8">
        <f>A2+142</f>
        <v>45890</v>
      </c>
      <c r="B6843" s="5">
        <v>26</v>
      </c>
      <c r="C6843" s="2">
        <v>0</v>
      </c>
    </row>
    <row r="6844" spans="1:3">
      <c r="A6844" s="8">
        <f>A2+142</f>
        <v>45890</v>
      </c>
      <c r="B6844" s="5">
        <v>27</v>
      </c>
      <c r="C6844" s="2">
        <v>0</v>
      </c>
    </row>
    <row r="6845" spans="1:3">
      <c r="A6845" s="8">
        <f>A2+142</f>
        <v>45890</v>
      </c>
      <c r="B6845" s="5">
        <v>28</v>
      </c>
      <c r="C6845" s="2">
        <v>0</v>
      </c>
    </row>
    <row r="6846" spans="1:3">
      <c r="A6846" s="8">
        <f>A2+142</f>
        <v>45890</v>
      </c>
      <c r="B6846" s="5">
        <v>29</v>
      </c>
      <c r="C6846" s="2">
        <v>0</v>
      </c>
    </row>
    <row r="6847" spans="1:3">
      <c r="A6847" s="8">
        <f>A2+142</f>
        <v>45890</v>
      </c>
      <c r="B6847" s="5">
        <v>30</v>
      </c>
      <c r="C6847" s="2">
        <v>0</v>
      </c>
    </row>
    <row r="6848" spans="1:3">
      <c r="A6848" s="8">
        <f>A2+142</f>
        <v>45890</v>
      </c>
      <c r="B6848" s="5">
        <v>31</v>
      </c>
      <c r="C6848" s="2">
        <v>0</v>
      </c>
    </row>
    <row r="6849" spans="1:3">
      <c r="A6849" s="8">
        <f>A2+142</f>
        <v>45890</v>
      </c>
      <c r="B6849" s="5">
        <v>32</v>
      </c>
      <c r="C6849" s="2">
        <v>0</v>
      </c>
    </row>
    <row r="6850" spans="1:3">
      <c r="A6850" s="8">
        <f>A2+142</f>
        <v>45890</v>
      </c>
      <c r="B6850" s="5">
        <v>33</v>
      </c>
      <c r="C6850" s="2">
        <v>0</v>
      </c>
    </row>
    <row r="6851" spans="1:3">
      <c r="A6851" s="8">
        <f>A2+142</f>
        <v>45890</v>
      </c>
      <c r="B6851" s="5">
        <v>34</v>
      </c>
      <c r="C6851" s="2">
        <v>0</v>
      </c>
    </row>
    <row r="6852" spans="1:3">
      <c r="A6852" s="8">
        <f>A2+142</f>
        <v>45890</v>
      </c>
      <c r="B6852" s="5">
        <v>35</v>
      </c>
      <c r="C6852" s="2">
        <v>0</v>
      </c>
    </row>
    <row r="6853" spans="1:3">
      <c r="A6853" s="8">
        <f>A2+142</f>
        <v>45890</v>
      </c>
      <c r="B6853" s="5">
        <v>36</v>
      </c>
      <c r="C6853" s="2">
        <v>0</v>
      </c>
    </row>
    <row r="6854" spans="1:3">
      <c r="A6854" s="8">
        <f>A2+142</f>
        <v>45890</v>
      </c>
      <c r="B6854" s="5">
        <v>37</v>
      </c>
      <c r="C6854" s="2">
        <v>0</v>
      </c>
    </row>
    <row r="6855" spans="1:3">
      <c r="A6855" s="8">
        <f>A2+142</f>
        <v>45890</v>
      </c>
      <c r="B6855" s="5">
        <v>38</v>
      </c>
      <c r="C6855" s="2">
        <v>0</v>
      </c>
    </row>
    <row r="6856" spans="1:3">
      <c r="A6856" s="8">
        <f>A2+142</f>
        <v>45890</v>
      </c>
      <c r="B6856" s="5">
        <v>39</v>
      </c>
      <c r="C6856" s="2">
        <v>0</v>
      </c>
    </row>
    <row r="6857" spans="1:3">
      <c r="A6857" s="8">
        <f>A2+142</f>
        <v>45890</v>
      </c>
      <c r="B6857" s="5">
        <v>40</v>
      </c>
      <c r="C6857" s="2">
        <v>0</v>
      </c>
    </row>
    <row r="6858" spans="1:3">
      <c r="A6858" s="8">
        <f>A2+142</f>
        <v>45890</v>
      </c>
      <c r="B6858" s="5">
        <v>41</v>
      </c>
      <c r="C6858" s="2">
        <v>0</v>
      </c>
    </row>
    <row r="6859" spans="1:3">
      <c r="A6859" s="8">
        <f>A2+142</f>
        <v>45890</v>
      </c>
      <c r="B6859" s="5">
        <v>42</v>
      </c>
      <c r="C6859" s="2">
        <v>0</v>
      </c>
    </row>
    <row r="6860" spans="1:3">
      <c r="A6860" s="8">
        <f>A2+142</f>
        <v>45890</v>
      </c>
      <c r="B6860" s="5">
        <v>43</v>
      </c>
      <c r="C6860" s="2">
        <v>0</v>
      </c>
    </row>
    <row r="6861" spans="1:3">
      <c r="A6861" s="8">
        <f>A2+142</f>
        <v>45890</v>
      </c>
      <c r="B6861" s="5">
        <v>44</v>
      </c>
      <c r="C6861" s="2">
        <v>0</v>
      </c>
    </row>
    <row r="6862" spans="1:3">
      <c r="A6862" s="8">
        <f>A2+142</f>
        <v>45890</v>
      </c>
      <c r="B6862" s="5">
        <v>45</v>
      </c>
      <c r="C6862" s="2">
        <v>0</v>
      </c>
    </row>
    <row r="6863" spans="1:3">
      <c r="A6863" s="8">
        <f>A2+142</f>
        <v>45890</v>
      </c>
      <c r="B6863" s="5">
        <v>46</v>
      </c>
      <c r="C6863" s="2">
        <v>0</v>
      </c>
    </row>
    <row r="6864" spans="1:3">
      <c r="A6864" s="8">
        <f>A2+142</f>
        <v>45890</v>
      </c>
      <c r="B6864" s="5">
        <v>47</v>
      </c>
      <c r="C6864" s="2">
        <v>0</v>
      </c>
    </row>
    <row r="6865" spans="1:3">
      <c r="A6865" s="8">
        <f>A2+142</f>
        <v>45890</v>
      </c>
      <c r="B6865" s="5">
        <v>48</v>
      </c>
      <c r="C6865" s="2">
        <v>0</v>
      </c>
    </row>
    <row r="6866" spans="1:3">
      <c r="A6866" s="8">
        <f>A2+143</f>
        <v>45891</v>
      </c>
      <c r="B6866" s="5">
        <v>1</v>
      </c>
      <c r="C6866" s="2">
        <v>0</v>
      </c>
    </row>
    <row r="6867" spans="1:3">
      <c r="A6867" s="8">
        <f>A2+143</f>
        <v>45891</v>
      </c>
      <c r="B6867" s="5">
        <v>2</v>
      </c>
      <c r="C6867" s="2">
        <v>0</v>
      </c>
    </row>
    <row r="6868" spans="1:3">
      <c r="A6868" s="8">
        <f>A2+143</f>
        <v>45891</v>
      </c>
      <c r="B6868" s="5">
        <v>3</v>
      </c>
      <c r="C6868" s="2">
        <v>0</v>
      </c>
    </row>
    <row r="6869" spans="1:3">
      <c r="A6869" s="8">
        <f>A2+143</f>
        <v>45891</v>
      </c>
      <c r="B6869" s="5">
        <v>4</v>
      </c>
      <c r="C6869" s="2">
        <v>0</v>
      </c>
    </row>
    <row r="6870" spans="1:3">
      <c r="A6870" s="8">
        <f>A2+143</f>
        <v>45891</v>
      </c>
      <c r="B6870" s="5">
        <v>5</v>
      </c>
      <c r="C6870" s="2">
        <v>0</v>
      </c>
    </row>
    <row r="6871" spans="1:3">
      <c r="A6871" s="8">
        <f>A2+143</f>
        <v>45891</v>
      </c>
      <c r="B6871" s="5">
        <v>6</v>
      </c>
      <c r="C6871" s="2">
        <v>0</v>
      </c>
    </row>
    <row r="6872" spans="1:3">
      <c r="A6872" s="8">
        <f>A2+143</f>
        <v>45891</v>
      </c>
      <c r="B6872" s="5">
        <v>7</v>
      </c>
      <c r="C6872" s="2">
        <v>0</v>
      </c>
    </row>
    <row r="6873" spans="1:3">
      <c r="A6873" s="8">
        <f>A2+143</f>
        <v>45891</v>
      </c>
      <c r="B6873" s="5">
        <v>8</v>
      </c>
      <c r="C6873" s="2">
        <v>0</v>
      </c>
    </row>
    <row r="6874" spans="1:3">
      <c r="A6874" s="8">
        <f>A2+143</f>
        <v>45891</v>
      </c>
      <c r="B6874" s="5">
        <v>9</v>
      </c>
      <c r="C6874" s="2">
        <v>0</v>
      </c>
    </row>
    <row r="6875" spans="1:3">
      <c r="A6875" s="8">
        <f>A2+143</f>
        <v>45891</v>
      </c>
      <c r="B6875" s="5">
        <v>10</v>
      </c>
      <c r="C6875" s="2">
        <v>0</v>
      </c>
    </row>
    <row r="6876" spans="1:3">
      <c r="A6876" s="8">
        <f>A2+143</f>
        <v>45891</v>
      </c>
      <c r="B6876" s="5">
        <v>11</v>
      </c>
      <c r="C6876" s="2">
        <v>0</v>
      </c>
    </row>
    <row r="6877" spans="1:3">
      <c r="A6877" s="8">
        <f>A2+143</f>
        <v>45891</v>
      </c>
      <c r="B6877" s="5">
        <v>12</v>
      </c>
      <c r="C6877" s="2">
        <v>0</v>
      </c>
    </row>
    <row r="6878" spans="1:3">
      <c r="A6878" s="8">
        <f>A2+143</f>
        <v>45891</v>
      </c>
      <c r="B6878" s="5">
        <v>13</v>
      </c>
      <c r="C6878" s="2">
        <v>0</v>
      </c>
    </row>
    <row r="6879" spans="1:3">
      <c r="A6879" s="8">
        <f>A2+143</f>
        <v>45891</v>
      </c>
      <c r="B6879" s="5">
        <v>14</v>
      </c>
      <c r="C6879" s="2">
        <v>0</v>
      </c>
    </row>
    <row r="6880" spans="1:3">
      <c r="A6880" s="8">
        <f>A2+143</f>
        <v>45891</v>
      </c>
      <c r="B6880" s="5">
        <v>15</v>
      </c>
      <c r="C6880" s="2">
        <v>0</v>
      </c>
    </row>
    <row r="6881" spans="1:3">
      <c r="A6881" s="8">
        <f>A2+143</f>
        <v>45891</v>
      </c>
      <c r="B6881" s="5">
        <v>16</v>
      </c>
      <c r="C6881" s="2">
        <v>0</v>
      </c>
    </row>
    <row r="6882" spans="1:3">
      <c r="A6882" s="8">
        <f>A2+143</f>
        <v>45891</v>
      </c>
      <c r="B6882" s="5">
        <v>17</v>
      </c>
      <c r="C6882" s="2">
        <v>0</v>
      </c>
    </row>
    <row r="6883" spans="1:3">
      <c r="A6883" s="8">
        <f>A2+143</f>
        <v>45891</v>
      </c>
      <c r="B6883" s="5">
        <v>18</v>
      </c>
      <c r="C6883" s="2">
        <v>0</v>
      </c>
    </row>
    <row r="6884" spans="1:3">
      <c r="A6884" s="8">
        <f>A2+143</f>
        <v>45891</v>
      </c>
      <c r="B6884" s="5">
        <v>19</v>
      </c>
      <c r="C6884" s="2">
        <v>0</v>
      </c>
    </row>
    <row r="6885" spans="1:3">
      <c r="A6885" s="8">
        <f>A2+143</f>
        <v>45891</v>
      </c>
      <c r="B6885" s="5">
        <v>20</v>
      </c>
      <c r="C6885" s="2">
        <v>0</v>
      </c>
    </row>
    <row r="6886" spans="1:3">
      <c r="A6886" s="8">
        <f>A2+143</f>
        <v>45891</v>
      </c>
      <c r="B6886" s="5">
        <v>21</v>
      </c>
      <c r="C6886" s="2">
        <v>0</v>
      </c>
    </row>
    <row r="6887" spans="1:3">
      <c r="A6887" s="8">
        <f>A2+143</f>
        <v>45891</v>
      </c>
      <c r="B6887" s="5">
        <v>22</v>
      </c>
      <c r="C6887" s="2">
        <v>0</v>
      </c>
    </row>
    <row r="6888" spans="1:3">
      <c r="A6888" s="8">
        <f>A2+143</f>
        <v>45891</v>
      </c>
      <c r="B6888" s="5">
        <v>23</v>
      </c>
      <c r="C6888" s="2">
        <v>0</v>
      </c>
    </row>
    <row r="6889" spans="1:3">
      <c r="A6889" s="8">
        <f>A2+143</f>
        <v>45891</v>
      </c>
      <c r="B6889" s="5">
        <v>24</v>
      </c>
      <c r="C6889" s="2">
        <v>0</v>
      </c>
    </row>
    <row r="6890" spans="1:3">
      <c r="A6890" s="8">
        <f>A2+143</f>
        <v>45891</v>
      </c>
      <c r="B6890" s="5">
        <v>25</v>
      </c>
      <c r="C6890" s="2">
        <v>0</v>
      </c>
    </row>
    <row r="6891" spans="1:3">
      <c r="A6891" s="8">
        <f>A2+143</f>
        <v>45891</v>
      </c>
      <c r="B6891" s="5">
        <v>26</v>
      </c>
      <c r="C6891" s="2">
        <v>0</v>
      </c>
    </row>
    <row r="6892" spans="1:3">
      <c r="A6892" s="8">
        <f>A2+143</f>
        <v>45891</v>
      </c>
      <c r="B6892" s="5">
        <v>27</v>
      </c>
      <c r="C6892" s="2">
        <v>0</v>
      </c>
    </row>
    <row r="6893" spans="1:3">
      <c r="A6893" s="8">
        <f>A2+143</f>
        <v>45891</v>
      </c>
      <c r="B6893" s="5">
        <v>28</v>
      </c>
      <c r="C6893" s="2">
        <v>0</v>
      </c>
    </row>
    <row r="6894" spans="1:3">
      <c r="A6894" s="8">
        <f>A2+143</f>
        <v>45891</v>
      </c>
      <c r="B6894" s="5">
        <v>29</v>
      </c>
      <c r="C6894" s="2">
        <v>0</v>
      </c>
    </row>
    <row r="6895" spans="1:3">
      <c r="A6895" s="8">
        <f>A2+143</f>
        <v>45891</v>
      </c>
      <c r="B6895" s="5">
        <v>30</v>
      </c>
      <c r="C6895" s="2">
        <v>0</v>
      </c>
    </row>
    <row r="6896" spans="1:3">
      <c r="A6896" s="8">
        <f>A2+143</f>
        <v>45891</v>
      </c>
      <c r="B6896" s="5">
        <v>31</v>
      </c>
      <c r="C6896" s="2">
        <v>0</v>
      </c>
    </row>
    <row r="6897" spans="1:3">
      <c r="A6897" s="8">
        <f>A2+143</f>
        <v>45891</v>
      </c>
      <c r="B6897" s="5">
        <v>32</v>
      </c>
      <c r="C6897" s="2">
        <v>0</v>
      </c>
    </row>
    <row r="6898" spans="1:3">
      <c r="A6898" s="8">
        <f>A2+143</f>
        <v>45891</v>
      </c>
      <c r="B6898" s="5">
        <v>33</v>
      </c>
      <c r="C6898" s="2">
        <v>0</v>
      </c>
    </row>
    <row r="6899" spans="1:3">
      <c r="A6899" s="8">
        <f>A2+143</f>
        <v>45891</v>
      </c>
      <c r="B6899" s="5">
        <v>34</v>
      </c>
      <c r="C6899" s="2">
        <v>0</v>
      </c>
    </row>
    <row r="6900" spans="1:3">
      <c r="A6900" s="8">
        <f>A2+143</f>
        <v>45891</v>
      </c>
      <c r="B6900" s="5">
        <v>35</v>
      </c>
      <c r="C6900" s="2">
        <v>0</v>
      </c>
    </row>
    <row r="6901" spans="1:3">
      <c r="A6901" s="8">
        <f>A2+143</f>
        <v>45891</v>
      </c>
      <c r="B6901" s="5">
        <v>36</v>
      </c>
      <c r="C6901" s="2">
        <v>0</v>
      </c>
    </row>
    <row r="6902" spans="1:3">
      <c r="A6902" s="8">
        <f>A2+143</f>
        <v>45891</v>
      </c>
      <c r="B6902" s="5">
        <v>37</v>
      </c>
      <c r="C6902" s="2">
        <v>0</v>
      </c>
    </row>
    <row r="6903" spans="1:3">
      <c r="A6903" s="8">
        <f>A2+143</f>
        <v>45891</v>
      </c>
      <c r="B6903" s="5">
        <v>38</v>
      </c>
      <c r="C6903" s="2">
        <v>0</v>
      </c>
    </row>
    <row r="6904" spans="1:3">
      <c r="A6904" s="8">
        <f>A2+143</f>
        <v>45891</v>
      </c>
      <c r="B6904" s="5">
        <v>39</v>
      </c>
      <c r="C6904" s="2">
        <v>0</v>
      </c>
    </row>
    <row r="6905" spans="1:3">
      <c r="A6905" s="8">
        <f>A2+143</f>
        <v>45891</v>
      </c>
      <c r="B6905" s="5">
        <v>40</v>
      </c>
      <c r="C6905" s="2">
        <v>0</v>
      </c>
    </row>
    <row r="6906" spans="1:3">
      <c r="A6906" s="8">
        <f>A2+143</f>
        <v>45891</v>
      </c>
      <c r="B6906" s="5">
        <v>41</v>
      </c>
      <c r="C6906" s="2">
        <v>0</v>
      </c>
    </row>
    <row r="6907" spans="1:3">
      <c r="A6907" s="8">
        <f>A2+143</f>
        <v>45891</v>
      </c>
      <c r="B6907" s="5">
        <v>42</v>
      </c>
      <c r="C6907" s="2">
        <v>0</v>
      </c>
    </row>
    <row r="6908" spans="1:3">
      <c r="A6908" s="8">
        <f>A2+143</f>
        <v>45891</v>
      </c>
      <c r="B6908" s="5">
        <v>43</v>
      </c>
      <c r="C6908" s="2">
        <v>0</v>
      </c>
    </row>
    <row r="6909" spans="1:3">
      <c r="A6909" s="8">
        <f>A2+143</f>
        <v>45891</v>
      </c>
      <c r="B6909" s="5">
        <v>44</v>
      </c>
      <c r="C6909" s="2">
        <v>0</v>
      </c>
    </row>
    <row r="6910" spans="1:3">
      <c r="A6910" s="8">
        <f>A2+143</f>
        <v>45891</v>
      </c>
      <c r="B6910" s="5">
        <v>45</v>
      </c>
      <c r="C6910" s="2">
        <v>0</v>
      </c>
    </row>
    <row r="6911" spans="1:3">
      <c r="A6911" s="8">
        <f>A2+143</f>
        <v>45891</v>
      </c>
      <c r="B6911" s="5">
        <v>46</v>
      </c>
      <c r="C6911" s="2">
        <v>0</v>
      </c>
    </row>
    <row r="6912" spans="1:3">
      <c r="A6912" s="8">
        <f>A2+143</f>
        <v>45891</v>
      </c>
      <c r="B6912" s="5">
        <v>47</v>
      </c>
      <c r="C6912" s="2">
        <v>0</v>
      </c>
    </row>
    <row r="6913" spans="1:3">
      <c r="A6913" s="8">
        <f>A2+143</f>
        <v>45891</v>
      </c>
      <c r="B6913" s="5">
        <v>48</v>
      </c>
      <c r="C6913" s="2">
        <v>0</v>
      </c>
    </row>
    <row r="6914" spans="1:3">
      <c r="A6914" s="8">
        <f>A2+144</f>
        <v>45892</v>
      </c>
      <c r="B6914" s="5">
        <v>1</v>
      </c>
      <c r="C6914" s="2">
        <v>0</v>
      </c>
    </row>
    <row r="6915" spans="1:3">
      <c r="A6915" s="8">
        <f>A2+144</f>
        <v>45892</v>
      </c>
      <c r="B6915" s="5">
        <v>2</v>
      </c>
      <c r="C6915" s="2">
        <v>0</v>
      </c>
    </row>
    <row r="6916" spans="1:3">
      <c r="A6916" s="8">
        <f>A2+144</f>
        <v>45892</v>
      </c>
      <c r="B6916" s="5">
        <v>3</v>
      </c>
      <c r="C6916" s="2">
        <v>0</v>
      </c>
    </row>
    <row r="6917" spans="1:3">
      <c r="A6917" s="8">
        <f>A2+144</f>
        <v>45892</v>
      </c>
      <c r="B6917" s="5">
        <v>4</v>
      </c>
      <c r="C6917" s="2">
        <v>0</v>
      </c>
    </row>
    <row r="6918" spans="1:3">
      <c r="A6918" s="8">
        <f>A2+144</f>
        <v>45892</v>
      </c>
      <c r="B6918" s="5">
        <v>5</v>
      </c>
      <c r="C6918" s="2">
        <v>0</v>
      </c>
    </row>
    <row r="6919" spans="1:3">
      <c r="A6919" s="8">
        <f>A2+144</f>
        <v>45892</v>
      </c>
      <c r="B6919" s="5">
        <v>6</v>
      </c>
      <c r="C6919" s="2">
        <v>0</v>
      </c>
    </row>
    <row r="6920" spans="1:3">
      <c r="A6920" s="8">
        <f>A2+144</f>
        <v>45892</v>
      </c>
      <c r="B6920" s="5">
        <v>7</v>
      </c>
      <c r="C6920" s="2">
        <v>0</v>
      </c>
    </row>
    <row r="6921" spans="1:3">
      <c r="A6921" s="8">
        <f>A2+144</f>
        <v>45892</v>
      </c>
      <c r="B6921" s="5">
        <v>8</v>
      </c>
      <c r="C6921" s="2">
        <v>0</v>
      </c>
    </row>
    <row r="6922" spans="1:3">
      <c r="A6922" s="8">
        <f>A2+144</f>
        <v>45892</v>
      </c>
      <c r="B6922" s="5">
        <v>9</v>
      </c>
      <c r="C6922" s="2">
        <v>0</v>
      </c>
    </row>
    <row r="6923" spans="1:3">
      <c r="A6923" s="8">
        <f>A2+144</f>
        <v>45892</v>
      </c>
      <c r="B6923" s="5">
        <v>10</v>
      </c>
      <c r="C6923" s="2">
        <v>0</v>
      </c>
    </row>
    <row r="6924" spans="1:3">
      <c r="A6924" s="8">
        <f>A2+144</f>
        <v>45892</v>
      </c>
      <c r="B6924" s="5">
        <v>11</v>
      </c>
      <c r="C6924" s="2">
        <v>0</v>
      </c>
    </row>
    <row r="6925" spans="1:3">
      <c r="A6925" s="8">
        <f>A2+144</f>
        <v>45892</v>
      </c>
      <c r="B6925" s="5">
        <v>12</v>
      </c>
      <c r="C6925" s="2">
        <v>0</v>
      </c>
    </row>
    <row r="6926" spans="1:3">
      <c r="A6926" s="8">
        <f>A2+144</f>
        <v>45892</v>
      </c>
      <c r="B6926" s="5">
        <v>13</v>
      </c>
      <c r="C6926" s="2">
        <v>0</v>
      </c>
    </row>
    <row r="6927" spans="1:3">
      <c r="A6927" s="8">
        <f>A2+144</f>
        <v>45892</v>
      </c>
      <c r="B6927" s="5">
        <v>14</v>
      </c>
      <c r="C6927" s="2">
        <v>0</v>
      </c>
    </row>
    <row r="6928" spans="1:3">
      <c r="A6928" s="8">
        <f>A2+144</f>
        <v>45892</v>
      </c>
      <c r="B6928" s="5">
        <v>15</v>
      </c>
      <c r="C6928" s="2">
        <v>0</v>
      </c>
    </row>
    <row r="6929" spans="1:3">
      <c r="A6929" s="8">
        <f>A2+144</f>
        <v>45892</v>
      </c>
      <c r="B6929" s="5">
        <v>16</v>
      </c>
      <c r="C6929" s="2">
        <v>0</v>
      </c>
    </row>
    <row r="6930" spans="1:3">
      <c r="A6930" s="8">
        <f>A2+144</f>
        <v>45892</v>
      </c>
      <c r="B6930" s="5">
        <v>17</v>
      </c>
      <c r="C6930" s="2">
        <v>0</v>
      </c>
    </row>
    <row r="6931" spans="1:3">
      <c r="A6931" s="8">
        <f>A2+144</f>
        <v>45892</v>
      </c>
      <c r="B6931" s="5">
        <v>18</v>
      </c>
      <c r="C6931" s="2">
        <v>0</v>
      </c>
    </row>
    <row r="6932" spans="1:3">
      <c r="A6932" s="8">
        <f>A2+144</f>
        <v>45892</v>
      </c>
      <c r="B6932" s="5">
        <v>19</v>
      </c>
      <c r="C6932" s="2">
        <v>0</v>
      </c>
    </row>
    <row r="6933" spans="1:3">
      <c r="A6933" s="8">
        <f>A2+144</f>
        <v>45892</v>
      </c>
      <c r="B6933" s="5">
        <v>20</v>
      </c>
      <c r="C6933" s="2">
        <v>0</v>
      </c>
    </row>
    <row r="6934" spans="1:3">
      <c r="A6934" s="8">
        <f>A2+144</f>
        <v>45892</v>
      </c>
      <c r="B6934" s="5">
        <v>21</v>
      </c>
      <c r="C6934" s="2">
        <v>0</v>
      </c>
    </row>
    <row r="6935" spans="1:3">
      <c r="A6935" s="8">
        <f>A2+144</f>
        <v>45892</v>
      </c>
      <c r="B6935" s="5">
        <v>22</v>
      </c>
      <c r="C6935" s="2">
        <v>0</v>
      </c>
    </row>
    <row r="6936" spans="1:3">
      <c r="A6936" s="8">
        <f>A2+144</f>
        <v>45892</v>
      </c>
      <c r="B6936" s="5">
        <v>23</v>
      </c>
      <c r="C6936" s="2">
        <v>0</v>
      </c>
    </row>
    <row r="6937" spans="1:3">
      <c r="A6937" s="8">
        <f>A2+144</f>
        <v>45892</v>
      </c>
      <c r="B6937" s="5">
        <v>24</v>
      </c>
      <c r="C6937" s="2">
        <v>0</v>
      </c>
    </row>
    <row r="6938" spans="1:3">
      <c r="A6938" s="8">
        <f>A2+144</f>
        <v>45892</v>
      </c>
      <c r="B6938" s="5">
        <v>25</v>
      </c>
      <c r="C6938" s="2">
        <v>0</v>
      </c>
    </row>
    <row r="6939" spans="1:3">
      <c r="A6939" s="8">
        <f>A2+144</f>
        <v>45892</v>
      </c>
      <c r="B6939" s="5">
        <v>26</v>
      </c>
      <c r="C6939" s="2">
        <v>0</v>
      </c>
    </row>
    <row r="6940" spans="1:3">
      <c r="A6940" s="8">
        <f>A2+144</f>
        <v>45892</v>
      </c>
      <c r="B6940" s="5">
        <v>27</v>
      </c>
      <c r="C6940" s="2">
        <v>0</v>
      </c>
    </row>
    <row r="6941" spans="1:3">
      <c r="A6941" s="8">
        <f>A2+144</f>
        <v>45892</v>
      </c>
      <c r="B6941" s="5">
        <v>28</v>
      </c>
      <c r="C6941" s="2">
        <v>0</v>
      </c>
    </row>
    <row r="6942" spans="1:3">
      <c r="A6942" s="8">
        <f>A2+144</f>
        <v>45892</v>
      </c>
      <c r="B6942" s="5">
        <v>29</v>
      </c>
      <c r="C6942" s="2">
        <v>0</v>
      </c>
    </row>
    <row r="6943" spans="1:3">
      <c r="A6943" s="8">
        <f>A2+144</f>
        <v>45892</v>
      </c>
      <c r="B6943" s="5">
        <v>30</v>
      </c>
      <c r="C6943" s="2">
        <v>0</v>
      </c>
    </row>
    <row r="6944" spans="1:3">
      <c r="A6944" s="8">
        <f>A2+144</f>
        <v>45892</v>
      </c>
      <c r="B6944" s="5">
        <v>31</v>
      </c>
      <c r="C6944" s="2">
        <v>0</v>
      </c>
    </row>
    <row r="6945" spans="1:3">
      <c r="A6945" s="8">
        <f>A2+144</f>
        <v>45892</v>
      </c>
      <c r="B6945" s="5">
        <v>32</v>
      </c>
      <c r="C6945" s="2">
        <v>0</v>
      </c>
    </row>
    <row r="6946" spans="1:3">
      <c r="A6946" s="8">
        <f>A2+144</f>
        <v>45892</v>
      </c>
      <c r="B6946" s="5">
        <v>33</v>
      </c>
      <c r="C6946" s="2">
        <v>0</v>
      </c>
    </row>
    <row r="6947" spans="1:3">
      <c r="A6947" s="8">
        <f>A2+144</f>
        <v>45892</v>
      </c>
      <c r="B6947" s="5">
        <v>34</v>
      </c>
      <c r="C6947" s="2">
        <v>0</v>
      </c>
    </row>
    <row r="6948" spans="1:3">
      <c r="A6948" s="8">
        <f>A2+144</f>
        <v>45892</v>
      </c>
      <c r="B6948" s="5">
        <v>35</v>
      </c>
      <c r="C6948" s="2">
        <v>0</v>
      </c>
    </row>
    <row r="6949" spans="1:3">
      <c r="A6949" s="8">
        <f>A2+144</f>
        <v>45892</v>
      </c>
      <c r="B6949" s="5">
        <v>36</v>
      </c>
      <c r="C6949" s="2">
        <v>0</v>
      </c>
    </row>
    <row r="6950" spans="1:3">
      <c r="A6950" s="8">
        <f>A2+144</f>
        <v>45892</v>
      </c>
      <c r="B6950" s="5">
        <v>37</v>
      </c>
      <c r="C6950" s="2">
        <v>0</v>
      </c>
    </row>
    <row r="6951" spans="1:3">
      <c r="A6951" s="8">
        <f>A2+144</f>
        <v>45892</v>
      </c>
      <c r="B6951" s="5">
        <v>38</v>
      </c>
      <c r="C6951" s="2">
        <v>0</v>
      </c>
    </row>
    <row r="6952" spans="1:3">
      <c r="A6952" s="8">
        <f>A2+144</f>
        <v>45892</v>
      </c>
      <c r="B6952" s="5">
        <v>39</v>
      </c>
      <c r="C6952" s="2">
        <v>0</v>
      </c>
    </row>
    <row r="6953" spans="1:3">
      <c r="A6953" s="8">
        <f>A2+144</f>
        <v>45892</v>
      </c>
      <c r="B6953" s="5">
        <v>40</v>
      </c>
      <c r="C6953" s="2">
        <v>0</v>
      </c>
    </row>
    <row r="6954" spans="1:3">
      <c r="A6954" s="8">
        <f>A2+144</f>
        <v>45892</v>
      </c>
      <c r="B6954" s="5">
        <v>41</v>
      </c>
      <c r="C6954" s="2">
        <v>0</v>
      </c>
    </row>
    <row r="6955" spans="1:3">
      <c r="A6955" s="8">
        <f>A2+144</f>
        <v>45892</v>
      </c>
      <c r="B6955" s="5">
        <v>42</v>
      </c>
      <c r="C6955" s="2">
        <v>0</v>
      </c>
    </row>
    <row r="6956" spans="1:3">
      <c r="A6956" s="8">
        <f>A2+144</f>
        <v>45892</v>
      </c>
      <c r="B6956" s="5">
        <v>43</v>
      </c>
      <c r="C6956" s="2">
        <v>0</v>
      </c>
    </row>
    <row r="6957" spans="1:3">
      <c r="A6957" s="8">
        <f>A2+144</f>
        <v>45892</v>
      </c>
      <c r="B6957" s="5">
        <v>44</v>
      </c>
      <c r="C6957" s="2">
        <v>0</v>
      </c>
    </row>
    <row r="6958" spans="1:3">
      <c r="A6958" s="8">
        <f>A2+144</f>
        <v>45892</v>
      </c>
      <c r="B6958" s="5">
        <v>45</v>
      </c>
      <c r="C6958" s="2">
        <v>0</v>
      </c>
    </row>
    <row r="6959" spans="1:3">
      <c r="A6959" s="8">
        <f>A2+144</f>
        <v>45892</v>
      </c>
      <c r="B6959" s="5">
        <v>46</v>
      </c>
      <c r="C6959" s="2">
        <v>0</v>
      </c>
    </row>
    <row r="6960" spans="1:3">
      <c r="A6960" s="8">
        <f>A2+144</f>
        <v>45892</v>
      </c>
      <c r="B6960" s="5">
        <v>47</v>
      </c>
      <c r="C6960" s="2">
        <v>0</v>
      </c>
    </row>
    <row r="6961" spans="1:3">
      <c r="A6961" s="8">
        <f>A2+144</f>
        <v>45892</v>
      </c>
      <c r="B6961" s="5">
        <v>48</v>
      </c>
      <c r="C6961" s="2">
        <v>0</v>
      </c>
    </row>
    <row r="6962" spans="1:3">
      <c r="A6962" s="8">
        <f>A2+145</f>
        <v>45893</v>
      </c>
      <c r="B6962" s="5">
        <v>1</v>
      </c>
      <c r="C6962" s="2">
        <v>0</v>
      </c>
    </row>
    <row r="6963" spans="1:3">
      <c r="A6963" s="8">
        <f>A2+145</f>
        <v>45893</v>
      </c>
      <c r="B6963" s="5">
        <v>2</v>
      </c>
      <c r="C6963" s="2">
        <v>0</v>
      </c>
    </row>
    <row r="6964" spans="1:3">
      <c r="A6964" s="8">
        <f>A2+145</f>
        <v>45893</v>
      </c>
      <c r="B6964" s="5">
        <v>3</v>
      </c>
      <c r="C6964" s="2">
        <v>0</v>
      </c>
    </row>
    <row r="6965" spans="1:3">
      <c r="A6965" s="8">
        <f>A2+145</f>
        <v>45893</v>
      </c>
      <c r="B6965" s="5">
        <v>4</v>
      </c>
      <c r="C6965" s="2">
        <v>0</v>
      </c>
    </row>
    <row r="6966" spans="1:3">
      <c r="A6966" s="8">
        <f>A2+145</f>
        <v>45893</v>
      </c>
      <c r="B6966" s="5">
        <v>5</v>
      </c>
      <c r="C6966" s="2">
        <v>0</v>
      </c>
    </row>
    <row r="6967" spans="1:3">
      <c r="A6967" s="8">
        <f>A2+145</f>
        <v>45893</v>
      </c>
      <c r="B6967" s="5">
        <v>6</v>
      </c>
      <c r="C6967" s="2">
        <v>0</v>
      </c>
    </row>
    <row r="6968" spans="1:3">
      <c r="A6968" s="8">
        <f>A2+145</f>
        <v>45893</v>
      </c>
      <c r="B6968" s="5">
        <v>7</v>
      </c>
      <c r="C6968" s="2">
        <v>0</v>
      </c>
    </row>
    <row r="6969" spans="1:3">
      <c r="A6969" s="8">
        <f>A2+145</f>
        <v>45893</v>
      </c>
      <c r="B6969" s="5">
        <v>8</v>
      </c>
      <c r="C6969" s="2">
        <v>0</v>
      </c>
    </row>
    <row r="6970" spans="1:3">
      <c r="A6970" s="8">
        <f>A2+145</f>
        <v>45893</v>
      </c>
      <c r="B6970" s="5">
        <v>9</v>
      </c>
      <c r="C6970" s="2">
        <v>0</v>
      </c>
    </row>
    <row r="6971" spans="1:3">
      <c r="A6971" s="8">
        <f>A2+145</f>
        <v>45893</v>
      </c>
      <c r="B6971" s="5">
        <v>10</v>
      </c>
      <c r="C6971" s="2">
        <v>0</v>
      </c>
    </row>
    <row r="6972" spans="1:3">
      <c r="A6972" s="8">
        <f>A2+145</f>
        <v>45893</v>
      </c>
      <c r="B6972" s="5">
        <v>11</v>
      </c>
      <c r="C6972" s="2">
        <v>0</v>
      </c>
    </row>
    <row r="6973" spans="1:3">
      <c r="A6973" s="8">
        <f>A2+145</f>
        <v>45893</v>
      </c>
      <c r="B6973" s="5">
        <v>12</v>
      </c>
      <c r="C6973" s="2">
        <v>0</v>
      </c>
    </row>
    <row r="6974" spans="1:3">
      <c r="A6974" s="8">
        <f>A2+145</f>
        <v>45893</v>
      </c>
      <c r="B6974" s="5">
        <v>13</v>
      </c>
      <c r="C6974" s="2">
        <v>0</v>
      </c>
    </row>
    <row r="6975" spans="1:3">
      <c r="A6975" s="8">
        <f>A2+145</f>
        <v>45893</v>
      </c>
      <c r="B6975" s="5">
        <v>14</v>
      </c>
      <c r="C6975" s="2">
        <v>0</v>
      </c>
    </row>
    <row r="6976" spans="1:3">
      <c r="A6976" s="8">
        <f>A2+145</f>
        <v>45893</v>
      </c>
      <c r="B6976" s="5">
        <v>15</v>
      </c>
      <c r="C6976" s="2">
        <v>0</v>
      </c>
    </row>
    <row r="6977" spans="1:3">
      <c r="A6977" s="8">
        <f>A2+145</f>
        <v>45893</v>
      </c>
      <c r="B6977" s="5">
        <v>16</v>
      </c>
      <c r="C6977" s="2">
        <v>0</v>
      </c>
    </row>
    <row r="6978" spans="1:3">
      <c r="A6978" s="8">
        <f>A2+145</f>
        <v>45893</v>
      </c>
      <c r="B6978" s="5">
        <v>17</v>
      </c>
      <c r="C6978" s="2">
        <v>0</v>
      </c>
    </row>
    <row r="6979" spans="1:3">
      <c r="A6979" s="8">
        <f>A2+145</f>
        <v>45893</v>
      </c>
      <c r="B6979" s="5">
        <v>18</v>
      </c>
      <c r="C6979" s="2">
        <v>0</v>
      </c>
    </row>
    <row r="6980" spans="1:3">
      <c r="A6980" s="8">
        <f>A2+145</f>
        <v>45893</v>
      </c>
      <c r="B6980" s="5">
        <v>19</v>
      </c>
      <c r="C6980" s="2">
        <v>0</v>
      </c>
    </row>
    <row r="6981" spans="1:3">
      <c r="A6981" s="8">
        <f>A2+145</f>
        <v>45893</v>
      </c>
      <c r="B6981" s="5">
        <v>20</v>
      </c>
      <c r="C6981" s="2">
        <v>0</v>
      </c>
    </row>
    <row r="6982" spans="1:3">
      <c r="A6982" s="8">
        <f>A2+145</f>
        <v>45893</v>
      </c>
      <c r="B6982" s="5">
        <v>21</v>
      </c>
      <c r="C6982" s="2">
        <v>0</v>
      </c>
    </row>
    <row r="6983" spans="1:3">
      <c r="A6983" s="8">
        <f>A2+145</f>
        <v>45893</v>
      </c>
      <c r="B6983" s="5">
        <v>22</v>
      </c>
      <c r="C6983" s="2">
        <v>0</v>
      </c>
    </row>
    <row r="6984" spans="1:3">
      <c r="A6984" s="8">
        <f>A2+145</f>
        <v>45893</v>
      </c>
      <c r="B6984" s="5">
        <v>23</v>
      </c>
      <c r="C6984" s="2">
        <v>0</v>
      </c>
    </row>
    <row r="6985" spans="1:3">
      <c r="A6985" s="8">
        <f>A2+145</f>
        <v>45893</v>
      </c>
      <c r="B6985" s="5">
        <v>24</v>
      </c>
      <c r="C6985" s="2">
        <v>0</v>
      </c>
    </row>
    <row r="6986" spans="1:3">
      <c r="A6986" s="8">
        <f>A2+145</f>
        <v>45893</v>
      </c>
      <c r="B6986" s="5">
        <v>25</v>
      </c>
      <c r="C6986" s="2">
        <v>0</v>
      </c>
    </row>
    <row r="6987" spans="1:3">
      <c r="A6987" s="8">
        <f>A2+145</f>
        <v>45893</v>
      </c>
      <c r="B6987" s="5">
        <v>26</v>
      </c>
      <c r="C6987" s="2">
        <v>0</v>
      </c>
    </row>
    <row r="6988" spans="1:3">
      <c r="A6988" s="8">
        <f>A2+145</f>
        <v>45893</v>
      </c>
      <c r="B6988" s="5">
        <v>27</v>
      </c>
      <c r="C6988" s="2">
        <v>0</v>
      </c>
    </row>
    <row r="6989" spans="1:3">
      <c r="A6989" s="8">
        <f>A2+145</f>
        <v>45893</v>
      </c>
      <c r="B6989" s="5">
        <v>28</v>
      </c>
      <c r="C6989" s="2">
        <v>0</v>
      </c>
    </row>
    <row r="6990" spans="1:3">
      <c r="A6990" s="8">
        <f>A2+145</f>
        <v>45893</v>
      </c>
      <c r="B6990" s="5">
        <v>29</v>
      </c>
      <c r="C6990" s="2">
        <v>0</v>
      </c>
    </row>
    <row r="6991" spans="1:3">
      <c r="A6991" s="8">
        <f>A2+145</f>
        <v>45893</v>
      </c>
      <c r="B6991" s="5">
        <v>30</v>
      </c>
      <c r="C6991" s="2">
        <v>0</v>
      </c>
    </row>
    <row r="6992" spans="1:3">
      <c r="A6992" s="8">
        <f>A2+145</f>
        <v>45893</v>
      </c>
      <c r="B6992" s="5">
        <v>31</v>
      </c>
      <c r="C6992" s="2">
        <v>0</v>
      </c>
    </row>
    <row r="6993" spans="1:3">
      <c r="A6993" s="8">
        <f>A2+145</f>
        <v>45893</v>
      </c>
      <c r="B6993" s="5">
        <v>32</v>
      </c>
      <c r="C6993" s="2">
        <v>0</v>
      </c>
    </row>
    <row r="6994" spans="1:3">
      <c r="A6994" s="8">
        <f>A2+145</f>
        <v>45893</v>
      </c>
      <c r="B6994" s="5">
        <v>33</v>
      </c>
      <c r="C6994" s="2">
        <v>0</v>
      </c>
    </row>
    <row r="6995" spans="1:3">
      <c r="A6995" s="8">
        <f>A2+145</f>
        <v>45893</v>
      </c>
      <c r="B6995" s="5">
        <v>34</v>
      </c>
      <c r="C6995" s="2">
        <v>0</v>
      </c>
    </row>
    <row r="6996" spans="1:3">
      <c r="A6996" s="8">
        <f>A2+145</f>
        <v>45893</v>
      </c>
      <c r="B6996" s="5">
        <v>35</v>
      </c>
      <c r="C6996" s="2">
        <v>0</v>
      </c>
    </row>
    <row r="6997" spans="1:3">
      <c r="A6997" s="8">
        <f>A2+145</f>
        <v>45893</v>
      </c>
      <c r="B6997" s="5">
        <v>36</v>
      </c>
      <c r="C6997" s="2">
        <v>0</v>
      </c>
    </row>
    <row r="6998" spans="1:3">
      <c r="A6998" s="8">
        <f>A2+145</f>
        <v>45893</v>
      </c>
      <c r="B6998" s="5">
        <v>37</v>
      </c>
      <c r="C6998" s="2">
        <v>0</v>
      </c>
    </row>
    <row r="6999" spans="1:3">
      <c r="A6999" s="8">
        <f>A2+145</f>
        <v>45893</v>
      </c>
      <c r="B6999" s="5">
        <v>38</v>
      </c>
      <c r="C6999" s="2">
        <v>0</v>
      </c>
    </row>
    <row r="7000" spans="1:3">
      <c r="A7000" s="8">
        <f>A2+145</f>
        <v>45893</v>
      </c>
      <c r="B7000" s="5">
        <v>39</v>
      </c>
      <c r="C7000" s="2">
        <v>0</v>
      </c>
    </row>
    <row r="7001" spans="1:3">
      <c r="A7001" s="8">
        <f>A2+145</f>
        <v>45893</v>
      </c>
      <c r="B7001" s="5">
        <v>40</v>
      </c>
      <c r="C7001" s="2">
        <v>0</v>
      </c>
    </row>
    <row r="7002" spans="1:3">
      <c r="A7002" s="8">
        <f>A2+145</f>
        <v>45893</v>
      </c>
      <c r="B7002" s="5">
        <v>41</v>
      </c>
      <c r="C7002" s="2">
        <v>0</v>
      </c>
    </row>
    <row r="7003" spans="1:3">
      <c r="A7003" s="8">
        <f>A2+145</f>
        <v>45893</v>
      </c>
      <c r="B7003" s="5">
        <v>42</v>
      </c>
      <c r="C7003" s="2">
        <v>0</v>
      </c>
    </row>
    <row r="7004" spans="1:3">
      <c r="A7004" s="8">
        <f>A2+145</f>
        <v>45893</v>
      </c>
      <c r="B7004" s="5">
        <v>43</v>
      </c>
      <c r="C7004" s="2">
        <v>0</v>
      </c>
    </row>
    <row r="7005" spans="1:3">
      <c r="A7005" s="8">
        <f>A2+145</f>
        <v>45893</v>
      </c>
      <c r="B7005" s="5">
        <v>44</v>
      </c>
      <c r="C7005" s="2">
        <v>0</v>
      </c>
    </row>
    <row r="7006" spans="1:3">
      <c r="A7006" s="8">
        <f>A2+145</f>
        <v>45893</v>
      </c>
      <c r="B7006" s="5">
        <v>45</v>
      </c>
      <c r="C7006" s="2">
        <v>0</v>
      </c>
    </row>
    <row r="7007" spans="1:3">
      <c r="A7007" s="8">
        <f>A2+145</f>
        <v>45893</v>
      </c>
      <c r="B7007" s="5">
        <v>46</v>
      </c>
      <c r="C7007" s="2">
        <v>0</v>
      </c>
    </row>
    <row r="7008" spans="1:3">
      <c r="A7008" s="8">
        <f>A2+145</f>
        <v>45893</v>
      </c>
      <c r="B7008" s="5">
        <v>47</v>
      </c>
      <c r="C7008" s="2">
        <v>0</v>
      </c>
    </row>
    <row r="7009" spans="1:3">
      <c r="A7009" s="8">
        <f>A2+145</f>
        <v>45893</v>
      </c>
      <c r="B7009" s="5">
        <v>48</v>
      </c>
      <c r="C7009" s="2">
        <v>0</v>
      </c>
    </row>
    <row r="7010" spans="1:3">
      <c r="A7010" s="8">
        <f>A2+146</f>
        <v>45894</v>
      </c>
      <c r="B7010" s="5">
        <v>1</v>
      </c>
      <c r="C7010" s="2">
        <v>0</v>
      </c>
    </row>
    <row r="7011" spans="1:3">
      <c r="A7011" s="8">
        <f>A2+146</f>
        <v>45894</v>
      </c>
      <c r="B7011" s="5">
        <v>2</v>
      </c>
      <c r="C7011" s="2">
        <v>0</v>
      </c>
    </row>
    <row r="7012" spans="1:3">
      <c r="A7012" s="8">
        <f>A2+146</f>
        <v>45894</v>
      </c>
      <c r="B7012" s="5">
        <v>3</v>
      </c>
      <c r="C7012" s="2">
        <v>0</v>
      </c>
    </row>
    <row r="7013" spans="1:3">
      <c r="A7013" s="8">
        <f>A2+146</f>
        <v>45894</v>
      </c>
      <c r="B7013" s="5">
        <v>4</v>
      </c>
      <c r="C7013" s="2">
        <v>0</v>
      </c>
    </row>
    <row r="7014" spans="1:3">
      <c r="A7014" s="8">
        <f>A2+146</f>
        <v>45894</v>
      </c>
      <c r="B7014" s="5">
        <v>5</v>
      </c>
      <c r="C7014" s="2">
        <v>0</v>
      </c>
    </row>
    <row r="7015" spans="1:3">
      <c r="A7015" s="8">
        <f>A2+146</f>
        <v>45894</v>
      </c>
      <c r="B7015" s="5">
        <v>6</v>
      </c>
      <c r="C7015" s="2">
        <v>0</v>
      </c>
    </row>
    <row r="7016" spans="1:3">
      <c r="A7016" s="8">
        <f>A2+146</f>
        <v>45894</v>
      </c>
      <c r="B7016" s="5">
        <v>7</v>
      </c>
      <c r="C7016" s="2">
        <v>0</v>
      </c>
    </row>
    <row r="7017" spans="1:3">
      <c r="A7017" s="8">
        <f>A2+146</f>
        <v>45894</v>
      </c>
      <c r="B7017" s="5">
        <v>8</v>
      </c>
      <c r="C7017" s="2">
        <v>0</v>
      </c>
    </row>
    <row r="7018" spans="1:3">
      <c r="A7018" s="8">
        <f>A2+146</f>
        <v>45894</v>
      </c>
      <c r="B7018" s="5">
        <v>9</v>
      </c>
      <c r="C7018" s="2">
        <v>0</v>
      </c>
    </row>
    <row r="7019" spans="1:3">
      <c r="A7019" s="8">
        <f>A2+146</f>
        <v>45894</v>
      </c>
      <c r="B7019" s="5">
        <v>10</v>
      </c>
      <c r="C7019" s="2">
        <v>0</v>
      </c>
    </row>
    <row r="7020" spans="1:3">
      <c r="A7020" s="8">
        <f>A2+146</f>
        <v>45894</v>
      </c>
      <c r="B7020" s="5">
        <v>11</v>
      </c>
      <c r="C7020" s="2">
        <v>0</v>
      </c>
    </row>
    <row r="7021" spans="1:3">
      <c r="A7021" s="8">
        <f>A2+146</f>
        <v>45894</v>
      </c>
      <c r="B7021" s="5">
        <v>12</v>
      </c>
      <c r="C7021" s="2">
        <v>0</v>
      </c>
    </row>
    <row r="7022" spans="1:3">
      <c r="A7022" s="8">
        <f>A2+146</f>
        <v>45894</v>
      </c>
      <c r="B7022" s="5">
        <v>13</v>
      </c>
      <c r="C7022" s="2">
        <v>0</v>
      </c>
    </row>
    <row r="7023" spans="1:3">
      <c r="A7023" s="8">
        <f>A2+146</f>
        <v>45894</v>
      </c>
      <c r="B7023" s="5">
        <v>14</v>
      </c>
      <c r="C7023" s="2">
        <v>0</v>
      </c>
    </row>
    <row r="7024" spans="1:3">
      <c r="A7024" s="8">
        <f>A2+146</f>
        <v>45894</v>
      </c>
      <c r="B7024" s="5">
        <v>15</v>
      </c>
      <c r="C7024" s="2">
        <v>0</v>
      </c>
    </row>
    <row r="7025" spans="1:3">
      <c r="A7025" s="8">
        <f>A2+146</f>
        <v>45894</v>
      </c>
      <c r="B7025" s="5">
        <v>16</v>
      </c>
      <c r="C7025" s="2">
        <v>0</v>
      </c>
    </row>
    <row r="7026" spans="1:3">
      <c r="A7026" s="8">
        <f>A2+146</f>
        <v>45894</v>
      </c>
      <c r="B7026" s="5">
        <v>17</v>
      </c>
      <c r="C7026" s="2">
        <v>0</v>
      </c>
    </row>
    <row r="7027" spans="1:3">
      <c r="A7027" s="8">
        <f>A2+146</f>
        <v>45894</v>
      </c>
      <c r="B7027" s="5">
        <v>18</v>
      </c>
      <c r="C7027" s="2">
        <v>0</v>
      </c>
    </row>
    <row r="7028" spans="1:3">
      <c r="A7028" s="8">
        <f>A2+146</f>
        <v>45894</v>
      </c>
      <c r="B7028" s="5">
        <v>19</v>
      </c>
      <c r="C7028" s="2">
        <v>0</v>
      </c>
    </row>
    <row r="7029" spans="1:3">
      <c r="A7029" s="8">
        <f>A2+146</f>
        <v>45894</v>
      </c>
      <c r="B7029" s="5">
        <v>20</v>
      </c>
      <c r="C7029" s="2">
        <v>0</v>
      </c>
    </row>
    <row r="7030" spans="1:3">
      <c r="A7030" s="8">
        <f>A2+146</f>
        <v>45894</v>
      </c>
      <c r="B7030" s="5">
        <v>21</v>
      </c>
      <c r="C7030" s="2">
        <v>0</v>
      </c>
    </row>
    <row r="7031" spans="1:3">
      <c r="A7031" s="8">
        <f>A2+146</f>
        <v>45894</v>
      </c>
      <c r="B7031" s="5">
        <v>22</v>
      </c>
      <c r="C7031" s="2">
        <v>0</v>
      </c>
    </row>
    <row r="7032" spans="1:3">
      <c r="A7032" s="8">
        <f>A2+146</f>
        <v>45894</v>
      </c>
      <c r="B7032" s="5">
        <v>23</v>
      </c>
      <c r="C7032" s="2">
        <v>0</v>
      </c>
    </row>
    <row r="7033" spans="1:3">
      <c r="A7033" s="8">
        <f>A2+146</f>
        <v>45894</v>
      </c>
      <c r="B7033" s="5">
        <v>24</v>
      </c>
      <c r="C7033" s="2">
        <v>0</v>
      </c>
    </row>
    <row r="7034" spans="1:3">
      <c r="A7034" s="8">
        <f>A2+146</f>
        <v>45894</v>
      </c>
      <c r="B7034" s="5">
        <v>25</v>
      </c>
      <c r="C7034" s="2">
        <v>0</v>
      </c>
    </row>
    <row r="7035" spans="1:3">
      <c r="A7035" s="8">
        <f>A2+146</f>
        <v>45894</v>
      </c>
      <c r="B7035" s="5">
        <v>26</v>
      </c>
      <c r="C7035" s="2">
        <v>0</v>
      </c>
    </row>
    <row r="7036" spans="1:3">
      <c r="A7036" s="8">
        <f>A2+146</f>
        <v>45894</v>
      </c>
      <c r="B7036" s="5">
        <v>27</v>
      </c>
      <c r="C7036" s="2">
        <v>0</v>
      </c>
    </row>
    <row r="7037" spans="1:3">
      <c r="A7037" s="8">
        <f>A2+146</f>
        <v>45894</v>
      </c>
      <c r="B7037" s="5">
        <v>28</v>
      </c>
      <c r="C7037" s="2">
        <v>0</v>
      </c>
    </row>
    <row r="7038" spans="1:3">
      <c r="A7038" s="8">
        <f>A2+146</f>
        <v>45894</v>
      </c>
      <c r="B7038" s="5">
        <v>29</v>
      </c>
      <c r="C7038" s="2">
        <v>0</v>
      </c>
    </row>
    <row r="7039" spans="1:3">
      <c r="A7039" s="8">
        <f>A2+146</f>
        <v>45894</v>
      </c>
      <c r="B7039" s="5">
        <v>30</v>
      </c>
      <c r="C7039" s="2">
        <v>0</v>
      </c>
    </row>
    <row r="7040" spans="1:3">
      <c r="A7040" s="8">
        <f>A2+146</f>
        <v>45894</v>
      </c>
      <c r="B7040" s="5">
        <v>31</v>
      </c>
      <c r="C7040" s="2">
        <v>0</v>
      </c>
    </row>
    <row r="7041" spans="1:3">
      <c r="A7041" s="8">
        <f>A2+146</f>
        <v>45894</v>
      </c>
      <c r="B7041" s="5">
        <v>32</v>
      </c>
      <c r="C7041" s="2">
        <v>0</v>
      </c>
    </row>
    <row r="7042" spans="1:3">
      <c r="A7042" s="8">
        <f>A2+146</f>
        <v>45894</v>
      </c>
      <c r="B7042" s="5">
        <v>33</v>
      </c>
      <c r="C7042" s="2">
        <v>0</v>
      </c>
    </row>
    <row r="7043" spans="1:3">
      <c r="A7043" s="8">
        <f>A2+146</f>
        <v>45894</v>
      </c>
      <c r="B7043" s="5">
        <v>34</v>
      </c>
      <c r="C7043" s="2">
        <v>0</v>
      </c>
    </row>
    <row r="7044" spans="1:3">
      <c r="A7044" s="8">
        <f>A2+146</f>
        <v>45894</v>
      </c>
      <c r="B7044" s="5">
        <v>35</v>
      </c>
      <c r="C7044" s="2">
        <v>0</v>
      </c>
    </row>
    <row r="7045" spans="1:3">
      <c r="A7045" s="8">
        <f>A2+146</f>
        <v>45894</v>
      </c>
      <c r="B7045" s="5">
        <v>36</v>
      </c>
      <c r="C7045" s="2">
        <v>0</v>
      </c>
    </row>
    <row r="7046" spans="1:3">
      <c r="A7046" s="8">
        <f>A2+146</f>
        <v>45894</v>
      </c>
      <c r="B7046" s="5">
        <v>37</v>
      </c>
      <c r="C7046" s="2">
        <v>0</v>
      </c>
    </row>
    <row r="7047" spans="1:3">
      <c r="A7047" s="8">
        <f>A2+146</f>
        <v>45894</v>
      </c>
      <c r="B7047" s="5">
        <v>38</v>
      </c>
      <c r="C7047" s="2">
        <v>0</v>
      </c>
    </row>
    <row r="7048" spans="1:3">
      <c r="A7048" s="8">
        <f>A2+146</f>
        <v>45894</v>
      </c>
      <c r="B7048" s="5">
        <v>39</v>
      </c>
      <c r="C7048" s="2">
        <v>0</v>
      </c>
    </row>
    <row r="7049" spans="1:3">
      <c r="A7049" s="8">
        <f>A2+146</f>
        <v>45894</v>
      </c>
      <c r="B7049" s="5">
        <v>40</v>
      </c>
      <c r="C7049" s="2">
        <v>0</v>
      </c>
    </row>
    <row r="7050" spans="1:3">
      <c r="A7050" s="8">
        <f>A2+146</f>
        <v>45894</v>
      </c>
      <c r="B7050" s="5">
        <v>41</v>
      </c>
      <c r="C7050" s="2">
        <v>0</v>
      </c>
    </row>
    <row r="7051" spans="1:3">
      <c r="A7051" s="8">
        <f>A2+146</f>
        <v>45894</v>
      </c>
      <c r="B7051" s="5">
        <v>42</v>
      </c>
      <c r="C7051" s="2">
        <v>0</v>
      </c>
    </row>
    <row r="7052" spans="1:3">
      <c r="A7052" s="8">
        <f>A2+146</f>
        <v>45894</v>
      </c>
      <c r="B7052" s="5">
        <v>43</v>
      </c>
      <c r="C7052" s="2">
        <v>0</v>
      </c>
    </row>
    <row r="7053" spans="1:3">
      <c r="A7053" s="8">
        <f>A2+146</f>
        <v>45894</v>
      </c>
      <c r="B7053" s="5">
        <v>44</v>
      </c>
      <c r="C7053" s="2">
        <v>0</v>
      </c>
    </row>
    <row r="7054" spans="1:3">
      <c r="A7054" s="8">
        <f>A2+146</f>
        <v>45894</v>
      </c>
      <c r="B7054" s="5">
        <v>45</v>
      </c>
      <c r="C7054" s="2">
        <v>0</v>
      </c>
    </row>
    <row r="7055" spans="1:3">
      <c r="A7055" s="8">
        <f>A2+146</f>
        <v>45894</v>
      </c>
      <c r="B7055" s="5">
        <v>46</v>
      </c>
      <c r="C7055" s="2">
        <v>0</v>
      </c>
    </row>
    <row r="7056" spans="1:3">
      <c r="A7056" s="8">
        <f>A2+146</f>
        <v>45894</v>
      </c>
      <c r="B7056" s="5">
        <v>47</v>
      </c>
      <c r="C7056" s="2">
        <v>0</v>
      </c>
    </row>
    <row r="7057" spans="1:3">
      <c r="A7057" s="8">
        <f>A2+146</f>
        <v>45894</v>
      </c>
      <c r="B7057" s="5">
        <v>48</v>
      </c>
      <c r="C7057" s="2">
        <v>0</v>
      </c>
    </row>
    <row r="7058" spans="1:3">
      <c r="A7058" s="8">
        <f>A2+147</f>
        <v>45895</v>
      </c>
      <c r="B7058" s="5">
        <v>1</v>
      </c>
      <c r="C7058" s="2">
        <v>0</v>
      </c>
    </row>
    <row r="7059" spans="1:3">
      <c r="A7059" s="8">
        <f>A2+147</f>
        <v>45895</v>
      </c>
      <c r="B7059" s="5">
        <v>2</v>
      </c>
      <c r="C7059" s="2">
        <v>0</v>
      </c>
    </row>
    <row r="7060" spans="1:3">
      <c r="A7060" s="8">
        <f>A2+147</f>
        <v>45895</v>
      </c>
      <c r="B7060" s="5">
        <v>3</v>
      </c>
      <c r="C7060" s="2">
        <v>0</v>
      </c>
    </row>
    <row r="7061" spans="1:3">
      <c r="A7061" s="8">
        <f>A2+147</f>
        <v>45895</v>
      </c>
      <c r="B7061" s="5">
        <v>4</v>
      </c>
      <c r="C7061" s="2">
        <v>0</v>
      </c>
    </row>
    <row r="7062" spans="1:3">
      <c r="A7062" s="8">
        <f>A2+147</f>
        <v>45895</v>
      </c>
      <c r="B7062" s="5">
        <v>5</v>
      </c>
      <c r="C7062" s="2">
        <v>0</v>
      </c>
    </row>
    <row r="7063" spans="1:3">
      <c r="A7063" s="8">
        <f>A2+147</f>
        <v>45895</v>
      </c>
      <c r="B7063" s="5">
        <v>6</v>
      </c>
      <c r="C7063" s="2">
        <v>0</v>
      </c>
    </row>
    <row r="7064" spans="1:3">
      <c r="A7064" s="8">
        <f>A2+147</f>
        <v>45895</v>
      </c>
      <c r="B7064" s="5">
        <v>7</v>
      </c>
      <c r="C7064" s="2">
        <v>0</v>
      </c>
    </row>
    <row r="7065" spans="1:3">
      <c r="A7065" s="8">
        <f>A2+147</f>
        <v>45895</v>
      </c>
      <c r="B7065" s="5">
        <v>8</v>
      </c>
      <c r="C7065" s="2">
        <v>0</v>
      </c>
    </row>
    <row r="7066" spans="1:3">
      <c r="A7066" s="8">
        <f>A2+147</f>
        <v>45895</v>
      </c>
      <c r="B7066" s="5">
        <v>9</v>
      </c>
      <c r="C7066" s="2">
        <v>0</v>
      </c>
    </row>
    <row r="7067" spans="1:3">
      <c r="A7067" s="8">
        <f>A2+147</f>
        <v>45895</v>
      </c>
      <c r="B7067" s="5">
        <v>10</v>
      </c>
      <c r="C7067" s="2">
        <v>0</v>
      </c>
    </row>
    <row r="7068" spans="1:3">
      <c r="A7068" s="8">
        <f>A2+147</f>
        <v>45895</v>
      </c>
      <c r="B7068" s="5">
        <v>11</v>
      </c>
      <c r="C7068" s="2">
        <v>0</v>
      </c>
    </row>
    <row r="7069" spans="1:3">
      <c r="A7069" s="8">
        <f>A2+147</f>
        <v>45895</v>
      </c>
      <c r="B7069" s="5">
        <v>12</v>
      </c>
      <c r="C7069" s="2">
        <v>0</v>
      </c>
    </row>
    <row r="7070" spans="1:3">
      <c r="A7070" s="8">
        <f>A2+147</f>
        <v>45895</v>
      </c>
      <c r="B7070" s="5">
        <v>13</v>
      </c>
      <c r="C7070" s="2">
        <v>0</v>
      </c>
    </row>
    <row r="7071" spans="1:3">
      <c r="A7071" s="8">
        <f>A2+147</f>
        <v>45895</v>
      </c>
      <c r="B7071" s="5">
        <v>14</v>
      </c>
      <c r="C7071" s="2">
        <v>0</v>
      </c>
    </row>
    <row r="7072" spans="1:3">
      <c r="A7072" s="8">
        <f>A2+147</f>
        <v>45895</v>
      </c>
      <c r="B7072" s="5">
        <v>15</v>
      </c>
      <c r="C7072" s="2">
        <v>0</v>
      </c>
    </row>
    <row r="7073" spans="1:3">
      <c r="A7073" s="8">
        <f>A2+147</f>
        <v>45895</v>
      </c>
      <c r="B7073" s="5">
        <v>16</v>
      </c>
      <c r="C7073" s="2">
        <v>0</v>
      </c>
    </row>
    <row r="7074" spans="1:3">
      <c r="A7074" s="8">
        <f>A2+147</f>
        <v>45895</v>
      </c>
      <c r="B7074" s="5">
        <v>17</v>
      </c>
      <c r="C7074" s="2">
        <v>0</v>
      </c>
    </row>
    <row r="7075" spans="1:3">
      <c r="A7075" s="8">
        <f>A2+147</f>
        <v>45895</v>
      </c>
      <c r="B7075" s="5">
        <v>18</v>
      </c>
      <c r="C7075" s="2">
        <v>0</v>
      </c>
    </row>
    <row r="7076" spans="1:3">
      <c r="A7076" s="8">
        <f>A2+147</f>
        <v>45895</v>
      </c>
      <c r="B7076" s="5">
        <v>19</v>
      </c>
      <c r="C7076" s="2">
        <v>0</v>
      </c>
    </row>
    <row r="7077" spans="1:3">
      <c r="A7077" s="8">
        <f>A2+147</f>
        <v>45895</v>
      </c>
      <c r="B7077" s="5">
        <v>20</v>
      </c>
      <c r="C7077" s="2">
        <v>0</v>
      </c>
    </row>
    <row r="7078" spans="1:3">
      <c r="A7078" s="8">
        <f>A2+147</f>
        <v>45895</v>
      </c>
      <c r="B7078" s="5">
        <v>21</v>
      </c>
      <c r="C7078" s="2">
        <v>0</v>
      </c>
    </row>
    <row r="7079" spans="1:3">
      <c r="A7079" s="8">
        <f>A2+147</f>
        <v>45895</v>
      </c>
      <c r="B7079" s="5">
        <v>22</v>
      </c>
      <c r="C7079" s="2">
        <v>0</v>
      </c>
    </row>
    <row r="7080" spans="1:3">
      <c r="A7080" s="8">
        <f>A2+147</f>
        <v>45895</v>
      </c>
      <c r="B7080" s="5">
        <v>23</v>
      </c>
      <c r="C7080" s="2">
        <v>0</v>
      </c>
    </row>
    <row r="7081" spans="1:3">
      <c r="A7081" s="8">
        <f>A2+147</f>
        <v>45895</v>
      </c>
      <c r="B7081" s="5">
        <v>24</v>
      </c>
      <c r="C7081" s="2">
        <v>0</v>
      </c>
    </row>
    <row r="7082" spans="1:3">
      <c r="A7082" s="8">
        <f>A2+147</f>
        <v>45895</v>
      </c>
      <c r="B7082" s="5">
        <v>25</v>
      </c>
      <c r="C7082" s="2">
        <v>0</v>
      </c>
    </row>
    <row r="7083" spans="1:3">
      <c r="A7083" s="8">
        <f>A2+147</f>
        <v>45895</v>
      </c>
      <c r="B7083" s="5">
        <v>26</v>
      </c>
      <c r="C7083" s="2">
        <v>0</v>
      </c>
    </row>
    <row r="7084" spans="1:3">
      <c r="A7084" s="8">
        <f>A2+147</f>
        <v>45895</v>
      </c>
      <c r="B7084" s="5">
        <v>27</v>
      </c>
      <c r="C7084" s="2">
        <v>0</v>
      </c>
    </row>
    <row r="7085" spans="1:3">
      <c r="A7085" s="8">
        <f>A2+147</f>
        <v>45895</v>
      </c>
      <c r="B7085" s="5">
        <v>28</v>
      </c>
      <c r="C7085" s="2">
        <v>0</v>
      </c>
    </row>
    <row r="7086" spans="1:3">
      <c r="A7086" s="8">
        <f>A2+147</f>
        <v>45895</v>
      </c>
      <c r="B7086" s="5">
        <v>29</v>
      </c>
      <c r="C7086" s="2">
        <v>0</v>
      </c>
    </row>
    <row r="7087" spans="1:3">
      <c r="A7087" s="8">
        <f>A2+147</f>
        <v>45895</v>
      </c>
      <c r="B7087" s="5">
        <v>30</v>
      </c>
      <c r="C7087" s="2">
        <v>0</v>
      </c>
    </row>
    <row r="7088" spans="1:3">
      <c r="A7088" s="8">
        <f>A2+147</f>
        <v>45895</v>
      </c>
      <c r="B7088" s="5">
        <v>31</v>
      </c>
      <c r="C7088" s="2">
        <v>0</v>
      </c>
    </row>
    <row r="7089" spans="1:3">
      <c r="A7089" s="8">
        <f>A2+147</f>
        <v>45895</v>
      </c>
      <c r="B7089" s="5">
        <v>32</v>
      </c>
      <c r="C7089" s="2">
        <v>0</v>
      </c>
    </row>
    <row r="7090" spans="1:3">
      <c r="A7090" s="8">
        <f>A2+147</f>
        <v>45895</v>
      </c>
      <c r="B7090" s="5">
        <v>33</v>
      </c>
      <c r="C7090" s="2">
        <v>0</v>
      </c>
    </row>
    <row r="7091" spans="1:3">
      <c r="A7091" s="8">
        <f>A2+147</f>
        <v>45895</v>
      </c>
      <c r="B7091" s="5">
        <v>34</v>
      </c>
      <c r="C7091" s="2">
        <v>0</v>
      </c>
    </row>
    <row r="7092" spans="1:3">
      <c r="A7092" s="8">
        <f>A2+147</f>
        <v>45895</v>
      </c>
      <c r="B7092" s="5">
        <v>35</v>
      </c>
      <c r="C7092" s="2">
        <v>0</v>
      </c>
    </row>
    <row r="7093" spans="1:3">
      <c r="A7093" s="8">
        <f>A2+147</f>
        <v>45895</v>
      </c>
      <c r="B7093" s="5">
        <v>36</v>
      </c>
      <c r="C7093" s="2">
        <v>0</v>
      </c>
    </row>
    <row r="7094" spans="1:3">
      <c r="A7094" s="8">
        <f>A2+147</f>
        <v>45895</v>
      </c>
      <c r="B7094" s="5">
        <v>37</v>
      </c>
      <c r="C7094" s="2">
        <v>0</v>
      </c>
    </row>
    <row r="7095" spans="1:3">
      <c r="A7095" s="8">
        <f>A2+147</f>
        <v>45895</v>
      </c>
      <c r="B7095" s="5">
        <v>38</v>
      </c>
      <c r="C7095" s="2">
        <v>0</v>
      </c>
    </row>
    <row r="7096" spans="1:3">
      <c r="A7096" s="8">
        <f>A2+147</f>
        <v>45895</v>
      </c>
      <c r="B7096" s="5">
        <v>39</v>
      </c>
      <c r="C7096" s="2">
        <v>0</v>
      </c>
    </row>
    <row r="7097" spans="1:3">
      <c r="A7097" s="8">
        <f>A2+147</f>
        <v>45895</v>
      </c>
      <c r="B7097" s="5">
        <v>40</v>
      </c>
      <c r="C7097" s="2">
        <v>0</v>
      </c>
    </row>
    <row r="7098" spans="1:3">
      <c r="A7098" s="8">
        <f>A2+147</f>
        <v>45895</v>
      </c>
      <c r="B7098" s="5">
        <v>41</v>
      </c>
      <c r="C7098" s="2">
        <v>0</v>
      </c>
    </row>
    <row r="7099" spans="1:3">
      <c r="A7099" s="8">
        <f>A2+147</f>
        <v>45895</v>
      </c>
      <c r="B7099" s="5">
        <v>42</v>
      </c>
      <c r="C7099" s="2">
        <v>0</v>
      </c>
    </row>
    <row r="7100" spans="1:3">
      <c r="A7100" s="8">
        <f>A2+147</f>
        <v>45895</v>
      </c>
      <c r="B7100" s="5">
        <v>43</v>
      </c>
      <c r="C7100" s="2">
        <v>0</v>
      </c>
    </row>
    <row r="7101" spans="1:3">
      <c r="A7101" s="8">
        <f>A2+147</f>
        <v>45895</v>
      </c>
      <c r="B7101" s="5">
        <v>44</v>
      </c>
      <c r="C7101" s="2">
        <v>0</v>
      </c>
    </row>
    <row r="7102" spans="1:3">
      <c r="A7102" s="8">
        <f>A2+147</f>
        <v>45895</v>
      </c>
      <c r="B7102" s="5">
        <v>45</v>
      </c>
      <c r="C7102" s="2">
        <v>0</v>
      </c>
    </row>
    <row r="7103" spans="1:3">
      <c r="A7103" s="8">
        <f>A2+147</f>
        <v>45895</v>
      </c>
      <c r="B7103" s="5">
        <v>46</v>
      </c>
      <c r="C7103" s="2">
        <v>0</v>
      </c>
    </row>
    <row r="7104" spans="1:3">
      <c r="A7104" s="8">
        <f>A2+147</f>
        <v>45895</v>
      </c>
      <c r="B7104" s="5">
        <v>47</v>
      </c>
      <c r="C7104" s="2">
        <v>0</v>
      </c>
    </row>
    <row r="7105" spans="1:3">
      <c r="A7105" s="8">
        <f>A2+147</f>
        <v>45895</v>
      </c>
      <c r="B7105" s="5">
        <v>48</v>
      </c>
      <c r="C7105" s="2">
        <v>0</v>
      </c>
    </row>
    <row r="7106" spans="1:3">
      <c r="A7106" s="8">
        <f>A2+148</f>
        <v>45896</v>
      </c>
      <c r="B7106" s="5">
        <v>1</v>
      </c>
      <c r="C7106" s="2">
        <v>0</v>
      </c>
    </row>
    <row r="7107" spans="1:3">
      <c r="A7107" s="8">
        <f>A2+148</f>
        <v>45896</v>
      </c>
      <c r="B7107" s="5">
        <v>2</v>
      </c>
      <c r="C7107" s="2">
        <v>0</v>
      </c>
    </row>
    <row r="7108" spans="1:3">
      <c r="A7108" s="8">
        <f>A2+148</f>
        <v>45896</v>
      </c>
      <c r="B7108" s="5">
        <v>3</v>
      </c>
      <c r="C7108" s="2">
        <v>0</v>
      </c>
    </row>
    <row r="7109" spans="1:3">
      <c r="A7109" s="8">
        <f>A2+148</f>
        <v>45896</v>
      </c>
      <c r="B7109" s="5">
        <v>4</v>
      </c>
      <c r="C7109" s="2">
        <v>0</v>
      </c>
    </row>
    <row r="7110" spans="1:3">
      <c r="A7110" s="8">
        <f>A2+148</f>
        <v>45896</v>
      </c>
      <c r="B7110" s="5">
        <v>5</v>
      </c>
      <c r="C7110" s="2">
        <v>0</v>
      </c>
    </row>
    <row r="7111" spans="1:3">
      <c r="A7111" s="8">
        <f>A2+148</f>
        <v>45896</v>
      </c>
      <c r="B7111" s="5">
        <v>6</v>
      </c>
      <c r="C7111" s="2">
        <v>0</v>
      </c>
    </row>
    <row r="7112" spans="1:3">
      <c r="A7112" s="8">
        <f>A2+148</f>
        <v>45896</v>
      </c>
      <c r="B7112" s="5">
        <v>7</v>
      </c>
      <c r="C7112" s="2">
        <v>0</v>
      </c>
    </row>
    <row r="7113" spans="1:3">
      <c r="A7113" s="8">
        <f>A2+148</f>
        <v>45896</v>
      </c>
      <c r="B7113" s="5">
        <v>8</v>
      </c>
      <c r="C7113" s="2">
        <v>0</v>
      </c>
    </row>
    <row r="7114" spans="1:3">
      <c r="A7114" s="8">
        <f>A2+148</f>
        <v>45896</v>
      </c>
      <c r="B7114" s="5">
        <v>9</v>
      </c>
      <c r="C7114" s="2">
        <v>0</v>
      </c>
    </row>
    <row r="7115" spans="1:3">
      <c r="A7115" s="8">
        <f>A2+148</f>
        <v>45896</v>
      </c>
      <c r="B7115" s="5">
        <v>10</v>
      </c>
      <c r="C7115" s="2">
        <v>0</v>
      </c>
    </row>
    <row r="7116" spans="1:3">
      <c r="A7116" s="8">
        <f>A2+148</f>
        <v>45896</v>
      </c>
      <c r="B7116" s="5">
        <v>11</v>
      </c>
      <c r="C7116" s="2">
        <v>0</v>
      </c>
    </row>
    <row r="7117" spans="1:3">
      <c r="A7117" s="8">
        <f>A2+148</f>
        <v>45896</v>
      </c>
      <c r="B7117" s="5">
        <v>12</v>
      </c>
      <c r="C7117" s="2">
        <v>0</v>
      </c>
    </row>
    <row r="7118" spans="1:3">
      <c r="A7118" s="8">
        <f>A2+148</f>
        <v>45896</v>
      </c>
      <c r="B7118" s="5">
        <v>13</v>
      </c>
      <c r="C7118" s="2">
        <v>0</v>
      </c>
    </row>
    <row r="7119" spans="1:3">
      <c r="A7119" s="8">
        <f>A2+148</f>
        <v>45896</v>
      </c>
      <c r="B7119" s="5">
        <v>14</v>
      </c>
      <c r="C7119" s="2">
        <v>0</v>
      </c>
    </row>
    <row r="7120" spans="1:3">
      <c r="A7120" s="8">
        <f>A2+148</f>
        <v>45896</v>
      </c>
      <c r="B7120" s="5">
        <v>15</v>
      </c>
      <c r="C7120" s="2">
        <v>0</v>
      </c>
    </row>
    <row r="7121" spans="1:3">
      <c r="A7121" s="8">
        <f>A2+148</f>
        <v>45896</v>
      </c>
      <c r="B7121" s="5">
        <v>16</v>
      </c>
      <c r="C7121" s="2">
        <v>0</v>
      </c>
    </row>
    <row r="7122" spans="1:3">
      <c r="A7122" s="8">
        <f>A2+148</f>
        <v>45896</v>
      </c>
      <c r="B7122" s="5">
        <v>17</v>
      </c>
      <c r="C7122" s="2">
        <v>0</v>
      </c>
    </row>
    <row r="7123" spans="1:3">
      <c r="A7123" s="8">
        <f>A2+148</f>
        <v>45896</v>
      </c>
      <c r="B7123" s="5">
        <v>18</v>
      </c>
      <c r="C7123" s="2">
        <v>0</v>
      </c>
    </row>
    <row r="7124" spans="1:3">
      <c r="A7124" s="8">
        <f>A2+148</f>
        <v>45896</v>
      </c>
      <c r="B7124" s="5">
        <v>19</v>
      </c>
      <c r="C7124" s="2">
        <v>0</v>
      </c>
    </row>
    <row r="7125" spans="1:3">
      <c r="A7125" s="8">
        <f>A2+148</f>
        <v>45896</v>
      </c>
      <c r="B7125" s="5">
        <v>20</v>
      </c>
      <c r="C7125" s="2">
        <v>0</v>
      </c>
    </row>
    <row r="7126" spans="1:3">
      <c r="A7126" s="8">
        <f>A2+148</f>
        <v>45896</v>
      </c>
      <c r="B7126" s="5">
        <v>21</v>
      </c>
      <c r="C7126" s="2">
        <v>0</v>
      </c>
    </row>
    <row r="7127" spans="1:3">
      <c r="A7127" s="8">
        <f>A2+148</f>
        <v>45896</v>
      </c>
      <c r="B7127" s="5">
        <v>22</v>
      </c>
      <c r="C7127" s="2">
        <v>0</v>
      </c>
    </row>
    <row r="7128" spans="1:3">
      <c r="A7128" s="8">
        <f>A2+148</f>
        <v>45896</v>
      </c>
      <c r="B7128" s="5">
        <v>23</v>
      </c>
      <c r="C7128" s="2">
        <v>0</v>
      </c>
    </row>
    <row r="7129" spans="1:3">
      <c r="A7129" s="8">
        <f>A2+148</f>
        <v>45896</v>
      </c>
      <c r="B7129" s="5">
        <v>24</v>
      </c>
      <c r="C7129" s="2">
        <v>0</v>
      </c>
    </row>
    <row r="7130" spans="1:3">
      <c r="A7130" s="8">
        <f>A2+148</f>
        <v>45896</v>
      </c>
      <c r="B7130" s="5">
        <v>25</v>
      </c>
      <c r="C7130" s="2">
        <v>0</v>
      </c>
    </row>
    <row r="7131" spans="1:3">
      <c r="A7131" s="8">
        <f>A2+148</f>
        <v>45896</v>
      </c>
      <c r="B7131" s="5">
        <v>26</v>
      </c>
      <c r="C7131" s="2">
        <v>0</v>
      </c>
    </row>
    <row r="7132" spans="1:3">
      <c r="A7132" s="8">
        <f>A2+148</f>
        <v>45896</v>
      </c>
      <c r="B7132" s="5">
        <v>27</v>
      </c>
      <c r="C7132" s="2">
        <v>0</v>
      </c>
    </row>
    <row r="7133" spans="1:3">
      <c r="A7133" s="8">
        <f>A2+148</f>
        <v>45896</v>
      </c>
      <c r="B7133" s="5">
        <v>28</v>
      </c>
      <c r="C7133" s="2">
        <v>0</v>
      </c>
    </row>
    <row r="7134" spans="1:3">
      <c r="A7134" s="8">
        <f>A2+148</f>
        <v>45896</v>
      </c>
      <c r="B7134" s="5">
        <v>29</v>
      </c>
      <c r="C7134" s="2">
        <v>0</v>
      </c>
    </row>
    <row r="7135" spans="1:3">
      <c r="A7135" s="8">
        <f>A2+148</f>
        <v>45896</v>
      </c>
      <c r="B7135" s="5">
        <v>30</v>
      </c>
      <c r="C7135" s="2">
        <v>0</v>
      </c>
    </row>
    <row r="7136" spans="1:3">
      <c r="A7136" s="8">
        <f>A2+148</f>
        <v>45896</v>
      </c>
      <c r="B7136" s="5">
        <v>31</v>
      </c>
      <c r="C7136" s="2">
        <v>0</v>
      </c>
    </row>
    <row r="7137" spans="1:3">
      <c r="A7137" s="8">
        <f>A2+148</f>
        <v>45896</v>
      </c>
      <c r="B7137" s="5">
        <v>32</v>
      </c>
      <c r="C7137" s="2">
        <v>0</v>
      </c>
    </row>
    <row r="7138" spans="1:3">
      <c r="A7138" s="8">
        <f>A2+148</f>
        <v>45896</v>
      </c>
      <c r="B7138" s="5">
        <v>33</v>
      </c>
      <c r="C7138" s="2">
        <v>0</v>
      </c>
    </row>
    <row r="7139" spans="1:3">
      <c r="A7139" s="8">
        <f>A2+148</f>
        <v>45896</v>
      </c>
      <c r="B7139" s="5">
        <v>34</v>
      </c>
      <c r="C7139" s="2">
        <v>0</v>
      </c>
    </row>
    <row r="7140" spans="1:3">
      <c r="A7140" s="8">
        <f>A2+148</f>
        <v>45896</v>
      </c>
      <c r="B7140" s="5">
        <v>35</v>
      </c>
      <c r="C7140" s="2">
        <v>0</v>
      </c>
    </row>
    <row r="7141" spans="1:3">
      <c r="A7141" s="8">
        <f>A2+148</f>
        <v>45896</v>
      </c>
      <c r="B7141" s="5">
        <v>36</v>
      </c>
      <c r="C7141" s="2">
        <v>0</v>
      </c>
    </row>
    <row r="7142" spans="1:3">
      <c r="A7142" s="8">
        <f>A2+148</f>
        <v>45896</v>
      </c>
      <c r="B7142" s="5">
        <v>37</v>
      </c>
      <c r="C7142" s="2">
        <v>0</v>
      </c>
    </row>
    <row r="7143" spans="1:3">
      <c r="A7143" s="8">
        <f>A2+148</f>
        <v>45896</v>
      </c>
      <c r="B7143" s="5">
        <v>38</v>
      </c>
      <c r="C7143" s="2">
        <v>0</v>
      </c>
    </row>
    <row r="7144" spans="1:3">
      <c r="A7144" s="8">
        <f>A2+148</f>
        <v>45896</v>
      </c>
      <c r="B7144" s="5">
        <v>39</v>
      </c>
      <c r="C7144" s="2">
        <v>0</v>
      </c>
    </row>
    <row r="7145" spans="1:3">
      <c r="A7145" s="8">
        <f>A2+148</f>
        <v>45896</v>
      </c>
      <c r="B7145" s="5">
        <v>40</v>
      </c>
      <c r="C7145" s="2">
        <v>0</v>
      </c>
    </row>
    <row r="7146" spans="1:3">
      <c r="A7146" s="8">
        <f>A2+148</f>
        <v>45896</v>
      </c>
      <c r="B7146" s="5">
        <v>41</v>
      </c>
      <c r="C7146" s="2">
        <v>0</v>
      </c>
    </row>
    <row r="7147" spans="1:3">
      <c r="A7147" s="8">
        <f>A2+148</f>
        <v>45896</v>
      </c>
      <c r="B7147" s="5">
        <v>42</v>
      </c>
      <c r="C7147" s="2">
        <v>0</v>
      </c>
    </row>
    <row r="7148" spans="1:3">
      <c r="A7148" s="8">
        <f>A2+148</f>
        <v>45896</v>
      </c>
      <c r="B7148" s="5">
        <v>43</v>
      </c>
      <c r="C7148" s="2">
        <v>0</v>
      </c>
    </row>
    <row r="7149" spans="1:3">
      <c r="A7149" s="8">
        <f>A2+148</f>
        <v>45896</v>
      </c>
      <c r="B7149" s="5">
        <v>44</v>
      </c>
      <c r="C7149" s="2">
        <v>0</v>
      </c>
    </row>
    <row r="7150" spans="1:3">
      <c r="A7150" s="8">
        <f>A2+148</f>
        <v>45896</v>
      </c>
      <c r="B7150" s="5">
        <v>45</v>
      </c>
      <c r="C7150" s="2">
        <v>0</v>
      </c>
    </row>
    <row r="7151" spans="1:3">
      <c r="A7151" s="8">
        <f>A2+148</f>
        <v>45896</v>
      </c>
      <c r="B7151" s="5">
        <v>46</v>
      </c>
      <c r="C7151" s="2">
        <v>0</v>
      </c>
    </row>
    <row r="7152" spans="1:3">
      <c r="A7152" s="8">
        <f>A2+148</f>
        <v>45896</v>
      </c>
      <c r="B7152" s="5">
        <v>47</v>
      </c>
      <c r="C7152" s="2">
        <v>0</v>
      </c>
    </row>
    <row r="7153" spans="1:3">
      <c r="A7153" s="8">
        <f>A2+148</f>
        <v>45896</v>
      </c>
      <c r="B7153" s="5">
        <v>48</v>
      </c>
      <c r="C7153" s="2">
        <v>0</v>
      </c>
    </row>
    <row r="7154" spans="1:3">
      <c r="A7154" s="8">
        <f>A2+149</f>
        <v>45897</v>
      </c>
      <c r="B7154" s="5">
        <v>1</v>
      </c>
      <c r="C7154" s="2">
        <v>0</v>
      </c>
    </row>
    <row r="7155" spans="1:3">
      <c r="A7155" s="8">
        <f>A2+149</f>
        <v>45897</v>
      </c>
      <c r="B7155" s="5">
        <v>2</v>
      </c>
      <c r="C7155" s="2">
        <v>0</v>
      </c>
    </row>
    <row r="7156" spans="1:3">
      <c r="A7156" s="8">
        <f>A2+149</f>
        <v>45897</v>
      </c>
      <c r="B7156" s="5">
        <v>3</v>
      </c>
      <c r="C7156" s="2">
        <v>0</v>
      </c>
    </row>
    <row r="7157" spans="1:3">
      <c r="A7157" s="8">
        <f>A2+149</f>
        <v>45897</v>
      </c>
      <c r="B7157" s="5">
        <v>4</v>
      </c>
      <c r="C7157" s="2">
        <v>0</v>
      </c>
    </row>
    <row r="7158" spans="1:3">
      <c r="A7158" s="8">
        <f>A2+149</f>
        <v>45897</v>
      </c>
      <c r="B7158" s="5">
        <v>5</v>
      </c>
      <c r="C7158" s="2">
        <v>0</v>
      </c>
    </row>
    <row r="7159" spans="1:3">
      <c r="A7159" s="8">
        <f>A2+149</f>
        <v>45897</v>
      </c>
      <c r="B7159" s="5">
        <v>6</v>
      </c>
      <c r="C7159" s="2">
        <v>0</v>
      </c>
    </row>
    <row r="7160" spans="1:3">
      <c r="A7160" s="8">
        <f>A2+149</f>
        <v>45897</v>
      </c>
      <c r="B7160" s="5">
        <v>7</v>
      </c>
      <c r="C7160" s="2">
        <v>0</v>
      </c>
    </row>
    <row r="7161" spans="1:3">
      <c r="A7161" s="8">
        <f>A2+149</f>
        <v>45897</v>
      </c>
      <c r="B7161" s="5">
        <v>8</v>
      </c>
      <c r="C7161" s="2">
        <v>0</v>
      </c>
    </row>
    <row r="7162" spans="1:3">
      <c r="A7162" s="8">
        <f>A2+149</f>
        <v>45897</v>
      </c>
      <c r="B7162" s="5">
        <v>9</v>
      </c>
      <c r="C7162" s="2">
        <v>0</v>
      </c>
    </row>
    <row r="7163" spans="1:3">
      <c r="A7163" s="8">
        <f>A2+149</f>
        <v>45897</v>
      </c>
      <c r="B7163" s="5">
        <v>10</v>
      </c>
      <c r="C7163" s="2">
        <v>0</v>
      </c>
    </row>
    <row r="7164" spans="1:3">
      <c r="A7164" s="8">
        <f>A2+149</f>
        <v>45897</v>
      </c>
      <c r="B7164" s="5">
        <v>11</v>
      </c>
      <c r="C7164" s="2">
        <v>0</v>
      </c>
    </row>
    <row r="7165" spans="1:3">
      <c r="A7165" s="8">
        <f>A2+149</f>
        <v>45897</v>
      </c>
      <c r="B7165" s="5">
        <v>12</v>
      </c>
      <c r="C7165" s="2">
        <v>0</v>
      </c>
    </row>
    <row r="7166" spans="1:3">
      <c r="A7166" s="8">
        <f>A2+149</f>
        <v>45897</v>
      </c>
      <c r="B7166" s="5">
        <v>13</v>
      </c>
      <c r="C7166" s="2">
        <v>0</v>
      </c>
    </row>
    <row r="7167" spans="1:3">
      <c r="A7167" s="8">
        <f>A2+149</f>
        <v>45897</v>
      </c>
      <c r="B7167" s="5">
        <v>14</v>
      </c>
      <c r="C7167" s="2">
        <v>0</v>
      </c>
    </row>
    <row r="7168" spans="1:3">
      <c r="A7168" s="8">
        <f>A2+149</f>
        <v>45897</v>
      </c>
      <c r="B7168" s="5">
        <v>15</v>
      </c>
      <c r="C7168" s="2">
        <v>0</v>
      </c>
    </row>
    <row r="7169" spans="1:3">
      <c r="A7169" s="8">
        <f>A2+149</f>
        <v>45897</v>
      </c>
      <c r="B7169" s="5">
        <v>16</v>
      </c>
      <c r="C7169" s="2">
        <v>0</v>
      </c>
    </row>
    <row r="7170" spans="1:3">
      <c r="A7170" s="8">
        <f>A2+149</f>
        <v>45897</v>
      </c>
      <c r="B7170" s="5">
        <v>17</v>
      </c>
      <c r="C7170" s="2">
        <v>0</v>
      </c>
    </row>
    <row r="7171" spans="1:3">
      <c r="A7171" s="8">
        <f>A2+149</f>
        <v>45897</v>
      </c>
      <c r="B7171" s="5">
        <v>18</v>
      </c>
      <c r="C7171" s="2">
        <v>0</v>
      </c>
    </row>
    <row r="7172" spans="1:3">
      <c r="A7172" s="8">
        <f>A2+149</f>
        <v>45897</v>
      </c>
      <c r="B7172" s="5">
        <v>19</v>
      </c>
      <c r="C7172" s="2">
        <v>0</v>
      </c>
    </row>
    <row r="7173" spans="1:3">
      <c r="A7173" s="8">
        <f>A2+149</f>
        <v>45897</v>
      </c>
      <c r="B7173" s="5">
        <v>20</v>
      </c>
      <c r="C7173" s="2">
        <v>0</v>
      </c>
    </row>
    <row r="7174" spans="1:3">
      <c r="A7174" s="8">
        <f>A2+149</f>
        <v>45897</v>
      </c>
      <c r="B7174" s="5">
        <v>21</v>
      </c>
      <c r="C7174" s="2">
        <v>0</v>
      </c>
    </row>
    <row r="7175" spans="1:3">
      <c r="A7175" s="8">
        <f>A2+149</f>
        <v>45897</v>
      </c>
      <c r="B7175" s="5">
        <v>22</v>
      </c>
      <c r="C7175" s="2">
        <v>0</v>
      </c>
    </row>
    <row r="7176" spans="1:3">
      <c r="A7176" s="8">
        <f>A2+149</f>
        <v>45897</v>
      </c>
      <c r="B7176" s="5">
        <v>23</v>
      </c>
      <c r="C7176" s="2">
        <v>0</v>
      </c>
    </row>
    <row r="7177" spans="1:3">
      <c r="A7177" s="8">
        <f>A2+149</f>
        <v>45897</v>
      </c>
      <c r="B7177" s="5">
        <v>24</v>
      </c>
      <c r="C7177" s="2">
        <v>0</v>
      </c>
    </row>
    <row r="7178" spans="1:3">
      <c r="A7178" s="8">
        <f>A2+149</f>
        <v>45897</v>
      </c>
      <c r="B7178" s="5">
        <v>25</v>
      </c>
      <c r="C7178" s="2">
        <v>0</v>
      </c>
    </row>
    <row r="7179" spans="1:3">
      <c r="A7179" s="8">
        <f>A2+149</f>
        <v>45897</v>
      </c>
      <c r="B7179" s="5">
        <v>26</v>
      </c>
      <c r="C7179" s="2">
        <v>0</v>
      </c>
    </row>
    <row r="7180" spans="1:3">
      <c r="A7180" s="8">
        <f>A2+149</f>
        <v>45897</v>
      </c>
      <c r="B7180" s="5">
        <v>27</v>
      </c>
      <c r="C7180" s="2">
        <v>0</v>
      </c>
    </row>
    <row r="7181" spans="1:3">
      <c r="A7181" s="8">
        <f>A2+149</f>
        <v>45897</v>
      </c>
      <c r="B7181" s="5">
        <v>28</v>
      </c>
      <c r="C7181" s="2">
        <v>0</v>
      </c>
    </row>
    <row r="7182" spans="1:3">
      <c r="A7182" s="8">
        <f>A2+149</f>
        <v>45897</v>
      </c>
      <c r="B7182" s="5">
        <v>29</v>
      </c>
      <c r="C7182" s="2">
        <v>0</v>
      </c>
    </row>
    <row r="7183" spans="1:3">
      <c r="A7183" s="8">
        <f>A2+149</f>
        <v>45897</v>
      </c>
      <c r="B7183" s="5">
        <v>30</v>
      </c>
      <c r="C7183" s="2">
        <v>0</v>
      </c>
    </row>
    <row r="7184" spans="1:3">
      <c r="A7184" s="8">
        <f>A2+149</f>
        <v>45897</v>
      </c>
      <c r="B7184" s="5">
        <v>31</v>
      </c>
      <c r="C7184" s="2">
        <v>0</v>
      </c>
    </row>
    <row r="7185" spans="1:3">
      <c r="A7185" s="8">
        <f>A2+149</f>
        <v>45897</v>
      </c>
      <c r="B7185" s="5">
        <v>32</v>
      </c>
      <c r="C7185" s="2">
        <v>0</v>
      </c>
    </row>
    <row r="7186" spans="1:3">
      <c r="A7186" s="8">
        <f>A2+149</f>
        <v>45897</v>
      </c>
      <c r="B7186" s="5">
        <v>33</v>
      </c>
      <c r="C7186" s="2">
        <v>0</v>
      </c>
    </row>
    <row r="7187" spans="1:3">
      <c r="A7187" s="8">
        <f>A2+149</f>
        <v>45897</v>
      </c>
      <c r="B7187" s="5">
        <v>34</v>
      </c>
      <c r="C7187" s="2">
        <v>0</v>
      </c>
    </row>
    <row r="7188" spans="1:3">
      <c r="A7188" s="8">
        <f>A2+149</f>
        <v>45897</v>
      </c>
      <c r="B7188" s="5">
        <v>35</v>
      </c>
      <c r="C7188" s="2">
        <v>0</v>
      </c>
    </row>
    <row r="7189" spans="1:3">
      <c r="A7189" s="8">
        <f>A2+149</f>
        <v>45897</v>
      </c>
      <c r="B7189" s="5">
        <v>36</v>
      </c>
      <c r="C7189" s="2">
        <v>0</v>
      </c>
    </row>
    <row r="7190" spans="1:3">
      <c r="A7190" s="8">
        <f>A2+149</f>
        <v>45897</v>
      </c>
      <c r="B7190" s="5">
        <v>37</v>
      </c>
      <c r="C7190" s="2">
        <v>0</v>
      </c>
    </row>
    <row r="7191" spans="1:3">
      <c r="A7191" s="8">
        <f>A2+149</f>
        <v>45897</v>
      </c>
      <c r="B7191" s="5">
        <v>38</v>
      </c>
      <c r="C7191" s="2">
        <v>0</v>
      </c>
    </row>
    <row r="7192" spans="1:3">
      <c r="A7192" s="8">
        <f>A2+149</f>
        <v>45897</v>
      </c>
      <c r="B7192" s="5">
        <v>39</v>
      </c>
      <c r="C7192" s="2">
        <v>0</v>
      </c>
    </row>
    <row r="7193" spans="1:3">
      <c r="A7193" s="8">
        <f>A2+149</f>
        <v>45897</v>
      </c>
      <c r="B7193" s="5">
        <v>40</v>
      </c>
      <c r="C7193" s="2">
        <v>0</v>
      </c>
    </row>
    <row r="7194" spans="1:3">
      <c r="A7194" s="8">
        <f>A2+149</f>
        <v>45897</v>
      </c>
      <c r="B7194" s="5">
        <v>41</v>
      </c>
      <c r="C7194" s="2">
        <v>0</v>
      </c>
    </row>
    <row r="7195" spans="1:3">
      <c r="A7195" s="8">
        <f>A2+149</f>
        <v>45897</v>
      </c>
      <c r="B7195" s="5">
        <v>42</v>
      </c>
      <c r="C7195" s="2">
        <v>0</v>
      </c>
    </row>
    <row r="7196" spans="1:3">
      <c r="A7196" s="8">
        <f>A2+149</f>
        <v>45897</v>
      </c>
      <c r="B7196" s="5">
        <v>43</v>
      </c>
      <c r="C7196" s="2">
        <v>0</v>
      </c>
    </row>
    <row r="7197" spans="1:3">
      <c r="A7197" s="8">
        <f>A2+149</f>
        <v>45897</v>
      </c>
      <c r="B7197" s="5">
        <v>44</v>
      </c>
      <c r="C7197" s="2">
        <v>0</v>
      </c>
    </row>
    <row r="7198" spans="1:3">
      <c r="A7198" s="8">
        <f>A2+149</f>
        <v>45897</v>
      </c>
      <c r="B7198" s="5">
        <v>45</v>
      </c>
      <c r="C7198" s="2">
        <v>0</v>
      </c>
    </row>
    <row r="7199" spans="1:3">
      <c r="A7199" s="8">
        <f>A2+149</f>
        <v>45897</v>
      </c>
      <c r="B7199" s="5">
        <v>46</v>
      </c>
      <c r="C7199" s="2">
        <v>0</v>
      </c>
    </row>
    <row r="7200" spans="1:3">
      <c r="A7200" s="8">
        <f>A2+149</f>
        <v>45897</v>
      </c>
      <c r="B7200" s="5">
        <v>47</v>
      </c>
      <c r="C7200" s="2">
        <v>0</v>
      </c>
    </row>
    <row r="7201" spans="1:3">
      <c r="A7201" s="8">
        <f>A2+149</f>
        <v>45897</v>
      </c>
      <c r="B7201" s="5">
        <v>48</v>
      </c>
      <c r="C7201" s="2">
        <v>0</v>
      </c>
    </row>
    <row r="7202" spans="1:3">
      <c r="A7202" s="8">
        <f>A2+150</f>
        <v>45898</v>
      </c>
      <c r="B7202" s="5">
        <v>1</v>
      </c>
      <c r="C7202" s="2">
        <v>0</v>
      </c>
    </row>
    <row r="7203" spans="1:3">
      <c r="A7203" s="8">
        <f>A2+150</f>
        <v>45898</v>
      </c>
      <c r="B7203" s="5">
        <v>2</v>
      </c>
      <c r="C7203" s="2">
        <v>0</v>
      </c>
    </row>
    <row r="7204" spans="1:3">
      <c r="A7204" s="8">
        <f>A2+150</f>
        <v>45898</v>
      </c>
      <c r="B7204" s="5">
        <v>3</v>
      </c>
      <c r="C7204" s="2">
        <v>0</v>
      </c>
    </row>
    <row r="7205" spans="1:3">
      <c r="A7205" s="8">
        <f>A2+150</f>
        <v>45898</v>
      </c>
      <c r="B7205" s="5">
        <v>4</v>
      </c>
      <c r="C7205" s="2">
        <v>0</v>
      </c>
    </row>
    <row r="7206" spans="1:3">
      <c r="A7206" s="8">
        <f>A2+150</f>
        <v>45898</v>
      </c>
      <c r="B7206" s="5">
        <v>5</v>
      </c>
      <c r="C7206" s="2">
        <v>0</v>
      </c>
    </row>
    <row r="7207" spans="1:3">
      <c r="A7207" s="8">
        <f>A2+150</f>
        <v>45898</v>
      </c>
      <c r="B7207" s="5">
        <v>6</v>
      </c>
      <c r="C7207" s="2">
        <v>0</v>
      </c>
    </row>
    <row r="7208" spans="1:3">
      <c r="A7208" s="8">
        <f>A2+150</f>
        <v>45898</v>
      </c>
      <c r="B7208" s="5">
        <v>7</v>
      </c>
      <c r="C7208" s="2">
        <v>0</v>
      </c>
    </row>
    <row r="7209" spans="1:3">
      <c r="A7209" s="8">
        <f>A2+150</f>
        <v>45898</v>
      </c>
      <c r="B7209" s="5">
        <v>8</v>
      </c>
      <c r="C7209" s="2">
        <v>0</v>
      </c>
    </row>
    <row r="7210" spans="1:3">
      <c r="A7210" s="8">
        <f>A2+150</f>
        <v>45898</v>
      </c>
      <c r="B7210" s="5">
        <v>9</v>
      </c>
      <c r="C7210" s="2">
        <v>0</v>
      </c>
    </row>
    <row r="7211" spans="1:3">
      <c r="A7211" s="8">
        <f>A2+150</f>
        <v>45898</v>
      </c>
      <c r="B7211" s="5">
        <v>10</v>
      </c>
      <c r="C7211" s="2">
        <v>0</v>
      </c>
    </row>
    <row r="7212" spans="1:3">
      <c r="A7212" s="8">
        <f>A2+150</f>
        <v>45898</v>
      </c>
      <c r="B7212" s="5">
        <v>11</v>
      </c>
      <c r="C7212" s="2">
        <v>0</v>
      </c>
    </row>
    <row r="7213" spans="1:3">
      <c r="A7213" s="8">
        <f>A2+150</f>
        <v>45898</v>
      </c>
      <c r="B7213" s="5">
        <v>12</v>
      </c>
      <c r="C7213" s="2">
        <v>0</v>
      </c>
    </row>
    <row r="7214" spans="1:3">
      <c r="A7214" s="8">
        <f>A2+150</f>
        <v>45898</v>
      </c>
      <c r="B7214" s="5">
        <v>13</v>
      </c>
      <c r="C7214" s="2">
        <v>0</v>
      </c>
    </row>
    <row r="7215" spans="1:3">
      <c r="A7215" s="8">
        <f>A2+150</f>
        <v>45898</v>
      </c>
      <c r="B7215" s="5">
        <v>14</v>
      </c>
      <c r="C7215" s="2">
        <v>0</v>
      </c>
    </row>
    <row r="7216" spans="1:3">
      <c r="A7216" s="8">
        <f>A2+150</f>
        <v>45898</v>
      </c>
      <c r="B7216" s="5">
        <v>15</v>
      </c>
      <c r="C7216" s="2">
        <v>0</v>
      </c>
    </row>
    <row r="7217" spans="1:3">
      <c r="A7217" s="8">
        <f>A2+150</f>
        <v>45898</v>
      </c>
      <c r="B7217" s="5">
        <v>16</v>
      </c>
      <c r="C7217" s="2">
        <v>0</v>
      </c>
    </row>
    <row r="7218" spans="1:3">
      <c r="A7218" s="8">
        <f>A2+150</f>
        <v>45898</v>
      </c>
      <c r="B7218" s="5">
        <v>17</v>
      </c>
      <c r="C7218" s="2">
        <v>0</v>
      </c>
    </row>
    <row r="7219" spans="1:3">
      <c r="A7219" s="8">
        <f>A2+150</f>
        <v>45898</v>
      </c>
      <c r="B7219" s="5">
        <v>18</v>
      </c>
      <c r="C7219" s="2">
        <v>0</v>
      </c>
    </row>
    <row r="7220" spans="1:3">
      <c r="A7220" s="8">
        <f>A2+150</f>
        <v>45898</v>
      </c>
      <c r="B7220" s="5">
        <v>19</v>
      </c>
      <c r="C7220" s="2">
        <v>0</v>
      </c>
    </row>
    <row r="7221" spans="1:3">
      <c r="A7221" s="8">
        <f>A2+150</f>
        <v>45898</v>
      </c>
      <c r="B7221" s="5">
        <v>20</v>
      </c>
      <c r="C7221" s="2">
        <v>0</v>
      </c>
    </row>
    <row r="7222" spans="1:3">
      <c r="A7222" s="8">
        <f>A2+150</f>
        <v>45898</v>
      </c>
      <c r="B7222" s="5">
        <v>21</v>
      </c>
      <c r="C7222" s="2">
        <v>0</v>
      </c>
    </row>
    <row r="7223" spans="1:3">
      <c r="A7223" s="8">
        <f>A2+150</f>
        <v>45898</v>
      </c>
      <c r="B7223" s="5">
        <v>22</v>
      </c>
      <c r="C7223" s="2">
        <v>0</v>
      </c>
    </row>
    <row r="7224" spans="1:3">
      <c r="A7224" s="8">
        <f>A2+150</f>
        <v>45898</v>
      </c>
      <c r="B7224" s="5">
        <v>23</v>
      </c>
      <c r="C7224" s="2">
        <v>0</v>
      </c>
    </row>
    <row r="7225" spans="1:3">
      <c r="A7225" s="8">
        <f>A2+150</f>
        <v>45898</v>
      </c>
      <c r="B7225" s="5">
        <v>24</v>
      </c>
      <c r="C7225" s="2">
        <v>0</v>
      </c>
    </row>
    <row r="7226" spans="1:3">
      <c r="A7226" s="8">
        <f>A2+150</f>
        <v>45898</v>
      </c>
      <c r="B7226" s="5">
        <v>25</v>
      </c>
      <c r="C7226" s="2">
        <v>0</v>
      </c>
    </row>
    <row r="7227" spans="1:3">
      <c r="A7227" s="8">
        <f>A2+150</f>
        <v>45898</v>
      </c>
      <c r="B7227" s="5">
        <v>26</v>
      </c>
      <c r="C7227" s="2">
        <v>0</v>
      </c>
    </row>
    <row r="7228" spans="1:3">
      <c r="A7228" s="8">
        <f>A2+150</f>
        <v>45898</v>
      </c>
      <c r="B7228" s="5">
        <v>27</v>
      </c>
      <c r="C7228" s="2">
        <v>0</v>
      </c>
    </row>
    <row r="7229" spans="1:3">
      <c r="A7229" s="8">
        <f>A2+150</f>
        <v>45898</v>
      </c>
      <c r="B7229" s="5">
        <v>28</v>
      </c>
      <c r="C7229" s="2">
        <v>0</v>
      </c>
    </row>
    <row r="7230" spans="1:3">
      <c r="A7230" s="8">
        <f>A2+150</f>
        <v>45898</v>
      </c>
      <c r="B7230" s="5">
        <v>29</v>
      </c>
      <c r="C7230" s="2">
        <v>0</v>
      </c>
    </row>
    <row r="7231" spans="1:3">
      <c r="A7231" s="8">
        <f>A2+150</f>
        <v>45898</v>
      </c>
      <c r="B7231" s="5">
        <v>30</v>
      </c>
      <c r="C7231" s="2">
        <v>0</v>
      </c>
    </row>
    <row r="7232" spans="1:3">
      <c r="A7232" s="8">
        <f>A2+150</f>
        <v>45898</v>
      </c>
      <c r="B7232" s="5">
        <v>31</v>
      </c>
      <c r="C7232" s="2">
        <v>0</v>
      </c>
    </row>
    <row r="7233" spans="1:3">
      <c r="A7233" s="8">
        <f>A2+150</f>
        <v>45898</v>
      </c>
      <c r="B7233" s="5">
        <v>32</v>
      </c>
      <c r="C7233" s="2">
        <v>0</v>
      </c>
    </row>
    <row r="7234" spans="1:3">
      <c r="A7234" s="8">
        <f>A2+150</f>
        <v>45898</v>
      </c>
      <c r="B7234" s="5">
        <v>33</v>
      </c>
      <c r="C7234" s="2">
        <v>0</v>
      </c>
    </row>
    <row r="7235" spans="1:3">
      <c r="A7235" s="8">
        <f>A2+150</f>
        <v>45898</v>
      </c>
      <c r="B7235" s="5">
        <v>34</v>
      </c>
      <c r="C7235" s="2">
        <v>0</v>
      </c>
    </row>
    <row r="7236" spans="1:3">
      <c r="A7236" s="8">
        <f>A2+150</f>
        <v>45898</v>
      </c>
      <c r="B7236" s="5">
        <v>35</v>
      </c>
      <c r="C7236" s="2">
        <v>0</v>
      </c>
    </row>
    <row r="7237" spans="1:3">
      <c r="A7237" s="8">
        <f>A2+150</f>
        <v>45898</v>
      </c>
      <c r="B7237" s="5">
        <v>36</v>
      </c>
      <c r="C7237" s="2">
        <v>0</v>
      </c>
    </row>
    <row r="7238" spans="1:3">
      <c r="A7238" s="8">
        <f>A2+150</f>
        <v>45898</v>
      </c>
      <c r="B7238" s="5">
        <v>37</v>
      </c>
      <c r="C7238" s="2">
        <v>0</v>
      </c>
    </row>
    <row r="7239" spans="1:3">
      <c r="A7239" s="8">
        <f>A2+150</f>
        <v>45898</v>
      </c>
      <c r="B7239" s="5">
        <v>38</v>
      </c>
      <c r="C7239" s="2">
        <v>0</v>
      </c>
    </row>
    <row r="7240" spans="1:3">
      <c r="A7240" s="8">
        <f>A2+150</f>
        <v>45898</v>
      </c>
      <c r="B7240" s="5">
        <v>39</v>
      </c>
      <c r="C7240" s="2">
        <v>0</v>
      </c>
    </row>
    <row r="7241" spans="1:3">
      <c r="A7241" s="8">
        <f>A2+150</f>
        <v>45898</v>
      </c>
      <c r="B7241" s="5">
        <v>40</v>
      </c>
      <c r="C7241" s="2">
        <v>0</v>
      </c>
    </row>
    <row r="7242" spans="1:3">
      <c r="A7242" s="8">
        <f>A2+150</f>
        <v>45898</v>
      </c>
      <c r="B7242" s="5">
        <v>41</v>
      </c>
      <c r="C7242" s="2">
        <v>0</v>
      </c>
    </row>
    <row r="7243" spans="1:3">
      <c r="A7243" s="8">
        <f>A2+150</f>
        <v>45898</v>
      </c>
      <c r="B7243" s="5">
        <v>42</v>
      </c>
      <c r="C7243" s="2">
        <v>0</v>
      </c>
    </row>
    <row r="7244" spans="1:3">
      <c r="A7244" s="8">
        <f>A2+150</f>
        <v>45898</v>
      </c>
      <c r="B7244" s="5">
        <v>43</v>
      </c>
      <c r="C7244" s="2">
        <v>0</v>
      </c>
    </row>
    <row r="7245" spans="1:3">
      <c r="A7245" s="8">
        <f>A2+150</f>
        <v>45898</v>
      </c>
      <c r="B7245" s="5">
        <v>44</v>
      </c>
      <c r="C7245" s="2">
        <v>0</v>
      </c>
    </row>
    <row r="7246" spans="1:3">
      <c r="A7246" s="8">
        <f>A2+150</f>
        <v>45898</v>
      </c>
      <c r="B7246" s="5">
        <v>45</v>
      </c>
      <c r="C7246" s="2">
        <v>0</v>
      </c>
    </row>
    <row r="7247" spans="1:3">
      <c r="A7247" s="8">
        <f>A2+150</f>
        <v>45898</v>
      </c>
      <c r="B7247" s="5">
        <v>46</v>
      </c>
      <c r="C7247" s="2">
        <v>0</v>
      </c>
    </row>
    <row r="7248" spans="1:3">
      <c r="A7248" s="8">
        <f>A2+150</f>
        <v>45898</v>
      </c>
      <c r="B7248" s="5">
        <v>47</v>
      </c>
      <c r="C7248" s="2">
        <v>0</v>
      </c>
    </row>
    <row r="7249" spans="1:3">
      <c r="A7249" s="8">
        <f>A2+150</f>
        <v>45898</v>
      </c>
      <c r="B7249" s="5">
        <v>48</v>
      </c>
      <c r="C7249" s="2">
        <v>0</v>
      </c>
    </row>
    <row r="7250" spans="1:3">
      <c r="A7250" s="8">
        <f>A2+151</f>
        <v>45899</v>
      </c>
      <c r="B7250" s="5">
        <v>1</v>
      </c>
      <c r="C7250" s="2">
        <v>0</v>
      </c>
    </row>
    <row r="7251" spans="1:3">
      <c r="A7251" s="8">
        <f>A2+151</f>
        <v>45899</v>
      </c>
      <c r="B7251" s="5">
        <v>2</v>
      </c>
      <c r="C7251" s="2">
        <v>0</v>
      </c>
    </row>
    <row r="7252" spans="1:3">
      <c r="A7252" s="8">
        <f>A2+151</f>
        <v>45899</v>
      </c>
      <c r="B7252" s="5">
        <v>3</v>
      </c>
      <c r="C7252" s="2">
        <v>0</v>
      </c>
    </row>
    <row r="7253" spans="1:3">
      <c r="A7253" s="8">
        <f>A2+151</f>
        <v>45899</v>
      </c>
      <c r="B7253" s="5">
        <v>4</v>
      </c>
      <c r="C7253" s="2">
        <v>0</v>
      </c>
    </row>
    <row r="7254" spans="1:3">
      <c r="A7254" s="8">
        <f>A2+151</f>
        <v>45899</v>
      </c>
      <c r="B7254" s="5">
        <v>5</v>
      </c>
      <c r="C7254" s="2">
        <v>0</v>
      </c>
    </row>
    <row r="7255" spans="1:3">
      <c r="A7255" s="8">
        <f>A2+151</f>
        <v>45899</v>
      </c>
      <c r="B7255" s="5">
        <v>6</v>
      </c>
      <c r="C7255" s="2">
        <v>0</v>
      </c>
    </row>
    <row r="7256" spans="1:3">
      <c r="A7256" s="8">
        <f>A2+151</f>
        <v>45899</v>
      </c>
      <c r="B7256" s="5">
        <v>7</v>
      </c>
      <c r="C7256" s="2">
        <v>0</v>
      </c>
    </row>
    <row r="7257" spans="1:3">
      <c r="A7257" s="8">
        <f>A2+151</f>
        <v>45899</v>
      </c>
      <c r="B7257" s="5">
        <v>8</v>
      </c>
      <c r="C7257" s="2">
        <v>0</v>
      </c>
    </row>
    <row r="7258" spans="1:3">
      <c r="A7258" s="8">
        <f>A2+151</f>
        <v>45899</v>
      </c>
      <c r="B7258" s="5">
        <v>9</v>
      </c>
      <c r="C7258" s="2">
        <v>0</v>
      </c>
    </row>
    <row r="7259" spans="1:3">
      <c r="A7259" s="8">
        <f>A2+151</f>
        <v>45899</v>
      </c>
      <c r="B7259" s="5">
        <v>10</v>
      </c>
      <c r="C7259" s="2">
        <v>0</v>
      </c>
    </row>
    <row r="7260" spans="1:3">
      <c r="A7260" s="8">
        <f>A2+151</f>
        <v>45899</v>
      </c>
      <c r="B7260" s="5">
        <v>11</v>
      </c>
      <c r="C7260" s="2">
        <v>0</v>
      </c>
    </row>
    <row r="7261" spans="1:3">
      <c r="A7261" s="8">
        <f>A2+151</f>
        <v>45899</v>
      </c>
      <c r="B7261" s="5">
        <v>12</v>
      </c>
      <c r="C7261" s="2">
        <v>0</v>
      </c>
    </row>
    <row r="7262" spans="1:3">
      <c r="A7262" s="8">
        <f>A2+151</f>
        <v>45899</v>
      </c>
      <c r="B7262" s="5">
        <v>13</v>
      </c>
      <c r="C7262" s="2">
        <v>0</v>
      </c>
    </row>
    <row r="7263" spans="1:3">
      <c r="A7263" s="8">
        <f>A2+151</f>
        <v>45899</v>
      </c>
      <c r="B7263" s="5">
        <v>14</v>
      </c>
      <c r="C7263" s="2">
        <v>0</v>
      </c>
    </row>
    <row r="7264" spans="1:3">
      <c r="A7264" s="8">
        <f>A2+151</f>
        <v>45899</v>
      </c>
      <c r="B7264" s="5">
        <v>15</v>
      </c>
      <c r="C7264" s="2">
        <v>0</v>
      </c>
    </row>
    <row r="7265" spans="1:3">
      <c r="A7265" s="8">
        <f>A2+151</f>
        <v>45899</v>
      </c>
      <c r="B7265" s="5">
        <v>16</v>
      </c>
      <c r="C7265" s="2">
        <v>0</v>
      </c>
    </row>
    <row r="7266" spans="1:3">
      <c r="A7266" s="8">
        <f>A2+151</f>
        <v>45899</v>
      </c>
      <c r="B7266" s="5">
        <v>17</v>
      </c>
      <c r="C7266" s="2">
        <v>0</v>
      </c>
    </row>
    <row r="7267" spans="1:3">
      <c r="A7267" s="8">
        <f>A2+151</f>
        <v>45899</v>
      </c>
      <c r="B7267" s="5">
        <v>18</v>
      </c>
      <c r="C7267" s="2">
        <v>0</v>
      </c>
    </row>
    <row r="7268" spans="1:3">
      <c r="A7268" s="8">
        <f>A2+151</f>
        <v>45899</v>
      </c>
      <c r="B7268" s="5">
        <v>19</v>
      </c>
      <c r="C7268" s="2">
        <v>0</v>
      </c>
    </row>
    <row r="7269" spans="1:3">
      <c r="A7269" s="8">
        <f>A2+151</f>
        <v>45899</v>
      </c>
      <c r="B7269" s="5">
        <v>20</v>
      </c>
      <c r="C7269" s="2">
        <v>0</v>
      </c>
    </row>
    <row r="7270" spans="1:3">
      <c r="A7270" s="8">
        <f>A2+151</f>
        <v>45899</v>
      </c>
      <c r="B7270" s="5">
        <v>21</v>
      </c>
      <c r="C7270" s="2">
        <v>0</v>
      </c>
    </row>
    <row r="7271" spans="1:3">
      <c r="A7271" s="8">
        <f>A2+151</f>
        <v>45899</v>
      </c>
      <c r="B7271" s="5">
        <v>22</v>
      </c>
      <c r="C7271" s="2">
        <v>0</v>
      </c>
    </row>
    <row r="7272" spans="1:3">
      <c r="A7272" s="8">
        <f>A2+151</f>
        <v>45899</v>
      </c>
      <c r="B7272" s="5">
        <v>23</v>
      </c>
      <c r="C7272" s="2">
        <v>0</v>
      </c>
    </row>
    <row r="7273" spans="1:3">
      <c r="A7273" s="8">
        <f>A2+151</f>
        <v>45899</v>
      </c>
      <c r="B7273" s="5">
        <v>24</v>
      </c>
      <c r="C7273" s="2">
        <v>0</v>
      </c>
    </row>
    <row r="7274" spans="1:3">
      <c r="A7274" s="8">
        <f>A2+151</f>
        <v>45899</v>
      </c>
      <c r="B7274" s="5">
        <v>25</v>
      </c>
      <c r="C7274" s="2">
        <v>0</v>
      </c>
    </row>
    <row r="7275" spans="1:3">
      <c r="A7275" s="8">
        <f>A2+151</f>
        <v>45899</v>
      </c>
      <c r="B7275" s="5">
        <v>26</v>
      </c>
      <c r="C7275" s="2">
        <v>0</v>
      </c>
    </row>
    <row r="7276" spans="1:3">
      <c r="A7276" s="8">
        <f>A2+151</f>
        <v>45899</v>
      </c>
      <c r="B7276" s="5">
        <v>27</v>
      </c>
      <c r="C7276" s="2">
        <v>0</v>
      </c>
    </row>
    <row r="7277" spans="1:3">
      <c r="A7277" s="8">
        <f>A2+151</f>
        <v>45899</v>
      </c>
      <c r="B7277" s="5">
        <v>28</v>
      </c>
      <c r="C7277" s="2">
        <v>0</v>
      </c>
    </row>
    <row r="7278" spans="1:3">
      <c r="A7278" s="8">
        <f>A2+151</f>
        <v>45899</v>
      </c>
      <c r="B7278" s="5">
        <v>29</v>
      </c>
      <c r="C7278" s="2">
        <v>0</v>
      </c>
    </row>
    <row r="7279" spans="1:3">
      <c r="A7279" s="8">
        <f>A2+151</f>
        <v>45899</v>
      </c>
      <c r="B7279" s="5">
        <v>30</v>
      </c>
      <c r="C7279" s="2">
        <v>0</v>
      </c>
    </row>
    <row r="7280" spans="1:3">
      <c r="A7280" s="8">
        <f>A2+151</f>
        <v>45899</v>
      </c>
      <c r="B7280" s="5">
        <v>31</v>
      </c>
      <c r="C7280" s="2">
        <v>0</v>
      </c>
    </row>
    <row r="7281" spans="1:3">
      <c r="A7281" s="8">
        <f>A2+151</f>
        <v>45899</v>
      </c>
      <c r="B7281" s="5">
        <v>32</v>
      </c>
      <c r="C7281" s="2">
        <v>0</v>
      </c>
    </row>
    <row r="7282" spans="1:3">
      <c r="A7282" s="8">
        <f>A2+151</f>
        <v>45899</v>
      </c>
      <c r="B7282" s="5">
        <v>33</v>
      </c>
      <c r="C7282" s="2">
        <v>0</v>
      </c>
    </row>
    <row r="7283" spans="1:3">
      <c r="A7283" s="8">
        <f>A2+151</f>
        <v>45899</v>
      </c>
      <c r="B7283" s="5">
        <v>34</v>
      </c>
      <c r="C7283" s="2">
        <v>0</v>
      </c>
    </row>
    <row r="7284" spans="1:3">
      <c r="A7284" s="8">
        <f>A2+151</f>
        <v>45899</v>
      </c>
      <c r="B7284" s="5">
        <v>35</v>
      </c>
      <c r="C7284" s="2">
        <v>0</v>
      </c>
    </row>
    <row r="7285" spans="1:3">
      <c r="A7285" s="8">
        <f>A2+151</f>
        <v>45899</v>
      </c>
      <c r="B7285" s="5">
        <v>36</v>
      </c>
      <c r="C7285" s="2">
        <v>0</v>
      </c>
    </row>
    <row r="7286" spans="1:3">
      <c r="A7286" s="8">
        <f>A2+151</f>
        <v>45899</v>
      </c>
      <c r="B7286" s="5">
        <v>37</v>
      </c>
      <c r="C7286" s="2">
        <v>0</v>
      </c>
    </row>
    <row r="7287" spans="1:3">
      <c r="A7287" s="8">
        <f>A2+151</f>
        <v>45899</v>
      </c>
      <c r="B7287" s="5">
        <v>38</v>
      </c>
      <c r="C7287" s="2">
        <v>0</v>
      </c>
    </row>
    <row r="7288" spans="1:3">
      <c r="A7288" s="8">
        <f>A2+151</f>
        <v>45899</v>
      </c>
      <c r="B7288" s="5">
        <v>39</v>
      </c>
      <c r="C7288" s="2">
        <v>0</v>
      </c>
    </row>
    <row r="7289" spans="1:3">
      <c r="A7289" s="8">
        <f>A2+151</f>
        <v>45899</v>
      </c>
      <c r="B7289" s="5">
        <v>40</v>
      </c>
      <c r="C7289" s="2">
        <v>0</v>
      </c>
    </row>
    <row r="7290" spans="1:3">
      <c r="A7290" s="8">
        <f>A2+151</f>
        <v>45899</v>
      </c>
      <c r="B7290" s="5">
        <v>41</v>
      </c>
      <c r="C7290" s="2">
        <v>0</v>
      </c>
    </row>
    <row r="7291" spans="1:3">
      <c r="A7291" s="8">
        <f>A2+151</f>
        <v>45899</v>
      </c>
      <c r="B7291" s="5">
        <v>42</v>
      </c>
      <c r="C7291" s="2">
        <v>0</v>
      </c>
    </row>
    <row r="7292" spans="1:3">
      <c r="A7292" s="8">
        <f>A2+151</f>
        <v>45899</v>
      </c>
      <c r="B7292" s="5">
        <v>43</v>
      </c>
      <c r="C7292" s="2">
        <v>0</v>
      </c>
    </row>
    <row r="7293" spans="1:3">
      <c r="A7293" s="8">
        <f>A2+151</f>
        <v>45899</v>
      </c>
      <c r="B7293" s="5">
        <v>44</v>
      </c>
      <c r="C7293" s="2">
        <v>0</v>
      </c>
    </row>
    <row r="7294" spans="1:3">
      <c r="A7294" s="8">
        <f>A2+151</f>
        <v>45899</v>
      </c>
      <c r="B7294" s="5">
        <v>45</v>
      </c>
      <c r="C7294" s="2">
        <v>0</v>
      </c>
    </row>
    <row r="7295" spans="1:3">
      <c r="A7295" s="8">
        <f>A2+151</f>
        <v>45899</v>
      </c>
      <c r="B7295" s="5">
        <v>46</v>
      </c>
      <c r="C7295" s="2">
        <v>0</v>
      </c>
    </row>
    <row r="7296" spans="1:3">
      <c r="A7296" s="8">
        <f>A2+151</f>
        <v>45899</v>
      </c>
      <c r="B7296" s="5">
        <v>47</v>
      </c>
      <c r="C7296" s="2">
        <v>0</v>
      </c>
    </row>
    <row r="7297" spans="1:3">
      <c r="A7297" s="8">
        <f>A2+151</f>
        <v>45899</v>
      </c>
      <c r="B7297" s="5">
        <v>48</v>
      </c>
      <c r="C7297" s="2">
        <v>0</v>
      </c>
    </row>
    <row r="7298" spans="1:3">
      <c r="A7298" s="8">
        <f>A2+152</f>
        <v>45900</v>
      </c>
      <c r="B7298" s="5">
        <v>1</v>
      </c>
      <c r="C7298" s="2">
        <v>0</v>
      </c>
    </row>
    <row r="7299" spans="1:3">
      <c r="A7299" s="8">
        <f>A2+152</f>
        <v>45900</v>
      </c>
      <c r="B7299" s="5">
        <v>2</v>
      </c>
      <c r="C7299" s="2">
        <v>0</v>
      </c>
    </row>
    <row r="7300" spans="1:3">
      <c r="A7300" s="8">
        <f>A2+152</f>
        <v>45900</v>
      </c>
      <c r="B7300" s="5">
        <v>3</v>
      </c>
      <c r="C7300" s="2">
        <v>0</v>
      </c>
    </row>
    <row r="7301" spans="1:3">
      <c r="A7301" s="8">
        <f>A2+152</f>
        <v>45900</v>
      </c>
      <c r="B7301" s="5">
        <v>4</v>
      </c>
      <c r="C7301" s="2">
        <v>0</v>
      </c>
    </row>
    <row r="7302" spans="1:3">
      <c r="A7302" s="8">
        <f>A2+152</f>
        <v>45900</v>
      </c>
      <c r="B7302" s="5">
        <v>5</v>
      </c>
      <c r="C7302" s="2">
        <v>0</v>
      </c>
    </row>
    <row r="7303" spans="1:3">
      <c r="A7303" s="8">
        <f>A2+152</f>
        <v>45900</v>
      </c>
      <c r="B7303" s="5">
        <v>6</v>
      </c>
      <c r="C7303" s="2">
        <v>0</v>
      </c>
    </row>
    <row r="7304" spans="1:3">
      <c r="A7304" s="8">
        <f>A2+152</f>
        <v>45900</v>
      </c>
      <c r="B7304" s="5">
        <v>7</v>
      </c>
      <c r="C7304" s="2">
        <v>0</v>
      </c>
    </row>
    <row r="7305" spans="1:3">
      <c r="A7305" s="8">
        <f>A2+152</f>
        <v>45900</v>
      </c>
      <c r="B7305" s="5">
        <v>8</v>
      </c>
      <c r="C7305" s="2">
        <v>0</v>
      </c>
    </row>
    <row r="7306" spans="1:3">
      <c r="A7306" s="8">
        <f>A2+152</f>
        <v>45900</v>
      </c>
      <c r="B7306" s="5">
        <v>9</v>
      </c>
      <c r="C7306" s="2">
        <v>0</v>
      </c>
    </row>
    <row r="7307" spans="1:3">
      <c r="A7307" s="8">
        <f>A2+152</f>
        <v>45900</v>
      </c>
      <c r="B7307" s="5">
        <v>10</v>
      </c>
      <c r="C7307" s="2">
        <v>0</v>
      </c>
    </row>
    <row r="7308" spans="1:3">
      <c r="A7308" s="8">
        <f>A2+152</f>
        <v>45900</v>
      </c>
      <c r="B7308" s="5">
        <v>11</v>
      </c>
      <c r="C7308" s="2">
        <v>0</v>
      </c>
    </row>
    <row r="7309" spans="1:3">
      <c r="A7309" s="8">
        <f>A2+152</f>
        <v>45900</v>
      </c>
      <c r="B7309" s="5">
        <v>12</v>
      </c>
      <c r="C7309" s="2">
        <v>0</v>
      </c>
    </row>
    <row r="7310" spans="1:3">
      <c r="A7310" s="8">
        <f>A2+152</f>
        <v>45900</v>
      </c>
      <c r="B7310" s="5">
        <v>13</v>
      </c>
      <c r="C7310" s="2">
        <v>0</v>
      </c>
    </row>
    <row r="7311" spans="1:3">
      <c r="A7311" s="8">
        <f>A2+152</f>
        <v>45900</v>
      </c>
      <c r="B7311" s="5">
        <v>14</v>
      </c>
      <c r="C7311" s="2">
        <v>0</v>
      </c>
    </row>
    <row r="7312" spans="1:3">
      <c r="A7312" s="8">
        <f>A2+152</f>
        <v>45900</v>
      </c>
      <c r="B7312" s="5">
        <v>15</v>
      </c>
      <c r="C7312" s="2">
        <v>0</v>
      </c>
    </row>
    <row r="7313" spans="1:3">
      <c r="A7313" s="8">
        <f>A2+152</f>
        <v>45900</v>
      </c>
      <c r="B7313" s="5">
        <v>16</v>
      </c>
      <c r="C7313" s="2">
        <v>0</v>
      </c>
    </row>
    <row r="7314" spans="1:3">
      <c r="A7314" s="8">
        <f>A2+152</f>
        <v>45900</v>
      </c>
      <c r="B7314" s="5">
        <v>17</v>
      </c>
      <c r="C7314" s="2">
        <v>0</v>
      </c>
    </row>
    <row r="7315" spans="1:3">
      <c r="A7315" s="8">
        <f>A2+152</f>
        <v>45900</v>
      </c>
      <c r="B7315" s="5">
        <v>18</v>
      </c>
      <c r="C7315" s="2">
        <v>0</v>
      </c>
    </row>
    <row r="7316" spans="1:3">
      <c r="A7316" s="8">
        <f>A2+152</f>
        <v>45900</v>
      </c>
      <c r="B7316" s="5">
        <v>19</v>
      </c>
      <c r="C7316" s="2">
        <v>0</v>
      </c>
    </row>
    <row r="7317" spans="1:3">
      <c r="A7317" s="8">
        <f>A2+152</f>
        <v>45900</v>
      </c>
      <c r="B7317" s="5">
        <v>20</v>
      </c>
      <c r="C7317" s="2">
        <v>0</v>
      </c>
    </row>
    <row r="7318" spans="1:3">
      <c r="A7318" s="8">
        <f>A2+152</f>
        <v>45900</v>
      </c>
      <c r="B7318" s="5">
        <v>21</v>
      </c>
      <c r="C7318" s="2">
        <v>0</v>
      </c>
    </row>
    <row r="7319" spans="1:3">
      <c r="A7319" s="8">
        <f>A2+152</f>
        <v>45900</v>
      </c>
      <c r="B7319" s="5">
        <v>22</v>
      </c>
      <c r="C7319" s="2">
        <v>0</v>
      </c>
    </row>
    <row r="7320" spans="1:3">
      <c r="A7320" s="8">
        <f>A2+152</f>
        <v>45900</v>
      </c>
      <c r="B7320" s="5">
        <v>23</v>
      </c>
      <c r="C7320" s="2">
        <v>0</v>
      </c>
    </row>
    <row r="7321" spans="1:3">
      <c r="A7321" s="8">
        <f>A2+152</f>
        <v>45900</v>
      </c>
      <c r="B7321" s="5">
        <v>24</v>
      </c>
      <c r="C7321" s="2">
        <v>0</v>
      </c>
    </row>
    <row r="7322" spans="1:3">
      <c r="A7322" s="8">
        <f>A2+152</f>
        <v>45900</v>
      </c>
      <c r="B7322" s="5">
        <v>25</v>
      </c>
      <c r="C7322" s="2">
        <v>0</v>
      </c>
    </row>
    <row r="7323" spans="1:3">
      <c r="A7323" s="8">
        <f>A2+152</f>
        <v>45900</v>
      </c>
      <c r="B7323" s="5">
        <v>26</v>
      </c>
      <c r="C7323" s="2">
        <v>0</v>
      </c>
    </row>
    <row r="7324" spans="1:3">
      <c r="A7324" s="8">
        <f>A2+152</f>
        <v>45900</v>
      </c>
      <c r="B7324" s="5">
        <v>27</v>
      </c>
      <c r="C7324" s="2">
        <v>0</v>
      </c>
    </row>
    <row r="7325" spans="1:3">
      <c r="A7325" s="8">
        <f>A2+152</f>
        <v>45900</v>
      </c>
      <c r="B7325" s="5">
        <v>28</v>
      </c>
      <c r="C7325" s="2">
        <v>0</v>
      </c>
    </row>
    <row r="7326" spans="1:3">
      <c r="A7326" s="8">
        <f>A2+152</f>
        <v>45900</v>
      </c>
      <c r="B7326" s="5">
        <v>29</v>
      </c>
      <c r="C7326" s="2">
        <v>0</v>
      </c>
    </row>
    <row r="7327" spans="1:3">
      <c r="A7327" s="8">
        <f>A2+152</f>
        <v>45900</v>
      </c>
      <c r="B7327" s="5">
        <v>30</v>
      </c>
      <c r="C7327" s="2">
        <v>0</v>
      </c>
    </row>
    <row r="7328" spans="1:3">
      <c r="A7328" s="8">
        <f>A2+152</f>
        <v>45900</v>
      </c>
      <c r="B7328" s="5">
        <v>31</v>
      </c>
      <c r="C7328" s="2">
        <v>0</v>
      </c>
    </row>
    <row r="7329" spans="1:3">
      <c r="A7329" s="8">
        <f>A2+152</f>
        <v>45900</v>
      </c>
      <c r="B7329" s="5">
        <v>32</v>
      </c>
      <c r="C7329" s="2">
        <v>0</v>
      </c>
    </row>
    <row r="7330" spans="1:3">
      <c r="A7330" s="8">
        <f>A2+152</f>
        <v>45900</v>
      </c>
      <c r="B7330" s="5">
        <v>33</v>
      </c>
      <c r="C7330" s="2">
        <v>0</v>
      </c>
    </row>
    <row r="7331" spans="1:3">
      <c r="A7331" s="8">
        <f>A2+152</f>
        <v>45900</v>
      </c>
      <c r="B7331" s="5">
        <v>34</v>
      </c>
      <c r="C7331" s="2">
        <v>0</v>
      </c>
    </row>
    <row r="7332" spans="1:3">
      <c r="A7332" s="8">
        <f>A2+152</f>
        <v>45900</v>
      </c>
      <c r="B7332" s="5">
        <v>35</v>
      </c>
      <c r="C7332" s="2">
        <v>0</v>
      </c>
    </row>
    <row r="7333" spans="1:3">
      <c r="A7333" s="8">
        <f>A2+152</f>
        <v>45900</v>
      </c>
      <c r="B7333" s="5">
        <v>36</v>
      </c>
      <c r="C7333" s="2">
        <v>0</v>
      </c>
    </row>
    <row r="7334" spans="1:3">
      <c r="A7334" s="8">
        <f>A2+152</f>
        <v>45900</v>
      </c>
      <c r="B7334" s="5">
        <v>37</v>
      </c>
      <c r="C7334" s="2">
        <v>0</v>
      </c>
    </row>
    <row r="7335" spans="1:3">
      <c r="A7335" s="8">
        <f>A2+152</f>
        <v>45900</v>
      </c>
      <c r="B7335" s="5">
        <v>38</v>
      </c>
      <c r="C7335" s="2">
        <v>0</v>
      </c>
    </row>
    <row r="7336" spans="1:3">
      <c r="A7336" s="8">
        <f>A2+152</f>
        <v>45900</v>
      </c>
      <c r="B7336" s="5">
        <v>39</v>
      </c>
      <c r="C7336" s="2">
        <v>0</v>
      </c>
    </row>
    <row r="7337" spans="1:3">
      <c r="A7337" s="8">
        <f>A2+152</f>
        <v>45900</v>
      </c>
      <c r="B7337" s="5">
        <v>40</v>
      </c>
      <c r="C7337" s="2">
        <v>0</v>
      </c>
    </row>
    <row r="7338" spans="1:3">
      <c r="A7338" s="8">
        <f>A2+152</f>
        <v>45900</v>
      </c>
      <c r="B7338" s="5">
        <v>41</v>
      </c>
      <c r="C7338" s="2">
        <v>0</v>
      </c>
    </row>
    <row r="7339" spans="1:3">
      <c r="A7339" s="8">
        <f>A2+152</f>
        <v>45900</v>
      </c>
      <c r="B7339" s="5">
        <v>42</v>
      </c>
      <c r="C7339" s="2">
        <v>0</v>
      </c>
    </row>
    <row r="7340" spans="1:3">
      <c r="A7340" s="8">
        <f>A2+152</f>
        <v>45900</v>
      </c>
      <c r="B7340" s="5">
        <v>43</v>
      </c>
      <c r="C7340" s="2">
        <v>0</v>
      </c>
    </row>
    <row r="7341" spans="1:3">
      <c r="A7341" s="8">
        <f>A2+152</f>
        <v>45900</v>
      </c>
      <c r="B7341" s="5">
        <v>44</v>
      </c>
      <c r="C7341" s="2">
        <v>0</v>
      </c>
    </row>
    <row r="7342" spans="1:3">
      <c r="A7342" s="8">
        <f>A2+152</f>
        <v>45900</v>
      </c>
      <c r="B7342" s="5">
        <v>45</v>
      </c>
      <c r="C7342" s="2">
        <v>0</v>
      </c>
    </row>
    <row r="7343" spans="1:3">
      <c r="A7343" s="8">
        <f>A2+152</f>
        <v>45900</v>
      </c>
      <c r="B7343" s="5">
        <v>46</v>
      </c>
      <c r="C7343" s="2">
        <v>0</v>
      </c>
    </row>
    <row r="7344" spans="1:3">
      <c r="A7344" s="8">
        <f>A2+152</f>
        <v>45900</v>
      </c>
      <c r="B7344" s="5">
        <v>47</v>
      </c>
      <c r="C7344" s="2">
        <v>0</v>
      </c>
    </row>
    <row r="7345" spans="1:3">
      <c r="A7345" s="8">
        <f>A2+152</f>
        <v>45900</v>
      </c>
      <c r="B7345" s="5">
        <v>48</v>
      </c>
      <c r="C7345" s="2">
        <v>0</v>
      </c>
    </row>
    <row r="7346" spans="1:3">
      <c r="A7346" s="8">
        <f>A2+153</f>
        <v>45901</v>
      </c>
      <c r="B7346" s="5">
        <v>1</v>
      </c>
      <c r="C7346" s="2">
        <v>0</v>
      </c>
    </row>
    <row r="7347" spans="1:3">
      <c r="A7347" s="8">
        <f>A2+153</f>
        <v>45901</v>
      </c>
      <c r="B7347" s="5">
        <v>2</v>
      </c>
      <c r="C7347" s="2">
        <v>0</v>
      </c>
    </row>
    <row r="7348" spans="1:3">
      <c r="A7348" s="8">
        <f>A2+153</f>
        <v>45901</v>
      </c>
      <c r="B7348" s="5">
        <v>3</v>
      </c>
      <c r="C7348" s="2">
        <v>0</v>
      </c>
    </row>
    <row r="7349" spans="1:3">
      <c r="A7349" s="8">
        <f>A2+153</f>
        <v>45901</v>
      </c>
      <c r="B7349" s="5">
        <v>4</v>
      </c>
      <c r="C7349" s="2">
        <v>0</v>
      </c>
    </row>
    <row r="7350" spans="1:3">
      <c r="A7350" s="8">
        <f>A2+153</f>
        <v>45901</v>
      </c>
      <c r="B7350" s="5">
        <v>5</v>
      </c>
      <c r="C7350" s="2">
        <v>0</v>
      </c>
    </row>
    <row r="7351" spans="1:3">
      <c r="A7351" s="8">
        <f>A2+153</f>
        <v>45901</v>
      </c>
      <c r="B7351" s="5">
        <v>6</v>
      </c>
      <c r="C7351" s="2">
        <v>0</v>
      </c>
    </row>
    <row r="7352" spans="1:3">
      <c r="A7352" s="8">
        <f>A2+153</f>
        <v>45901</v>
      </c>
      <c r="B7352" s="5">
        <v>7</v>
      </c>
      <c r="C7352" s="2">
        <v>0</v>
      </c>
    </row>
    <row r="7353" spans="1:3">
      <c r="A7353" s="8">
        <f>A2+153</f>
        <v>45901</v>
      </c>
      <c r="B7353" s="5">
        <v>8</v>
      </c>
      <c r="C7353" s="2">
        <v>0</v>
      </c>
    </row>
    <row r="7354" spans="1:3">
      <c r="A7354" s="8">
        <f>A2+153</f>
        <v>45901</v>
      </c>
      <c r="B7354" s="5">
        <v>9</v>
      </c>
      <c r="C7354" s="2">
        <v>0</v>
      </c>
    </row>
    <row r="7355" spans="1:3">
      <c r="A7355" s="8">
        <f>A2+153</f>
        <v>45901</v>
      </c>
      <c r="B7355" s="5">
        <v>10</v>
      </c>
      <c r="C7355" s="2">
        <v>0</v>
      </c>
    </row>
    <row r="7356" spans="1:3">
      <c r="A7356" s="8">
        <f>A2+153</f>
        <v>45901</v>
      </c>
      <c r="B7356" s="5">
        <v>11</v>
      </c>
      <c r="C7356" s="2">
        <v>0</v>
      </c>
    </row>
    <row r="7357" spans="1:3">
      <c r="A7357" s="8">
        <f>A2+153</f>
        <v>45901</v>
      </c>
      <c r="B7357" s="5">
        <v>12</v>
      </c>
      <c r="C7357" s="2">
        <v>0</v>
      </c>
    </row>
    <row r="7358" spans="1:3">
      <c r="A7358" s="8">
        <f>A2+153</f>
        <v>45901</v>
      </c>
      <c r="B7358" s="5">
        <v>13</v>
      </c>
      <c r="C7358" s="2">
        <v>0</v>
      </c>
    </row>
    <row r="7359" spans="1:3">
      <c r="A7359" s="8">
        <f>A2+153</f>
        <v>45901</v>
      </c>
      <c r="B7359" s="5">
        <v>14</v>
      </c>
      <c r="C7359" s="2">
        <v>0</v>
      </c>
    </row>
    <row r="7360" spans="1:3">
      <c r="A7360" s="8">
        <f>A2+153</f>
        <v>45901</v>
      </c>
      <c r="B7360" s="5">
        <v>15</v>
      </c>
      <c r="C7360" s="2">
        <v>0</v>
      </c>
    </row>
    <row r="7361" spans="1:3">
      <c r="A7361" s="8">
        <f>A2+153</f>
        <v>45901</v>
      </c>
      <c r="B7361" s="5">
        <v>16</v>
      </c>
      <c r="C7361" s="2">
        <v>0</v>
      </c>
    </row>
    <row r="7362" spans="1:3">
      <c r="A7362" s="8">
        <f>A2+153</f>
        <v>45901</v>
      </c>
      <c r="B7362" s="5">
        <v>17</v>
      </c>
      <c r="C7362" s="2">
        <v>0</v>
      </c>
    </row>
    <row r="7363" spans="1:3">
      <c r="A7363" s="8">
        <f>A2+153</f>
        <v>45901</v>
      </c>
      <c r="B7363" s="5">
        <v>18</v>
      </c>
      <c r="C7363" s="2">
        <v>0</v>
      </c>
    </row>
    <row r="7364" spans="1:3">
      <c r="A7364" s="8">
        <f>A2+153</f>
        <v>45901</v>
      </c>
      <c r="B7364" s="5">
        <v>19</v>
      </c>
      <c r="C7364" s="2">
        <v>0</v>
      </c>
    </row>
    <row r="7365" spans="1:3">
      <c r="A7365" s="8">
        <f>A2+153</f>
        <v>45901</v>
      </c>
      <c r="B7365" s="5">
        <v>20</v>
      </c>
      <c r="C7365" s="2">
        <v>0</v>
      </c>
    </row>
    <row r="7366" spans="1:3">
      <c r="A7366" s="8">
        <f>A2+153</f>
        <v>45901</v>
      </c>
      <c r="B7366" s="5">
        <v>21</v>
      </c>
      <c r="C7366" s="2">
        <v>0</v>
      </c>
    </row>
    <row r="7367" spans="1:3">
      <c r="A7367" s="8">
        <f>A2+153</f>
        <v>45901</v>
      </c>
      <c r="B7367" s="5">
        <v>22</v>
      </c>
      <c r="C7367" s="2">
        <v>0</v>
      </c>
    </row>
    <row r="7368" spans="1:3">
      <c r="A7368" s="8">
        <f>A2+153</f>
        <v>45901</v>
      </c>
      <c r="B7368" s="5">
        <v>23</v>
      </c>
      <c r="C7368" s="2">
        <v>0</v>
      </c>
    </row>
    <row r="7369" spans="1:3">
      <c r="A7369" s="8">
        <f>A2+153</f>
        <v>45901</v>
      </c>
      <c r="B7369" s="5">
        <v>24</v>
      </c>
      <c r="C7369" s="2">
        <v>0</v>
      </c>
    </row>
    <row r="7370" spans="1:3">
      <c r="A7370" s="8">
        <f>A2+153</f>
        <v>45901</v>
      </c>
      <c r="B7370" s="5">
        <v>25</v>
      </c>
      <c r="C7370" s="2">
        <v>0</v>
      </c>
    </row>
    <row r="7371" spans="1:3">
      <c r="A7371" s="8">
        <f>A2+153</f>
        <v>45901</v>
      </c>
      <c r="B7371" s="5">
        <v>26</v>
      </c>
      <c r="C7371" s="2">
        <v>0</v>
      </c>
    </row>
    <row r="7372" spans="1:3">
      <c r="A7372" s="8">
        <f>A2+153</f>
        <v>45901</v>
      </c>
      <c r="B7372" s="5">
        <v>27</v>
      </c>
      <c r="C7372" s="2">
        <v>0</v>
      </c>
    </row>
    <row r="7373" spans="1:3">
      <c r="A7373" s="8">
        <f>A2+153</f>
        <v>45901</v>
      </c>
      <c r="B7373" s="5">
        <v>28</v>
      </c>
      <c r="C7373" s="2">
        <v>0</v>
      </c>
    </row>
    <row r="7374" spans="1:3">
      <c r="A7374" s="8">
        <f>A2+153</f>
        <v>45901</v>
      </c>
      <c r="B7374" s="5">
        <v>29</v>
      </c>
      <c r="C7374" s="2">
        <v>0</v>
      </c>
    </row>
    <row r="7375" spans="1:3">
      <c r="A7375" s="8">
        <f>A2+153</f>
        <v>45901</v>
      </c>
      <c r="B7375" s="5">
        <v>30</v>
      </c>
      <c r="C7375" s="2">
        <v>0</v>
      </c>
    </row>
    <row r="7376" spans="1:3">
      <c r="A7376" s="8">
        <f>A2+153</f>
        <v>45901</v>
      </c>
      <c r="B7376" s="5">
        <v>31</v>
      </c>
      <c r="C7376" s="2">
        <v>0</v>
      </c>
    </row>
    <row r="7377" spans="1:3">
      <c r="A7377" s="8">
        <f>A2+153</f>
        <v>45901</v>
      </c>
      <c r="B7377" s="5">
        <v>32</v>
      </c>
      <c r="C7377" s="2">
        <v>0</v>
      </c>
    </row>
    <row r="7378" spans="1:3">
      <c r="A7378" s="8">
        <f>A2+153</f>
        <v>45901</v>
      </c>
      <c r="B7378" s="5">
        <v>33</v>
      </c>
      <c r="C7378" s="2">
        <v>0</v>
      </c>
    </row>
    <row r="7379" spans="1:3">
      <c r="A7379" s="8">
        <f>A2+153</f>
        <v>45901</v>
      </c>
      <c r="B7379" s="5">
        <v>34</v>
      </c>
      <c r="C7379" s="2">
        <v>0</v>
      </c>
    </row>
    <row r="7380" spans="1:3">
      <c r="A7380" s="8">
        <f>A2+153</f>
        <v>45901</v>
      </c>
      <c r="B7380" s="5">
        <v>35</v>
      </c>
      <c r="C7380" s="2">
        <v>0</v>
      </c>
    </row>
    <row r="7381" spans="1:3">
      <c r="A7381" s="8">
        <f>A2+153</f>
        <v>45901</v>
      </c>
      <c r="B7381" s="5">
        <v>36</v>
      </c>
      <c r="C7381" s="2">
        <v>0</v>
      </c>
    </row>
    <row r="7382" spans="1:3">
      <c r="A7382" s="8">
        <f>A2+153</f>
        <v>45901</v>
      </c>
      <c r="B7382" s="5">
        <v>37</v>
      </c>
      <c r="C7382" s="2">
        <v>0</v>
      </c>
    </row>
    <row r="7383" spans="1:3">
      <c r="A7383" s="8">
        <f>A2+153</f>
        <v>45901</v>
      </c>
      <c r="B7383" s="5">
        <v>38</v>
      </c>
      <c r="C7383" s="2">
        <v>0</v>
      </c>
    </row>
    <row r="7384" spans="1:3">
      <c r="A7384" s="8">
        <f>A2+153</f>
        <v>45901</v>
      </c>
      <c r="B7384" s="5">
        <v>39</v>
      </c>
      <c r="C7384" s="2">
        <v>0</v>
      </c>
    </row>
    <row r="7385" spans="1:3">
      <c r="A7385" s="8">
        <f>A2+153</f>
        <v>45901</v>
      </c>
      <c r="B7385" s="5">
        <v>40</v>
      </c>
      <c r="C7385" s="2">
        <v>0</v>
      </c>
    </row>
    <row r="7386" spans="1:3">
      <c r="A7386" s="8">
        <f>A2+153</f>
        <v>45901</v>
      </c>
      <c r="B7386" s="5">
        <v>41</v>
      </c>
      <c r="C7386" s="2">
        <v>0</v>
      </c>
    </row>
    <row r="7387" spans="1:3">
      <c r="A7387" s="8">
        <f>A2+153</f>
        <v>45901</v>
      </c>
      <c r="B7387" s="5">
        <v>42</v>
      </c>
      <c r="C7387" s="2">
        <v>0</v>
      </c>
    </row>
    <row r="7388" spans="1:3">
      <c r="A7388" s="8">
        <f>A2+153</f>
        <v>45901</v>
      </c>
      <c r="B7388" s="5">
        <v>43</v>
      </c>
      <c r="C7388" s="2">
        <v>0</v>
      </c>
    </row>
    <row r="7389" spans="1:3">
      <c r="A7389" s="8">
        <f>A2+153</f>
        <v>45901</v>
      </c>
      <c r="B7389" s="5">
        <v>44</v>
      </c>
      <c r="C7389" s="2">
        <v>0</v>
      </c>
    </row>
    <row r="7390" spans="1:3">
      <c r="A7390" s="8">
        <f>A2+153</f>
        <v>45901</v>
      </c>
      <c r="B7390" s="5">
        <v>45</v>
      </c>
      <c r="C7390" s="2">
        <v>0</v>
      </c>
    </row>
    <row r="7391" spans="1:3">
      <c r="A7391" s="8">
        <f>A2+153</f>
        <v>45901</v>
      </c>
      <c r="B7391" s="5">
        <v>46</v>
      </c>
      <c r="C7391" s="2">
        <v>0</v>
      </c>
    </row>
    <row r="7392" spans="1:3">
      <c r="A7392" s="8">
        <f>A2+153</f>
        <v>45901</v>
      </c>
      <c r="B7392" s="5">
        <v>47</v>
      </c>
      <c r="C7392" s="2">
        <v>0</v>
      </c>
    </row>
    <row r="7393" spans="1:3">
      <c r="A7393" s="8">
        <f>A2+153</f>
        <v>45901</v>
      </c>
      <c r="B7393" s="5">
        <v>48</v>
      </c>
      <c r="C7393" s="2">
        <v>0</v>
      </c>
    </row>
    <row r="7394" spans="1:3">
      <c r="A7394" s="8">
        <f>A2+154</f>
        <v>45902</v>
      </c>
      <c r="B7394" s="5">
        <v>1</v>
      </c>
      <c r="C7394" s="2">
        <v>0</v>
      </c>
    </row>
    <row r="7395" spans="1:3">
      <c r="A7395" s="8">
        <f>A2+154</f>
        <v>45902</v>
      </c>
      <c r="B7395" s="5">
        <v>2</v>
      </c>
      <c r="C7395" s="2">
        <v>0</v>
      </c>
    </row>
    <row r="7396" spans="1:3">
      <c r="A7396" s="8">
        <f>A2+154</f>
        <v>45902</v>
      </c>
      <c r="B7396" s="5">
        <v>3</v>
      </c>
      <c r="C7396" s="2">
        <v>0</v>
      </c>
    </row>
    <row r="7397" spans="1:3">
      <c r="A7397" s="8">
        <f>A2+154</f>
        <v>45902</v>
      </c>
      <c r="B7397" s="5">
        <v>4</v>
      </c>
      <c r="C7397" s="2">
        <v>0</v>
      </c>
    </row>
    <row r="7398" spans="1:3">
      <c r="A7398" s="8">
        <f>A2+154</f>
        <v>45902</v>
      </c>
      <c r="B7398" s="5">
        <v>5</v>
      </c>
      <c r="C7398" s="2">
        <v>0</v>
      </c>
    </row>
    <row r="7399" spans="1:3">
      <c r="A7399" s="8">
        <f>A2+154</f>
        <v>45902</v>
      </c>
      <c r="B7399" s="5">
        <v>6</v>
      </c>
      <c r="C7399" s="2">
        <v>0</v>
      </c>
    </row>
    <row r="7400" spans="1:3">
      <c r="A7400" s="8">
        <f>A2+154</f>
        <v>45902</v>
      </c>
      <c r="B7400" s="5">
        <v>7</v>
      </c>
      <c r="C7400" s="2">
        <v>0</v>
      </c>
    </row>
    <row r="7401" spans="1:3">
      <c r="A7401" s="8">
        <f>A2+154</f>
        <v>45902</v>
      </c>
      <c r="B7401" s="5">
        <v>8</v>
      </c>
      <c r="C7401" s="2">
        <v>0</v>
      </c>
    </row>
    <row r="7402" spans="1:3">
      <c r="A7402" s="8">
        <f>A2+154</f>
        <v>45902</v>
      </c>
      <c r="B7402" s="5">
        <v>9</v>
      </c>
      <c r="C7402" s="2">
        <v>0</v>
      </c>
    </row>
    <row r="7403" spans="1:3">
      <c r="A7403" s="8">
        <f>A2+154</f>
        <v>45902</v>
      </c>
      <c r="B7403" s="5">
        <v>10</v>
      </c>
      <c r="C7403" s="2">
        <v>0</v>
      </c>
    </row>
    <row r="7404" spans="1:3">
      <c r="A7404" s="8">
        <f>A2+154</f>
        <v>45902</v>
      </c>
      <c r="B7404" s="5">
        <v>11</v>
      </c>
      <c r="C7404" s="2">
        <v>0</v>
      </c>
    </row>
    <row r="7405" spans="1:3">
      <c r="A7405" s="8">
        <f>A2+154</f>
        <v>45902</v>
      </c>
      <c r="B7405" s="5">
        <v>12</v>
      </c>
      <c r="C7405" s="2">
        <v>0</v>
      </c>
    </row>
    <row r="7406" spans="1:3">
      <c r="A7406" s="8">
        <f>A2+154</f>
        <v>45902</v>
      </c>
      <c r="B7406" s="5">
        <v>13</v>
      </c>
      <c r="C7406" s="2">
        <v>0</v>
      </c>
    </row>
    <row r="7407" spans="1:3">
      <c r="A7407" s="8">
        <f>A2+154</f>
        <v>45902</v>
      </c>
      <c r="B7407" s="5">
        <v>14</v>
      </c>
      <c r="C7407" s="2">
        <v>0</v>
      </c>
    </row>
    <row r="7408" spans="1:3">
      <c r="A7408" s="8">
        <f>A2+154</f>
        <v>45902</v>
      </c>
      <c r="B7408" s="5">
        <v>15</v>
      </c>
      <c r="C7408" s="2">
        <v>0</v>
      </c>
    </row>
    <row r="7409" spans="1:3">
      <c r="A7409" s="8">
        <f>A2+154</f>
        <v>45902</v>
      </c>
      <c r="B7409" s="5">
        <v>16</v>
      </c>
      <c r="C7409" s="2">
        <v>0</v>
      </c>
    </row>
    <row r="7410" spans="1:3">
      <c r="A7410" s="8">
        <f>A2+154</f>
        <v>45902</v>
      </c>
      <c r="B7410" s="5">
        <v>17</v>
      </c>
      <c r="C7410" s="2">
        <v>0</v>
      </c>
    </row>
    <row r="7411" spans="1:3">
      <c r="A7411" s="8">
        <f>A2+154</f>
        <v>45902</v>
      </c>
      <c r="B7411" s="5">
        <v>18</v>
      </c>
      <c r="C7411" s="2">
        <v>0</v>
      </c>
    </row>
    <row r="7412" spans="1:3">
      <c r="A7412" s="8">
        <f>A2+154</f>
        <v>45902</v>
      </c>
      <c r="B7412" s="5">
        <v>19</v>
      </c>
      <c r="C7412" s="2">
        <v>0</v>
      </c>
    </row>
    <row r="7413" spans="1:3">
      <c r="A7413" s="8">
        <f>A2+154</f>
        <v>45902</v>
      </c>
      <c r="B7413" s="5">
        <v>20</v>
      </c>
      <c r="C7413" s="2">
        <v>0</v>
      </c>
    </row>
    <row r="7414" spans="1:3">
      <c r="A7414" s="8">
        <f>A2+154</f>
        <v>45902</v>
      </c>
      <c r="B7414" s="5">
        <v>21</v>
      </c>
      <c r="C7414" s="2">
        <v>0</v>
      </c>
    </row>
    <row r="7415" spans="1:3">
      <c r="A7415" s="8">
        <f>A2+154</f>
        <v>45902</v>
      </c>
      <c r="B7415" s="5">
        <v>22</v>
      </c>
      <c r="C7415" s="2">
        <v>0</v>
      </c>
    </row>
    <row r="7416" spans="1:3">
      <c r="A7416" s="8">
        <f>A2+154</f>
        <v>45902</v>
      </c>
      <c r="B7416" s="5">
        <v>23</v>
      </c>
      <c r="C7416" s="2">
        <v>0</v>
      </c>
    </row>
    <row r="7417" spans="1:3">
      <c r="A7417" s="8">
        <f>A2+154</f>
        <v>45902</v>
      </c>
      <c r="B7417" s="5">
        <v>24</v>
      </c>
      <c r="C7417" s="2">
        <v>0</v>
      </c>
    </row>
    <row r="7418" spans="1:3">
      <c r="A7418" s="8">
        <f>A2+154</f>
        <v>45902</v>
      </c>
      <c r="B7418" s="5">
        <v>25</v>
      </c>
      <c r="C7418" s="2">
        <v>0</v>
      </c>
    </row>
    <row r="7419" spans="1:3">
      <c r="A7419" s="8">
        <f>A2+154</f>
        <v>45902</v>
      </c>
      <c r="B7419" s="5">
        <v>26</v>
      </c>
      <c r="C7419" s="2">
        <v>0</v>
      </c>
    </row>
    <row r="7420" spans="1:3">
      <c r="A7420" s="8">
        <f>A2+154</f>
        <v>45902</v>
      </c>
      <c r="B7420" s="5">
        <v>27</v>
      </c>
      <c r="C7420" s="2">
        <v>0</v>
      </c>
    </row>
    <row r="7421" spans="1:3">
      <c r="A7421" s="8">
        <f>A2+154</f>
        <v>45902</v>
      </c>
      <c r="B7421" s="5">
        <v>28</v>
      </c>
      <c r="C7421" s="2">
        <v>0</v>
      </c>
    </row>
    <row r="7422" spans="1:3">
      <c r="A7422" s="8">
        <f>A2+154</f>
        <v>45902</v>
      </c>
      <c r="B7422" s="5">
        <v>29</v>
      </c>
      <c r="C7422" s="2">
        <v>0</v>
      </c>
    </row>
    <row r="7423" spans="1:3">
      <c r="A7423" s="8">
        <f>A2+154</f>
        <v>45902</v>
      </c>
      <c r="B7423" s="5">
        <v>30</v>
      </c>
      <c r="C7423" s="2">
        <v>0</v>
      </c>
    </row>
    <row r="7424" spans="1:3">
      <c r="A7424" s="8">
        <f>A2+154</f>
        <v>45902</v>
      </c>
      <c r="B7424" s="5">
        <v>31</v>
      </c>
      <c r="C7424" s="2">
        <v>0</v>
      </c>
    </row>
    <row r="7425" spans="1:3">
      <c r="A7425" s="8">
        <f>A2+154</f>
        <v>45902</v>
      </c>
      <c r="B7425" s="5">
        <v>32</v>
      </c>
      <c r="C7425" s="2">
        <v>0</v>
      </c>
    </row>
    <row r="7426" spans="1:3">
      <c r="A7426" s="8">
        <f>A2+154</f>
        <v>45902</v>
      </c>
      <c r="B7426" s="5">
        <v>33</v>
      </c>
      <c r="C7426" s="2">
        <v>0</v>
      </c>
    </row>
    <row r="7427" spans="1:3">
      <c r="A7427" s="8">
        <f>A2+154</f>
        <v>45902</v>
      </c>
      <c r="B7427" s="5">
        <v>34</v>
      </c>
      <c r="C7427" s="2">
        <v>0</v>
      </c>
    </row>
    <row r="7428" spans="1:3">
      <c r="A7428" s="8">
        <f>A2+154</f>
        <v>45902</v>
      </c>
      <c r="B7428" s="5">
        <v>35</v>
      </c>
      <c r="C7428" s="2">
        <v>0</v>
      </c>
    </row>
    <row r="7429" spans="1:3">
      <c r="A7429" s="8">
        <f>A2+154</f>
        <v>45902</v>
      </c>
      <c r="B7429" s="5">
        <v>36</v>
      </c>
      <c r="C7429" s="2">
        <v>0</v>
      </c>
    </row>
    <row r="7430" spans="1:3">
      <c r="A7430" s="8">
        <f>A2+154</f>
        <v>45902</v>
      </c>
      <c r="B7430" s="5">
        <v>37</v>
      </c>
      <c r="C7430" s="2">
        <v>0</v>
      </c>
    </row>
    <row r="7431" spans="1:3">
      <c r="A7431" s="8">
        <f>A2+154</f>
        <v>45902</v>
      </c>
      <c r="B7431" s="5">
        <v>38</v>
      </c>
      <c r="C7431" s="2">
        <v>0</v>
      </c>
    </row>
    <row r="7432" spans="1:3">
      <c r="A7432" s="8">
        <f>A2+154</f>
        <v>45902</v>
      </c>
      <c r="B7432" s="5">
        <v>39</v>
      </c>
      <c r="C7432" s="2">
        <v>0</v>
      </c>
    </row>
    <row r="7433" spans="1:3">
      <c r="A7433" s="8">
        <f>A2+154</f>
        <v>45902</v>
      </c>
      <c r="B7433" s="5">
        <v>40</v>
      </c>
      <c r="C7433" s="2">
        <v>0</v>
      </c>
    </row>
    <row r="7434" spans="1:3">
      <c r="A7434" s="8">
        <f>A2+154</f>
        <v>45902</v>
      </c>
      <c r="B7434" s="5">
        <v>41</v>
      </c>
      <c r="C7434" s="2">
        <v>0</v>
      </c>
    </row>
    <row r="7435" spans="1:3">
      <c r="A7435" s="8">
        <f>A2+154</f>
        <v>45902</v>
      </c>
      <c r="B7435" s="5">
        <v>42</v>
      </c>
      <c r="C7435" s="2">
        <v>0</v>
      </c>
    </row>
    <row r="7436" spans="1:3">
      <c r="A7436" s="8">
        <f>A2+154</f>
        <v>45902</v>
      </c>
      <c r="B7436" s="5">
        <v>43</v>
      </c>
      <c r="C7436" s="2">
        <v>0</v>
      </c>
    </row>
    <row r="7437" spans="1:3">
      <c r="A7437" s="8">
        <f>A2+154</f>
        <v>45902</v>
      </c>
      <c r="B7437" s="5">
        <v>44</v>
      </c>
      <c r="C7437" s="2">
        <v>0</v>
      </c>
    </row>
    <row r="7438" spans="1:3">
      <c r="A7438" s="8">
        <f>A2+154</f>
        <v>45902</v>
      </c>
      <c r="B7438" s="5">
        <v>45</v>
      </c>
      <c r="C7438" s="2">
        <v>0</v>
      </c>
    </row>
    <row r="7439" spans="1:3">
      <c r="A7439" s="8">
        <f>A2+154</f>
        <v>45902</v>
      </c>
      <c r="B7439" s="5">
        <v>46</v>
      </c>
      <c r="C7439" s="2">
        <v>0</v>
      </c>
    </row>
    <row r="7440" spans="1:3">
      <c r="A7440" s="8">
        <f>A2+154</f>
        <v>45902</v>
      </c>
      <c r="B7440" s="5">
        <v>47</v>
      </c>
      <c r="C7440" s="2">
        <v>0</v>
      </c>
    </row>
    <row r="7441" spans="1:3">
      <c r="A7441" s="8">
        <f>A2+154</f>
        <v>45902</v>
      </c>
      <c r="B7441" s="5">
        <v>48</v>
      </c>
      <c r="C7441" s="2">
        <v>0</v>
      </c>
    </row>
    <row r="7442" spans="1:3">
      <c r="A7442" s="8">
        <f>A2+155</f>
        <v>45903</v>
      </c>
      <c r="B7442" s="5">
        <v>1</v>
      </c>
      <c r="C7442" s="2">
        <v>0</v>
      </c>
    </row>
    <row r="7443" spans="1:3">
      <c r="A7443" s="8">
        <f>A2+155</f>
        <v>45903</v>
      </c>
      <c r="B7443" s="5">
        <v>2</v>
      </c>
      <c r="C7443" s="2">
        <v>0</v>
      </c>
    </row>
    <row r="7444" spans="1:3">
      <c r="A7444" s="8">
        <f>A2+155</f>
        <v>45903</v>
      </c>
      <c r="B7444" s="5">
        <v>3</v>
      </c>
      <c r="C7444" s="2">
        <v>0</v>
      </c>
    </row>
    <row r="7445" spans="1:3">
      <c r="A7445" s="8">
        <f>A2+155</f>
        <v>45903</v>
      </c>
      <c r="B7445" s="5">
        <v>4</v>
      </c>
      <c r="C7445" s="2">
        <v>0</v>
      </c>
    </row>
    <row r="7446" spans="1:3">
      <c r="A7446" s="8">
        <f>A2+155</f>
        <v>45903</v>
      </c>
      <c r="B7446" s="5">
        <v>5</v>
      </c>
      <c r="C7446" s="2">
        <v>0</v>
      </c>
    </row>
    <row r="7447" spans="1:3">
      <c r="A7447" s="8">
        <f>A2+155</f>
        <v>45903</v>
      </c>
      <c r="B7447" s="5">
        <v>6</v>
      </c>
      <c r="C7447" s="2">
        <v>0</v>
      </c>
    </row>
    <row r="7448" spans="1:3">
      <c r="A7448" s="8">
        <f>A2+155</f>
        <v>45903</v>
      </c>
      <c r="B7448" s="5">
        <v>7</v>
      </c>
      <c r="C7448" s="2">
        <v>0</v>
      </c>
    </row>
    <row r="7449" spans="1:3">
      <c r="A7449" s="8">
        <f>A2+155</f>
        <v>45903</v>
      </c>
      <c r="B7449" s="5">
        <v>8</v>
      </c>
      <c r="C7449" s="2">
        <v>0</v>
      </c>
    </row>
    <row r="7450" spans="1:3">
      <c r="A7450" s="8">
        <f>A2+155</f>
        <v>45903</v>
      </c>
      <c r="B7450" s="5">
        <v>9</v>
      </c>
      <c r="C7450" s="2">
        <v>0</v>
      </c>
    </row>
    <row r="7451" spans="1:3">
      <c r="A7451" s="8">
        <f>A2+155</f>
        <v>45903</v>
      </c>
      <c r="B7451" s="5">
        <v>10</v>
      </c>
      <c r="C7451" s="2">
        <v>0</v>
      </c>
    </row>
    <row r="7452" spans="1:3">
      <c r="A7452" s="8">
        <f>A2+155</f>
        <v>45903</v>
      </c>
      <c r="B7452" s="5">
        <v>11</v>
      </c>
      <c r="C7452" s="2">
        <v>0</v>
      </c>
    </row>
    <row r="7453" spans="1:3">
      <c r="A7453" s="8">
        <f>A2+155</f>
        <v>45903</v>
      </c>
      <c r="B7453" s="5">
        <v>12</v>
      </c>
      <c r="C7453" s="2">
        <v>0</v>
      </c>
    </row>
    <row r="7454" spans="1:3">
      <c r="A7454" s="8">
        <f>A2+155</f>
        <v>45903</v>
      </c>
      <c r="B7454" s="5">
        <v>13</v>
      </c>
      <c r="C7454" s="2">
        <v>0</v>
      </c>
    </row>
    <row r="7455" spans="1:3">
      <c r="A7455" s="8">
        <f>A2+155</f>
        <v>45903</v>
      </c>
      <c r="B7455" s="5">
        <v>14</v>
      </c>
      <c r="C7455" s="2">
        <v>0</v>
      </c>
    </row>
    <row r="7456" spans="1:3">
      <c r="A7456" s="8">
        <f>A2+155</f>
        <v>45903</v>
      </c>
      <c r="B7456" s="5">
        <v>15</v>
      </c>
      <c r="C7456" s="2">
        <v>0</v>
      </c>
    </row>
    <row r="7457" spans="1:3">
      <c r="A7457" s="8">
        <f>A2+155</f>
        <v>45903</v>
      </c>
      <c r="B7457" s="5">
        <v>16</v>
      </c>
      <c r="C7457" s="2">
        <v>0</v>
      </c>
    </row>
    <row r="7458" spans="1:3">
      <c r="A7458" s="8">
        <f>A2+155</f>
        <v>45903</v>
      </c>
      <c r="B7458" s="5">
        <v>17</v>
      </c>
      <c r="C7458" s="2">
        <v>0</v>
      </c>
    </row>
    <row r="7459" spans="1:3">
      <c r="A7459" s="8">
        <f>A2+155</f>
        <v>45903</v>
      </c>
      <c r="B7459" s="5">
        <v>18</v>
      </c>
      <c r="C7459" s="2">
        <v>0</v>
      </c>
    </row>
    <row r="7460" spans="1:3">
      <c r="A7460" s="8">
        <f>A2+155</f>
        <v>45903</v>
      </c>
      <c r="B7460" s="5">
        <v>19</v>
      </c>
      <c r="C7460" s="2">
        <v>0</v>
      </c>
    </row>
    <row r="7461" spans="1:3">
      <c r="A7461" s="8">
        <f>A2+155</f>
        <v>45903</v>
      </c>
      <c r="B7461" s="5">
        <v>20</v>
      </c>
      <c r="C7461" s="2">
        <v>0</v>
      </c>
    </row>
    <row r="7462" spans="1:3">
      <c r="A7462" s="8">
        <f>A2+155</f>
        <v>45903</v>
      </c>
      <c r="B7462" s="5">
        <v>21</v>
      </c>
      <c r="C7462" s="2">
        <v>0</v>
      </c>
    </row>
    <row r="7463" spans="1:3">
      <c r="A7463" s="8">
        <f>A2+155</f>
        <v>45903</v>
      </c>
      <c r="B7463" s="5">
        <v>22</v>
      </c>
      <c r="C7463" s="2">
        <v>0</v>
      </c>
    </row>
    <row r="7464" spans="1:3">
      <c r="A7464" s="8">
        <f>A2+155</f>
        <v>45903</v>
      </c>
      <c r="B7464" s="5">
        <v>23</v>
      </c>
      <c r="C7464" s="2">
        <v>0</v>
      </c>
    </row>
    <row r="7465" spans="1:3">
      <c r="A7465" s="8">
        <f>A2+155</f>
        <v>45903</v>
      </c>
      <c r="B7465" s="5">
        <v>24</v>
      </c>
      <c r="C7465" s="2">
        <v>0</v>
      </c>
    </row>
    <row r="7466" spans="1:3">
      <c r="A7466" s="8">
        <f>A2+155</f>
        <v>45903</v>
      </c>
      <c r="B7466" s="5">
        <v>25</v>
      </c>
      <c r="C7466" s="2">
        <v>0</v>
      </c>
    </row>
    <row r="7467" spans="1:3">
      <c r="A7467" s="8">
        <f>A2+155</f>
        <v>45903</v>
      </c>
      <c r="B7467" s="5">
        <v>26</v>
      </c>
      <c r="C7467" s="2">
        <v>0</v>
      </c>
    </row>
    <row r="7468" spans="1:3">
      <c r="A7468" s="8">
        <f>A2+155</f>
        <v>45903</v>
      </c>
      <c r="B7468" s="5">
        <v>27</v>
      </c>
      <c r="C7468" s="2">
        <v>0</v>
      </c>
    </row>
    <row r="7469" spans="1:3">
      <c r="A7469" s="8">
        <f>A2+155</f>
        <v>45903</v>
      </c>
      <c r="B7469" s="5">
        <v>28</v>
      </c>
      <c r="C7469" s="2">
        <v>0</v>
      </c>
    </row>
    <row r="7470" spans="1:3">
      <c r="A7470" s="8">
        <f>A2+155</f>
        <v>45903</v>
      </c>
      <c r="B7470" s="5">
        <v>29</v>
      </c>
      <c r="C7470" s="2">
        <v>0</v>
      </c>
    </row>
    <row r="7471" spans="1:3">
      <c r="A7471" s="8">
        <f>A2+155</f>
        <v>45903</v>
      </c>
      <c r="B7471" s="5">
        <v>30</v>
      </c>
      <c r="C7471" s="2">
        <v>0</v>
      </c>
    </row>
    <row r="7472" spans="1:3">
      <c r="A7472" s="8">
        <f>A2+155</f>
        <v>45903</v>
      </c>
      <c r="B7472" s="5">
        <v>31</v>
      </c>
      <c r="C7472" s="2">
        <v>0</v>
      </c>
    </row>
    <row r="7473" spans="1:3">
      <c r="A7473" s="8">
        <f>A2+155</f>
        <v>45903</v>
      </c>
      <c r="B7473" s="5">
        <v>32</v>
      </c>
      <c r="C7473" s="2">
        <v>0</v>
      </c>
    </row>
    <row r="7474" spans="1:3">
      <c r="A7474" s="8">
        <f>A2+155</f>
        <v>45903</v>
      </c>
      <c r="B7474" s="5">
        <v>33</v>
      </c>
      <c r="C7474" s="2">
        <v>0</v>
      </c>
    </row>
    <row r="7475" spans="1:3">
      <c r="A7475" s="8">
        <f>A2+155</f>
        <v>45903</v>
      </c>
      <c r="B7475" s="5">
        <v>34</v>
      </c>
      <c r="C7475" s="2">
        <v>0</v>
      </c>
    </row>
    <row r="7476" spans="1:3">
      <c r="A7476" s="8">
        <f>A2+155</f>
        <v>45903</v>
      </c>
      <c r="B7476" s="5">
        <v>35</v>
      </c>
      <c r="C7476" s="2">
        <v>0</v>
      </c>
    </row>
    <row r="7477" spans="1:3">
      <c r="A7477" s="8">
        <f>A2+155</f>
        <v>45903</v>
      </c>
      <c r="B7477" s="5">
        <v>36</v>
      </c>
      <c r="C7477" s="2">
        <v>0</v>
      </c>
    </row>
    <row r="7478" spans="1:3">
      <c r="A7478" s="8">
        <f>A2+155</f>
        <v>45903</v>
      </c>
      <c r="B7478" s="5">
        <v>37</v>
      </c>
      <c r="C7478" s="2">
        <v>0</v>
      </c>
    </row>
    <row r="7479" spans="1:3">
      <c r="A7479" s="8">
        <f>A2+155</f>
        <v>45903</v>
      </c>
      <c r="B7479" s="5">
        <v>38</v>
      </c>
      <c r="C7479" s="2">
        <v>0</v>
      </c>
    </row>
    <row r="7480" spans="1:3">
      <c r="A7480" s="8">
        <f>A2+155</f>
        <v>45903</v>
      </c>
      <c r="B7480" s="5">
        <v>39</v>
      </c>
      <c r="C7480" s="2">
        <v>0</v>
      </c>
    </row>
    <row r="7481" spans="1:3">
      <c r="A7481" s="8">
        <f>A2+155</f>
        <v>45903</v>
      </c>
      <c r="B7481" s="5">
        <v>40</v>
      </c>
      <c r="C7481" s="2">
        <v>0</v>
      </c>
    </row>
    <row r="7482" spans="1:3">
      <c r="A7482" s="8">
        <f>A2+155</f>
        <v>45903</v>
      </c>
      <c r="B7482" s="5">
        <v>41</v>
      </c>
      <c r="C7482" s="2">
        <v>0</v>
      </c>
    </row>
    <row r="7483" spans="1:3">
      <c r="A7483" s="8">
        <f>A2+155</f>
        <v>45903</v>
      </c>
      <c r="B7483" s="5">
        <v>42</v>
      </c>
      <c r="C7483" s="2">
        <v>0</v>
      </c>
    </row>
    <row r="7484" spans="1:3">
      <c r="A7484" s="8">
        <f>A2+155</f>
        <v>45903</v>
      </c>
      <c r="B7484" s="5">
        <v>43</v>
      </c>
      <c r="C7484" s="2">
        <v>0</v>
      </c>
    </row>
    <row r="7485" spans="1:3">
      <c r="A7485" s="8">
        <f>A2+155</f>
        <v>45903</v>
      </c>
      <c r="B7485" s="5">
        <v>44</v>
      </c>
      <c r="C7485" s="2">
        <v>0</v>
      </c>
    </row>
    <row r="7486" spans="1:3">
      <c r="A7486" s="8">
        <f>A2+155</f>
        <v>45903</v>
      </c>
      <c r="B7486" s="5">
        <v>45</v>
      </c>
      <c r="C7486" s="2">
        <v>0</v>
      </c>
    </row>
    <row r="7487" spans="1:3">
      <c r="A7487" s="8">
        <f>A2+155</f>
        <v>45903</v>
      </c>
      <c r="B7487" s="5">
        <v>46</v>
      </c>
      <c r="C7487" s="2">
        <v>0</v>
      </c>
    </row>
    <row r="7488" spans="1:3">
      <c r="A7488" s="8">
        <f>A2+155</f>
        <v>45903</v>
      </c>
      <c r="B7488" s="5">
        <v>47</v>
      </c>
      <c r="C7488" s="2">
        <v>0</v>
      </c>
    </row>
    <row r="7489" spans="1:3">
      <c r="A7489" s="8">
        <f>A2+155</f>
        <v>45903</v>
      </c>
      <c r="B7489" s="5">
        <v>48</v>
      </c>
      <c r="C7489" s="2">
        <v>0</v>
      </c>
    </row>
    <row r="7490" spans="1:3">
      <c r="A7490" s="8">
        <f>A2+156</f>
        <v>45904</v>
      </c>
      <c r="B7490" s="5">
        <v>1</v>
      </c>
      <c r="C7490" s="2">
        <v>0</v>
      </c>
    </row>
    <row r="7491" spans="1:3">
      <c r="A7491" s="8">
        <f>A2+156</f>
        <v>45904</v>
      </c>
      <c r="B7491" s="5">
        <v>2</v>
      </c>
      <c r="C7491" s="2">
        <v>0</v>
      </c>
    </row>
    <row r="7492" spans="1:3">
      <c r="A7492" s="8">
        <f>A2+156</f>
        <v>45904</v>
      </c>
      <c r="B7492" s="5">
        <v>3</v>
      </c>
      <c r="C7492" s="2">
        <v>0</v>
      </c>
    </row>
    <row r="7493" spans="1:3">
      <c r="A7493" s="8">
        <f>A2+156</f>
        <v>45904</v>
      </c>
      <c r="B7493" s="5">
        <v>4</v>
      </c>
      <c r="C7493" s="2">
        <v>0</v>
      </c>
    </row>
    <row r="7494" spans="1:3">
      <c r="A7494" s="8">
        <f>A2+156</f>
        <v>45904</v>
      </c>
      <c r="B7494" s="5">
        <v>5</v>
      </c>
      <c r="C7494" s="2">
        <v>0</v>
      </c>
    </row>
    <row r="7495" spans="1:3">
      <c r="A7495" s="8">
        <f>A2+156</f>
        <v>45904</v>
      </c>
      <c r="B7495" s="5">
        <v>6</v>
      </c>
      <c r="C7495" s="2">
        <v>0</v>
      </c>
    </row>
    <row r="7496" spans="1:3">
      <c r="A7496" s="8">
        <f>A2+156</f>
        <v>45904</v>
      </c>
      <c r="B7496" s="5">
        <v>7</v>
      </c>
      <c r="C7496" s="2">
        <v>0</v>
      </c>
    </row>
    <row r="7497" spans="1:3">
      <c r="A7497" s="8">
        <f>A2+156</f>
        <v>45904</v>
      </c>
      <c r="B7497" s="5">
        <v>8</v>
      </c>
      <c r="C7497" s="2">
        <v>0</v>
      </c>
    </row>
    <row r="7498" spans="1:3">
      <c r="A7498" s="8">
        <f>A2+156</f>
        <v>45904</v>
      </c>
      <c r="B7498" s="5">
        <v>9</v>
      </c>
      <c r="C7498" s="2">
        <v>0</v>
      </c>
    </row>
    <row r="7499" spans="1:3">
      <c r="A7499" s="8">
        <f>A2+156</f>
        <v>45904</v>
      </c>
      <c r="B7499" s="5">
        <v>10</v>
      </c>
      <c r="C7499" s="2">
        <v>0</v>
      </c>
    </row>
    <row r="7500" spans="1:3">
      <c r="A7500" s="8">
        <f>A2+156</f>
        <v>45904</v>
      </c>
      <c r="B7500" s="5">
        <v>11</v>
      </c>
      <c r="C7500" s="2">
        <v>0</v>
      </c>
    </row>
    <row r="7501" spans="1:3">
      <c r="A7501" s="8">
        <f>A2+156</f>
        <v>45904</v>
      </c>
      <c r="B7501" s="5">
        <v>12</v>
      </c>
      <c r="C7501" s="2">
        <v>0</v>
      </c>
    </row>
    <row r="7502" spans="1:3">
      <c r="A7502" s="8">
        <f>A2+156</f>
        <v>45904</v>
      </c>
      <c r="B7502" s="5">
        <v>13</v>
      </c>
      <c r="C7502" s="2">
        <v>0</v>
      </c>
    </row>
    <row r="7503" spans="1:3">
      <c r="A7503" s="8">
        <f>A2+156</f>
        <v>45904</v>
      </c>
      <c r="B7503" s="5">
        <v>14</v>
      </c>
      <c r="C7503" s="2">
        <v>0</v>
      </c>
    </row>
    <row r="7504" spans="1:3">
      <c r="A7504" s="8">
        <f>A2+156</f>
        <v>45904</v>
      </c>
      <c r="B7504" s="5">
        <v>15</v>
      </c>
      <c r="C7504" s="2">
        <v>0</v>
      </c>
    </row>
    <row r="7505" spans="1:3">
      <c r="A7505" s="8">
        <f>A2+156</f>
        <v>45904</v>
      </c>
      <c r="B7505" s="5">
        <v>16</v>
      </c>
      <c r="C7505" s="2">
        <v>0</v>
      </c>
    </row>
    <row r="7506" spans="1:3">
      <c r="A7506" s="8">
        <f>A2+156</f>
        <v>45904</v>
      </c>
      <c r="B7506" s="5">
        <v>17</v>
      </c>
      <c r="C7506" s="2">
        <v>0</v>
      </c>
    </row>
    <row r="7507" spans="1:3">
      <c r="A7507" s="8">
        <f>A2+156</f>
        <v>45904</v>
      </c>
      <c r="B7507" s="5">
        <v>18</v>
      </c>
      <c r="C7507" s="2">
        <v>0</v>
      </c>
    </row>
    <row r="7508" spans="1:3">
      <c r="A7508" s="8">
        <f>A2+156</f>
        <v>45904</v>
      </c>
      <c r="B7508" s="5">
        <v>19</v>
      </c>
      <c r="C7508" s="2">
        <v>0</v>
      </c>
    </row>
    <row r="7509" spans="1:3">
      <c r="A7509" s="8">
        <f>A2+156</f>
        <v>45904</v>
      </c>
      <c r="B7509" s="5">
        <v>20</v>
      </c>
      <c r="C7509" s="2">
        <v>0</v>
      </c>
    </row>
    <row r="7510" spans="1:3">
      <c r="A7510" s="8">
        <f>A2+156</f>
        <v>45904</v>
      </c>
      <c r="B7510" s="5">
        <v>21</v>
      </c>
      <c r="C7510" s="2">
        <v>0</v>
      </c>
    </row>
    <row r="7511" spans="1:3">
      <c r="A7511" s="8">
        <f>A2+156</f>
        <v>45904</v>
      </c>
      <c r="B7511" s="5">
        <v>22</v>
      </c>
      <c r="C7511" s="2">
        <v>0</v>
      </c>
    </row>
    <row r="7512" spans="1:3">
      <c r="A7512" s="8">
        <f>A2+156</f>
        <v>45904</v>
      </c>
      <c r="B7512" s="5">
        <v>23</v>
      </c>
      <c r="C7512" s="2">
        <v>0</v>
      </c>
    </row>
    <row r="7513" spans="1:3">
      <c r="A7513" s="8">
        <f>A2+156</f>
        <v>45904</v>
      </c>
      <c r="B7513" s="5">
        <v>24</v>
      </c>
      <c r="C7513" s="2">
        <v>0</v>
      </c>
    </row>
    <row r="7514" spans="1:3">
      <c r="A7514" s="8">
        <f>A2+156</f>
        <v>45904</v>
      </c>
      <c r="B7514" s="5">
        <v>25</v>
      </c>
      <c r="C7514" s="2">
        <v>0</v>
      </c>
    </row>
    <row r="7515" spans="1:3">
      <c r="A7515" s="8">
        <f>A2+156</f>
        <v>45904</v>
      </c>
      <c r="B7515" s="5">
        <v>26</v>
      </c>
      <c r="C7515" s="2">
        <v>0</v>
      </c>
    </row>
    <row r="7516" spans="1:3">
      <c r="A7516" s="8">
        <f>A2+156</f>
        <v>45904</v>
      </c>
      <c r="B7516" s="5">
        <v>27</v>
      </c>
      <c r="C7516" s="2">
        <v>0</v>
      </c>
    </row>
    <row r="7517" spans="1:3">
      <c r="A7517" s="8">
        <f>A2+156</f>
        <v>45904</v>
      </c>
      <c r="B7517" s="5">
        <v>28</v>
      </c>
      <c r="C7517" s="2">
        <v>0</v>
      </c>
    </row>
    <row r="7518" spans="1:3">
      <c r="A7518" s="8">
        <f>A2+156</f>
        <v>45904</v>
      </c>
      <c r="B7518" s="5">
        <v>29</v>
      </c>
      <c r="C7518" s="2">
        <v>0</v>
      </c>
    </row>
    <row r="7519" spans="1:3">
      <c r="A7519" s="8">
        <f>A2+156</f>
        <v>45904</v>
      </c>
      <c r="B7519" s="5">
        <v>30</v>
      </c>
      <c r="C7519" s="2">
        <v>0</v>
      </c>
    </row>
    <row r="7520" spans="1:3">
      <c r="A7520" s="8">
        <f>A2+156</f>
        <v>45904</v>
      </c>
      <c r="B7520" s="5">
        <v>31</v>
      </c>
      <c r="C7520" s="2">
        <v>0</v>
      </c>
    </row>
    <row r="7521" spans="1:3">
      <c r="A7521" s="8">
        <f>A2+156</f>
        <v>45904</v>
      </c>
      <c r="B7521" s="5">
        <v>32</v>
      </c>
      <c r="C7521" s="2">
        <v>0</v>
      </c>
    </row>
    <row r="7522" spans="1:3">
      <c r="A7522" s="8">
        <f>A2+156</f>
        <v>45904</v>
      </c>
      <c r="B7522" s="5">
        <v>33</v>
      </c>
      <c r="C7522" s="2">
        <v>0</v>
      </c>
    </row>
    <row r="7523" spans="1:3">
      <c r="A7523" s="8">
        <f>A2+156</f>
        <v>45904</v>
      </c>
      <c r="B7523" s="5">
        <v>34</v>
      </c>
      <c r="C7523" s="2">
        <v>0</v>
      </c>
    </row>
    <row r="7524" spans="1:3">
      <c r="A7524" s="8">
        <f>A2+156</f>
        <v>45904</v>
      </c>
      <c r="B7524" s="5">
        <v>35</v>
      </c>
      <c r="C7524" s="2">
        <v>0</v>
      </c>
    </row>
    <row r="7525" spans="1:3">
      <c r="A7525" s="8">
        <f>A2+156</f>
        <v>45904</v>
      </c>
      <c r="B7525" s="5">
        <v>36</v>
      </c>
      <c r="C7525" s="2">
        <v>0</v>
      </c>
    </row>
    <row r="7526" spans="1:3">
      <c r="A7526" s="8">
        <f>A2+156</f>
        <v>45904</v>
      </c>
      <c r="B7526" s="5">
        <v>37</v>
      </c>
      <c r="C7526" s="2">
        <v>0</v>
      </c>
    </row>
    <row r="7527" spans="1:3">
      <c r="A7527" s="8">
        <f>A2+156</f>
        <v>45904</v>
      </c>
      <c r="B7527" s="5">
        <v>38</v>
      </c>
      <c r="C7527" s="2">
        <v>0</v>
      </c>
    </row>
    <row r="7528" spans="1:3">
      <c r="A7528" s="8">
        <f>A2+156</f>
        <v>45904</v>
      </c>
      <c r="B7528" s="5">
        <v>39</v>
      </c>
      <c r="C7528" s="2">
        <v>0</v>
      </c>
    </row>
    <row r="7529" spans="1:3">
      <c r="A7529" s="8">
        <f>A2+156</f>
        <v>45904</v>
      </c>
      <c r="B7529" s="5">
        <v>40</v>
      </c>
      <c r="C7529" s="2">
        <v>0</v>
      </c>
    </row>
    <row r="7530" spans="1:3">
      <c r="A7530" s="8">
        <f>A2+156</f>
        <v>45904</v>
      </c>
      <c r="B7530" s="5">
        <v>41</v>
      </c>
      <c r="C7530" s="2">
        <v>0</v>
      </c>
    </row>
    <row r="7531" spans="1:3">
      <c r="A7531" s="8">
        <f>A2+156</f>
        <v>45904</v>
      </c>
      <c r="B7531" s="5">
        <v>42</v>
      </c>
      <c r="C7531" s="2">
        <v>0</v>
      </c>
    </row>
    <row r="7532" spans="1:3">
      <c r="A7532" s="8">
        <f>A2+156</f>
        <v>45904</v>
      </c>
      <c r="B7532" s="5">
        <v>43</v>
      </c>
      <c r="C7532" s="2">
        <v>0</v>
      </c>
    </row>
    <row r="7533" spans="1:3">
      <c r="A7533" s="8">
        <f>A2+156</f>
        <v>45904</v>
      </c>
      <c r="B7533" s="5">
        <v>44</v>
      </c>
      <c r="C7533" s="2">
        <v>0</v>
      </c>
    </row>
    <row r="7534" spans="1:3">
      <c r="A7534" s="8">
        <f>A2+156</f>
        <v>45904</v>
      </c>
      <c r="B7534" s="5">
        <v>45</v>
      </c>
      <c r="C7534" s="2">
        <v>0</v>
      </c>
    </row>
    <row r="7535" spans="1:3">
      <c r="A7535" s="8">
        <f>A2+156</f>
        <v>45904</v>
      </c>
      <c r="B7535" s="5">
        <v>46</v>
      </c>
      <c r="C7535" s="2">
        <v>0</v>
      </c>
    </row>
    <row r="7536" spans="1:3">
      <c r="A7536" s="8">
        <f>A2+156</f>
        <v>45904</v>
      </c>
      <c r="B7536" s="5">
        <v>47</v>
      </c>
      <c r="C7536" s="2">
        <v>0</v>
      </c>
    </row>
    <row r="7537" spans="1:3">
      <c r="A7537" s="8">
        <f>A2+156</f>
        <v>45904</v>
      </c>
      <c r="B7537" s="5">
        <v>48</v>
      </c>
      <c r="C7537" s="2">
        <v>0</v>
      </c>
    </row>
    <row r="7538" spans="1:3">
      <c r="A7538" s="8">
        <f>A2+157</f>
        <v>45905</v>
      </c>
      <c r="B7538" s="5">
        <v>1</v>
      </c>
      <c r="C7538" s="2">
        <v>0</v>
      </c>
    </row>
    <row r="7539" spans="1:3">
      <c r="A7539" s="8">
        <f>A2+157</f>
        <v>45905</v>
      </c>
      <c r="B7539" s="5">
        <v>2</v>
      </c>
      <c r="C7539" s="2">
        <v>0</v>
      </c>
    </row>
    <row r="7540" spans="1:3">
      <c r="A7540" s="8">
        <f>A2+157</f>
        <v>45905</v>
      </c>
      <c r="B7540" s="5">
        <v>3</v>
      </c>
      <c r="C7540" s="2">
        <v>0</v>
      </c>
    </row>
    <row r="7541" spans="1:3">
      <c r="A7541" s="8">
        <f>A2+157</f>
        <v>45905</v>
      </c>
      <c r="B7541" s="5">
        <v>4</v>
      </c>
      <c r="C7541" s="2">
        <v>0</v>
      </c>
    </row>
    <row r="7542" spans="1:3">
      <c r="A7542" s="8">
        <f>A2+157</f>
        <v>45905</v>
      </c>
      <c r="B7542" s="5">
        <v>5</v>
      </c>
      <c r="C7542" s="2">
        <v>0</v>
      </c>
    </row>
    <row r="7543" spans="1:3">
      <c r="A7543" s="8">
        <f>A2+157</f>
        <v>45905</v>
      </c>
      <c r="B7543" s="5">
        <v>6</v>
      </c>
      <c r="C7543" s="2">
        <v>0</v>
      </c>
    </row>
    <row r="7544" spans="1:3">
      <c r="A7544" s="8">
        <f>A2+157</f>
        <v>45905</v>
      </c>
      <c r="B7544" s="5">
        <v>7</v>
      </c>
      <c r="C7544" s="2">
        <v>0</v>
      </c>
    </row>
    <row r="7545" spans="1:3">
      <c r="A7545" s="8">
        <f>A2+157</f>
        <v>45905</v>
      </c>
      <c r="B7545" s="5">
        <v>8</v>
      </c>
      <c r="C7545" s="2">
        <v>0</v>
      </c>
    </row>
    <row r="7546" spans="1:3">
      <c r="A7546" s="8">
        <f>A2+157</f>
        <v>45905</v>
      </c>
      <c r="B7546" s="5">
        <v>9</v>
      </c>
      <c r="C7546" s="2">
        <v>0</v>
      </c>
    </row>
    <row r="7547" spans="1:3">
      <c r="A7547" s="8">
        <f>A2+157</f>
        <v>45905</v>
      </c>
      <c r="B7547" s="5">
        <v>10</v>
      </c>
      <c r="C7547" s="2">
        <v>0</v>
      </c>
    </row>
    <row r="7548" spans="1:3">
      <c r="A7548" s="8">
        <f>A2+157</f>
        <v>45905</v>
      </c>
      <c r="B7548" s="5">
        <v>11</v>
      </c>
      <c r="C7548" s="2">
        <v>0</v>
      </c>
    </row>
    <row r="7549" spans="1:3">
      <c r="A7549" s="8">
        <f>A2+157</f>
        <v>45905</v>
      </c>
      <c r="B7549" s="5">
        <v>12</v>
      </c>
      <c r="C7549" s="2">
        <v>0</v>
      </c>
    </row>
    <row r="7550" spans="1:3">
      <c r="A7550" s="8">
        <f>A2+157</f>
        <v>45905</v>
      </c>
      <c r="B7550" s="5">
        <v>13</v>
      </c>
      <c r="C7550" s="2">
        <v>0</v>
      </c>
    </row>
    <row r="7551" spans="1:3">
      <c r="A7551" s="8">
        <f>A2+157</f>
        <v>45905</v>
      </c>
      <c r="B7551" s="5">
        <v>14</v>
      </c>
      <c r="C7551" s="2">
        <v>0</v>
      </c>
    </row>
    <row r="7552" spans="1:3">
      <c r="A7552" s="8">
        <f>A2+157</f>
        <v>45905</v>
      </c>
      <c r="B7552" s="5">
        <v>15</v>
      </c>
      <c r="C7552" s="2">
        <v>0</v>
      </c>
    </row>
    <row r="7553" spans="1:3">
      <c r="A7553" s="8">
        <f>A2+157</f>
        <v>45905</v>
      </c>
      <c r="B7553" s="5">
        <v>16</v>
      </c>
      <c r="C7553" s="2">
        <v>0</v>
      </c>
    </row>
    <row r="7554" spans="1:3">
      <c r="A7554" s="8">
        <f>A2+157</f>
        <v>45905</v>
      </c>
      <c r="B7554" s="5">
        <v>17</v>
      </c>
      <c r="C7554" s="2">
        <v>0</v>
      </c>
    </row>
    <row r="7555" spans="1:3">
      <c r="A7555" s="8">
        <f>A2+157</f>
        <v>45905</v>
      </c>
      <c r="B7555" s="5">
        <v>18</v>
      </c>
      <c r="C7555" s="2">
        <v>0</v>
      </c>
    </row>
    <row r="7556" spans="1:3">
      <c r="A7556" s="8">
        <f>A2+157</f>
        <v>45905</v>
      </c>
      <c r="B7556" s="5">
        <v>19</v>
      </c>
      <c r="C7556" s="2">
        <v>0</v>
      </c>
    </row>
    <row r="7557" spans="1:3">
      <c r="A7557" s="8">
        <f>A2+157</f>
        <v>45905</v>
      </c>
      <c r="B7557" s="5">
        <v>20</v>
      </c>
      <c r="C7557" s="2">
        <v>0</v>
      </c>
    </row>
    <row r="7558" spans="1:3">
      <c r="A7558" s="8">
        <f>A2+157</f>
        <v>45905</v>
      </c>
      <c r="B7558" s="5">
        <v>21</v>
      </c>
      <c r="C7558" s="2">
        <v>0</v>
      </c>
    </row>
    <row r="7559" spans="1:3">
      <c r="A7559" s="8">
        <f>A2+157</f>
        <v>45905</v>
      </c>
      <c r="B7559" s="5">
        <v>22</v>
      </c>
      <c r="C7559" s="2">
        <v>0</v>
      </c>
    </row>
    <row r="7560" spans="1:3">
      <c r="A7560" s="8">
        <f>A2+157</f>
        <v>45905</v>
      </c>
      <c r="B7560" s="5">
        <v>23</v>
      </c>
      <c r="C7560" s="2">
        <v>0</v>
      </c>
    </row>
    <row r="7561" spans="1:3">
      <c r="A7561" s="8">
        <f>A2+157</f>
        <v>45905</v>
      </c>
      <c r="B7561" s="5">
        <v>24</v>
      </c>
      <c r="C7561" s="2">
        <v>0</v>
      </c>
    </row>
    <row r="7562" spans="1:3">
      <c r="A7562" s="8">
        <f>A2+157</f>
        <v>45905</v>
      </c>
      <c r="B7562" s="5">
        <v>25</v>
      </c>
      <c r="C7562" s="2">
        <v>0</v>
      </c>
    </row>
    <row r="7563" spans="1:3">
      <c r="A7563" s="8">
        <f>A2+157</f>
        <v>45905</v>
      </c>
      <c r="B7563" s="5">
        <v>26</v>
      </c>
      <c r="C7563" s="2">
        <v>0</v>
      </c>
    </row>
    <row r="7564" spans="1:3">
      <c r="A7564" s="8">
        <f>A2+157</f>
        <v>45905</v>
      </c>
      <c r="B7564" s="5">
        <v>27</v>
      </c>
      <c r="C7564" s="2">
        <v>0</v>
      </c>
    </row>
    <row r="7565" spans="1:3">
      <c r="A7565" s="8">
        <f>A2+157</f>
        <v>45905</v>
      </c>
      <c r="B7565" s="5">
        <v>28</v>
      </c>
      <c r="C7565" s="2">
        <v>0</v>
      </c>
    </row>
    <row r="7566" spans="1:3">
      <c r="A7566" s="8">
        <f>A2+157</f>
        <v>45905</v>
      </c>
      <c r="B7566" s="5">
        <v>29</v>
      </c>
      <c r="C7566" s="2">
        <v>0</v>
      </c>
    </row>
    <row r="7567" spans="1:3">
      <c r="A7567" s="8">
        <f>A2+157</f>
        <v>45905</v>
      </c>
      <c r="B7567" s="5">
        <v>30</v>
      </c>
      <c r="C7567" s="2">
        <v>0</v>
      </c>
    </row>
    <row r="7568" spans="1:3">
      <c r="A7568" s="8">
        <f>A2+157</f>
        <v>45905</v>
      </c>
      <c r="B7568" s="5">
        <v>31</v>
      </c>
      <c r="C7568" s="2">
        <v>0</v>
      </c>
    </row>
    <row r="7569" spans="1:3">
      <c r="A7569" s="8">
        <f>A2+157</f>
        <v>45905</v>
      </c>
      <c r="B7569" s="5">
        <v>32</v>
      </c>
      <c r="C7569" s="2">
        <v>0</v>
      </c>
    </row>
    <row r="7570" spans="1:3">
      <c r="A7570" s="8">
        <f>A2+157</f>
        <v>45905</v>
      </c>
      <c r="B7570" s="5">
        <v>33</v>
      </c>
      <c r="C7570" s="2">
        <v>0</v>
      </c>
    </row>
    <row r="7571" spans="1:3">
      <c r="A7571" s="8">
        <f>A2+157</f>
        <v>45905</v>
      </c>
      <c r="B7571" s="5">
        <v>34</v>
      </c>
      <c r="C7571" s="2">
        <v>0</v>
      </c>
    </row>
    <row r="7572" spans="1:3">
      <c r="A7572" s="8">
        <f>A2+157</f>
        <v>45905</v>
      </c>
      <c r="B7572" s="5">
        <v>35</v>
      </c>
      <c r="C7572" s="2">
        <v>0</v>
      </c>
    </row>
    <row r="7573" spans="1:3">
      <c r="A7573" s="8">
        <f>A2+157</f>
        <v>45905</v>
      </c>
      <c r="B7573" s="5">
        <v>36</v>
      </c>
      <c r="C7573" s="2">
        <v>0</v>
      </c>
    </row>
    <row r="7574" spans="1:3">
      <c r="A7574" s="8">
        <f>A2+157</f>
        <v>45905</v>
      </c>
      <c r="B7574" s="5">
        <v>37</v>
      </c>
      <c r="C7574" s="2">
        <v>0</v>
      </c>
    </row>
    <row r="7575" spans="1:3">
      <c r="A7575" s="8">
        <f>A2+157</f>
        <v>45905</v>
      </c>
      <c r="B7575" s="5">
        <v>38</v>
      </c>
      <c r="C7575" s="2">
        <v>0</v>
      </c>
    </row>
    <row r="7576" spans="1:3">
      <c r="A7576" s="8">
        <f>A2+157</f>
        <v>45905</v>
      </c>
      <c r="B7576" s="5">
        <v>39</v>
      </c>
      <c r="C7576" s="2">
        <v>0</v>
      </c>
    </row>
    <row r="7577" spans="1:3">
      <c r="A7577" s="8">
        <f>A2+157</f>
        <v>45905</v>
      </c>
      <c r="B7577" s="5">
        <v>40</v>
      </c>
      <c r="C7577" s="2">
        <v>0</v>
      </c>
    </row>
    <row r="7578" spans="1:3">
      <c r="A7578" s="8">
        <f>A2+157</f>
        <v>45905</v>
      </c>
      <c r="B7578" s="5">
        <v>41</v>
      </c>
      <c r="C7578" s="2">
        <v>0</v>
      </c>
    </row>
    <row r="7579" spans="1:3">
      <c r="A7579" s="8">
        <f>A2+157</f>
        <v>45905</v>
      </c>
      <c r="B7579" s="5">
        <v>42</v>
      </c>
      <c r="C7579" s="2">
        <v>0</v>
      </c>
    </row>
    <row r="7580" spans="1:3">
      <c r="A7580" s="8">
        <f>A2+157</f>
        <v>45905</v>
      </c>
      <c r="B7580" s="5">
        <v>43</v>
      </c>
      <c r="C7580" s="2">
        <v>0</v>
      </c>
    </row>
    <row r="7581" spans="1:3">
      <c r="A7581" s="8">
        <f>A2+157</f>
        <v>45905</v>
      </c>
      <c r="B7581" s="5">
        <v>44</v>
      </c>
      <c r="C7581" s="2">
        <v>0</v>
      </c>
    </row>
    <row r="7582" spans="1:3">
      <c r="A7582" s="8">
        <f>A2+157</f>
        <v>45905</v>
      </c>
      <c r="B7582" s="5">
        <v>45</v>
      </c>
      <c r="C7582" s="2">
        <v>0</v>
      </c>
    </row>
    <row r="7583" spans="1:3">
      <c r="A7583" s="8">
        <f>A2+157</f>
        <v>45905</v>
      </c>
      <c r="B7583" s="5">
        <v>46</v>
      </c>
      <c r="C7583" s="2">
        <v>0</v>
      </c>
    </row>
    <row r="7584" spans="1:3">
      <c r="A7584" s="8">
        <f>A2+157</f>
        <v>45905</v>
      </c>
      <c r="B7584" s="5">
        <v>47</v>
      </c>
      <c r="C7584" s="2">
        <v>0</v>
      </c>
    </row>
    <row r="7585" spans="1:3">
      <c r="A7585" s="8">
        <f>A2+157</f>
        <v>45905</v>
      </c>
      <c r="B7585" s="5">
        <v>48</v>
      </c>
      <c r="C7585" s="2">
        <v>0</v>
      </c>
    </row>
    <row r="7586" spans="1:3">
      <c r="A7586" s="8">
        <f>A2+158</f>
        <v>45906</v>
      </c>
      <c r="B7586" s="5">
        <v>1</v>
      </c>
      <c r="C7586" s="2">
        <v>0</v>
      </c>
    </row>
    <row r="7587" spans="1:3">
      <c r="A7587" s="8">
        <f>A2+158</f>
        <v>45906</v>
      </c>
      <c r="B7587" s="5">
        <v>2</v>
      </c>
      <c r="C7587" s="2">
        <v>0</v>
      </c>
    </row>
    <row r="7588" spans="1:3">
      <c r="A7588" s="8">
        <f>A2+158</f>
        <v>45906</v>
      </c>
      <c r="B7588" s="5">
        <v>3</v>
      </c>
      <c r="C7588" s="2">
        <v>0</v>
      </c>
    </row>
    <row r="7589" spans="1:3">
      <c r="A7589" s="8">
        <f>A2+158</f>
        <v>45906</v>
      </c>
      <c r="B7589" s="5">
        <v>4</v>
      </c>
      <c r="C7589" s="2">
        <v>0</v>
      </c>
    </row>
    <row r="7590" spans="1:3">
      <c r="A7590" s="8">
        <f>A2+158</f>
        <v>45906</v>
      </c>
      <c r="B7590" s="5">
        <v>5</v>
      </c>
      <c r="C7590" s="2">
        <v>0</v>
      </c>
    </row>
    <row r="7591" spans="1:3">
      <c r="A7591" s="8">
        <f>A2+158</f>
        <v>45906</v>
      </c>
      <c r="B7591" s="5">
        <v>6</v>
      </c>
      <c r="C7591" s="2">
        <v>0</v>
      </c>
    </row>
    <row r="7592" spans="1:3">
      <c r="A7592" s="8">
        <f>A2+158</f>
        <v>45906</v>
      </c>
      <c r="B7592" s="5">
        <v>7</v>
      </c>
      <c r="C7592" s="2">
        <v>0</v>
      </c>
    </row>
    <row r="7593" spans="1:3">
      <c r="A7593" s="8">
        <f>A2+158</f>
        <v>45906</v>
      </c>
      <c r="B7593" s="5">
        <v>8</v>
      </c>
      <c r="C7593" s="2">
        <v>0</v>
      </c>
    </row>
    <row r="7594" spans="1:3">
      <c r="A7594" s="8">
        <f>A2+158</f>
        <v>45906</v>
      </c>
      <c r="B7594" s="5">
        <v>9</v>
      </c>
      <c r="C7594" s="2">
        <v>0</v>
      </c>
    </row>
    <row r="7595" spans="1:3">
      <c r="A7595" s="8">
        <f>A2+158</f>
        <v>45906</v>
      </c>
      <c r="B7595" s="5">
        <v>10</v>
      </c>
      <c r="C7595" s="2">
        <v>0</v>
      </c>
    </row>
    <row r="7596" spans="1:3">
      <c r="A7596" s="8">
        <f>A2+158</f>
        <v>45906</v>
      </c>
      <c r="B7596" s="5">
        <v>11</v>
      </c>
      <c r="C7596" s="2">
        <v>0</v>
      </c>
    </row>
    <row r="7597" spans="1:3">
      <c r="A7597" s="8">
        <f>A2+158</f>
        <v>45906</v>
      </c>
      <c r="B7597" s="5">
        <v>12</v>
      </c>
      <c r="C7597" s="2">
        <v>0</v>
      </c>
    </row>
    <row r="7598" spans="1:3">
      <c r="A7598" s="8">
        <f>A2+158</f>
        <v>45906</v>
      </c>
      <c r="B7598" s="5">
        <v>13</v>
      </c>
      <c r="C7598" s="2">
        <v>0</v>
      </c>
    </row>
    <row r="7599" spans="1:3">
      <c r="A7599" s="8">
        <f>A2+158</f>
        <v>45906</v>
      </c>
      <c r="B7599" s="5">
        <v>14</v>
      </c>
      <c r="C7599" s="2">
        <v>0</v>
      </c>
    </row>
    <row r="7600" spans="1:3">
      <c r="A7600" s="8">
        <f>A2+158</f>
        <v>45906</v>
      </c>
      <c r="B7600" s="5">
        <v>15</v>
      </c>
      <c r="C7600" s="2">
        <v>0</v>
      </c>
    </row>
    <row r="7601" spans="1:3">
      <c r="A7601" s="8">
        <f>A2+158</f>
        <v>45906</v>
      </c>
      <c r="B7601" s="5">
        <v>16</v>
      </c>
      <c r="C7601" s="2">
        <v>0</v>
      </c>
    </row>
    <row r="7602" spans="1:3">
      <c r="A7602" s="8">
        <f>A2+158</f>
        <v>45906</v>
      </c>
      <c r="B7602" s="5">
        <v>17</v>
      </c>
      <c r="C7602" s="2">
        <v>0</v>
      </c>
    </row>
    <row r="7603" spans="1:3">
      <c r="A7603" s="8">
        <f>A2+158</f>
        <v>45906</v>
      </c>
      <c r="B7603" s="5">
        <v>18</v>
      </c>
      <c r="C7603" s="2">
        <v>0</v>
      </c>
    </row>
    <row r="7604" spans="1:3">
      <c r="A7604" s="8">
        <f>A2+158</f>
        <v>45906</v>
      </c>
      <c r="B7604" s="5">
        <v>19</v>
      </c>
      <c r="C7604" s="2">
        <v>0</v>
      </c>
    </row>
    <row r="7605" spans="1:3">
      <c r="A7605" s="8">
        <f>A2+158</f>
        <v>45906</v>
      </c>
      <c r="B7605" s="5">
        <v>20</v>
      </c>
      <c r="C7605" s="2">
        <v>0</v>
      </c>
    </row>
    <row r="7606" spans="1:3">
      <c r="A7606" s="8">
        <f>A2+158</f>
        <v>45906</v>
      </c>
      <c r="B7606" s="5">
        <v>21</v>
      </c>
      <c r="C7606" s="2">
        <v>0</v>
      </c>
    </row>
    <row r="7607" spans="1:3">
      <c r="A7607" s="8">
        <f>A2+158</f>
        <v>45906</v>
      </c>
      <c r="B7607" s="5">
        <v>22</v>
      </c>
      <c r="C7607" s="2">
        <v>0</v>
      </c>
    </row>
    <row r="7608" spans="1:3">
      <c r="A7608" s="8">
        <f>A2+158</f>
        <v>45906</v>
      </c>
      <c r="B7608" s="5">
        <v>23</v>
      </c>
      <c r="C7608" s="2">
        <v>0</v>
      </c>
    </row>
    <row r="7609" spans="1:3">
      <c r="A7609" s="8">
        <f>A2+158</f>
        <v>45906</v>
      </c>
      <c r="B7609" s="5">
        <v>24</v>
      </c>
      <c r="C7609" s="2">
        <v>0</v>
      </c>
    </row>
    <row r="7610" spans="1:3">
      <c r="A7610" s="8">
        <f>A2+158</f>
        <v>45906</v>
      </c>
      <c r="B7610" s="5">
        <v>25</v>
      </c>
      <c r="C7610" s="2">
        <v>0</v>
      </c>
    </row>
    <row r="7611" spans="1:3">
      <c r="A7611" s="8">
        <f>A2+158</f>
        <v>45906</v>
      </c>
      <c r="B7611" s="5">
        <v>26</v>
      </c>
      <c r="C7611" s="2">
        <v>0</v>
      </c>
    </row>
    <row r="7612" spans="1:3">
      <c r="A7612" s="8">
        <f>A2+158</f>
        <v>45906</v>
      </c>
      <c r="B7612" s="5">
        <v>27</v>
      </c>
      <c r="C7612" s="2">
        <v>0</v>
      </c>
    </row>
    <row r="7613" spans="1:3">
      <c r="A7613" s="8">
        <f>A2+158</f>
        <v>45906</v>
      </c>
      <c r="B7613" s="5">
        <v>28</v>
      </c>
      <c r="C7613" s="2">
        <v>0</v>
      </c>
    </row>
    <row r="7614" spans="1:3">
      <c r="A7614" s="8">
        <f>A2+158</f>
        <v>45906</v>
      </c>
      <c r="B7614" s="5">
        <v>29</v>
      </c>
      <c r="C7614" s="2">
        <v>0</v>
      </c>
    </row>
    <row r="7615" spans="1:3">
      <c r="A7615" s="8">
        <f>A2+158</f>
        <v>45906</v>
      </c>
      <c r="B7615" s="5">
        <v>30</v>
      </c>
      <c r="C7615" s="2">
        <v>0</v>
      </c>
    </row>
    <row r="7616" spans="1:3">
      <c r="A7616" s="8">
        <f>A2+158</f>
        <v>45906</v>
      </c>
      <c r="B7616" s="5">
        <v>31</v>
      </c>
      <c r="C7616" s="2">
        <v>0</v>
      </c>
    </row>
    <row r="7617" spans="1:3">
      <c r="A7617" s="8">
        <f>A2+158</f>
        <v>45906</v>
      </c>
      <c r="B7617" s="5">
        <v>32</v>
      </c>
      <c r="C7617" s="2">
        <v>0</v>
      </c>
    </row>
    <row r="7618" spans="1:3">
      <c r="A7618" s="8">
        <f>A2+158</f>
        <v>45906</v>
      </c>
      <c r="B7618" s="5">
        <v>33</v>
      </c>
      <c r="C7618" s="2">
        <v>0</v>
      </c>
    </row>
    <row r="7619" spans="1:3">
      <c r="A7619" s="8">
        <f>A2+158</f>
        <v>45906</v>
      </c>
      <c r="B7619" s="5">
        <v>34</v>
      </c>
      <c r="C7619" s="2">
        <v>0</v>
      </c>
    </row>
    <row r="7620" spans="1:3">
      <c r="A7620" s="8">
        <f>A2+158</f>
        <v>45906</v>
      </c>
      <c r="B7620" s="5">
        <v>35</v>
      </c>
      <c r="C7620" s="2">
        <v>0</v>
      </c>
    </row>
    <row r="7621" spans="1:3">
      <c r="A7621" s="8">
        <f>A2+158</f>
        <v>45906</v>
      </c>
      <c r="B7621" s="5">
        <v>36</v>
      </c>
      <c r="C7621" s="2">
        <v>0</v>
      </c>
    </row>
    <row r="7622" spans="1:3">
      <c r="A7622" s="8">
        <f>A2+158</f>
        <v>45906</v>
      </c>
      <c r="B7622" s="5">
        <v>37</v>
      </c>
      <c r="C7622" s="2">
        <v>0</v>
      </c>
    </row>
    <row r="7623" spans="1:3">
      <c r="A7623" s="8">
        <f>A2+158</f>
        <v>45906</v>
      </c>
      <c r="B7623" s="5">
        <v>38</v>
      </c>
      <c r="C7623" s="2">
        <v>0</v>
      </c>
    </row>
    <row r="7624" spans="1:3">
      <c r="A7624" s="8">
        <f>A2+158</f>
        <v>45906</v>
      </c>
      <c r="B7624" s="5">
        <v>39</v>
      </c>
      <c r="C7624" s="2">
        <v>0</v>
      </c>
    </row>
    <row r="7625" spans="1:3">
      <c r="A7625" s="8">
        <f>A2+158</f>
        <v>45906</v>
      </c>
      <c r="B7625" s="5">
        <v>40</v>
      </c>
      <c r="C7625" s="2">
        <v>0</v>
      </c>
    </row>
    <row r="7626" spans="1:3">
      <c r="A7626" s="8">
        <f>A2+158</f>
        <v>45906</v>
      </c>
      <c r="B7626" s="5">
        <v>41</v>
      </c>
      <c r="C7626" s="2">
        <v>0</v>
      </c>
    </row>
    <row r="7627" spans="1:3">
      <c r="A7627" s="8">
        <f>A2+158</f>
        <v>45906</v>
      </c>
      <c r="B7627" s="5">
        <v>42</v>
      </c>
      <c r="C7627" s="2">
        <v>0</v>
      </c>
    </row>
    <row r="7628" spans="1:3">
      <c r="A7628" s="8">
        <f>A2+158</f>
        <v>45906</v>
      </c>
      <c r="B7628" s="5">
        <v>43</v>
      </c>
      <c r="C7628" s="2">
        <v>0</v>
      </c>
    </row>
    <row r="7629" spans="1:3">
      <c r="A7629" s="8">
        <f>A2+158</f>
        <v>45906</v>
      </c>
      <c r="B7629" s="5">
        <v>44</v>
      </c>
      <c r="C7629" s="2">
        <v>0</v>
      </c>
    </row>
    <row r="7630" spans="1:3">
      <c r="A7630" s="8">
        <f>A2+158</f>
        <v>45906</v>
      </c>
      <c r="B7630" s="5">
        <v>45</v>
      </c>
      <c r="C7630" s="2">
        <v>0</v>
      </c>
    </row>
    <row r="7631" spans="1:3">
      <c r="A7631" s="8">
        <f>A2+158</f>
        <v>45906</v>
      </c>
      <c r="B7631" s="5">
        <v>46</v>
      </c>
      <c r="C7631" s="2">
        <v>0</v>
      </c>
    </row>
    <row r="7632" spans="1:3">
      <c r="A7632" s="8">
        <f>A2+158</f>
        <v>45906</v>
      </c>
      <c r="B7632" s="5">
        <v>47</v>
      </c>
      <c r="C7632" s="2">
        <v>0</v>
      </c>
    </row>
    <row r="7633" spans="1:3">
      <c r="A7633" s="8">
        <f>A2+158</f>
        <v>45906</v>
      </c>
      <c r="B7633" s="5">
        <v>48</v>
      </c>
      <c r="C7633" s="2">
        <v>0</v>
      </c>
    </row>
    <row r="7634" spans="1:3">
      <c r="A7634" s="8">
        <f>A2+159</f>
        <v>45907</v>
      </c>
      <c r="B7634" s="5">
        <v>1</v>
      </c>
      <c r="C7634" s="2">
        <v>0</v>
      </c>
    </row>
    <row r="7635" spans="1:3">
      <c r="A7635" s="8">
        <f>A2+159</f>
        <v>45907</v>
      </c>
      <c r="B7635" s="5">
        <v>2</v>
      </c>
      <c r="C7635" s="2">
        <v>0</v>
      </c>
    </row>
    <row r="7636" spans="1:3">
      <c r="A7636" s="8">
        <f>A2+159</f>
        <v>45907</v>
      </c>
      <c r="B7636" s="5">
        <v>3</v>
      </c>
      <c r="C7636" s="2">
        <v>0</v>
      </c>
    </row>
    <row r="7637" spans="1:3">
      <c r="A7637" s="8">
        <f>A2+159</f>
        <v>45907</v>
      </c>
      <c r="B7637" s="5">
        <v>4</v>
      </c>
      <c r="C7637" s="2">
        <v>0</v>
      </c>
    </row>
    <row r="7638" spans="1:3">
      <c r="A7638" s="8">
        <f>A2+159</f>
        <v>45907</v>
      </c>
      <c r="B7638" s="5">
        <v>5</v>
      </c>
      <c r="C7638" s="2">
        <v>0</v>
      </c>
    </row>
    <row r="7639" spans="1:3">
      <c r="A7639" s="8">
        <f>A2+159</f>
        <v>45907</v>
      </c>
      <c r="B7639" s="5">
        <v>6</v>
      </c>
      <c r="C7639" s="2">
        <v>0</v>
      </c>
    </row>
    <row r="7640" spans="1:3">
      <c r="A7640" s="8">
        <f>A2+159</f>
        <v>45907</v>
      </c>
      <c r="B7640" s="5">
        <v>7</v>
      </c>
      <c r="C7640" s="2">
        <v>0</v>
      </c>
    </row>
    <row r="7641" spans="1:3">
      <c r="A7641" s="8">
        <f>A2+159</f>
        <v>45907</v>
      </c>
      <c r="B7641" s="5">
        <v>8</v>
      </c>
      <c r="C7641" s="2">
        <v>0</v>
      </c>
    </row>
    <row r="7642" spans="1:3">
      <c r="A7642" s="8">
        <f>A2+159</f>
        <v>45907</v>
      </c>
      <c r="B7642" s="5">
        <v>9</v>
      </c>
      <c r="C7642" s="2">
        <v>0</v>
      </c>
    </row>
    <row r="7643" spans="1:3">
      <c r="A7643" s="8">
        <f>A2+159</f>
        <v>45907</v>
      </c>
      <c r="B7643" s="5">
        <v>10</v>
      </c>
      <c r="C7643" s="2">
        <v>0</v>
      </c>
    </row>
    <row r="7644" spans="1:3">
      <c r="A7644" s="8">
        <f>A2+159</f>
        <v>45907</v>
      </c>
      <c r="B7644" s="5">
        <v>11</v>
      </c>
      <c r="C7644" s="2">
        <v>0</v>
      </c>
    </row>
    <row r="7645" spans="1:3">
      <c r="A7645" s="8">
        <f>A2+159</f>
        <v>45907</v>
      </c>
      <c r="B7645" s="5">
        <v>12</v>
      </c>
      <c r="C7645" s="2">
        <v>0</v>
      </c>
    </row>
    <row r="7646" spans="1:3">
      <c r="A7646" s="8">
        <f>A2+159</f>
        <v>45907</v>
      </c>
      <c r="B7646" s="5">
        <v>13</v>
      </c>
      <c r="C7646" s="2">
        <v>0</v>
      </c>
    </row>
    <row r="7647" spans="1:3">
      <c r="A7647" s="8">
        <f>A2+159</f>
        <v>45907</v>
      </c>
      <c r="B7647" s="5">
        <v>14</v>
      </c>
      <c r="C7647" s="2">
        <v>0</v>
      </c>
    </row>
    <row r="7648" spans="1:3">
      <c r="A7648" s="8">
        <f>A2+159</f>
        <v>45907</v>
      </c>
      <c r="B7648" s="5">
        <v>15</v>
      </c>
      <c r="C7648" s="2">
        <v>0</v>
      </c>
    </row>
    <row r="7649" spans="1:3">
      <c r="A7649" s="8">
        <f>A2+159</f>
        <v>45907</v>
      </c>
      <c r="B7649" s="5">
        <v>16</v>
      </c>
      <c r="C7649" s="2">
        <v>0</v>
      </c>
    </row>
    <row r="7650" spans="1:3">
      <c r="A7650" s="8">
        <f>A2+159</f>
        <v>45907</v>
      </c>
      <c r="B7650" s="5">
        <v>17</v>
      </c>
      <c r="C7650" s="2">
        <v>0</v>
      </c>
    </row>
    <row r="7651" spans="1:3">
      <c r="A7651" s="8">
        <f>A2+159</f>
        <v>45907</v>
      </c>
      <c r="B7651" s="5">
        <v>18</v>
      </c>
      <c r="C7651" s="2">
        <v>0</v>
      </c>
    </row>
    <row r="7652" spans="1:3">
      <c r="A7652" s="8">
        <f>A2+159</f>
        <v>45907</v>
      </c>
      <c r="B7652" s="5">
        <v>19</v>
      </c>
      <c r="C7652" s="2">
        <v>0</v>
      </c>
    </row>
    <row r="7653" spans="1:3">
      <c r="A7653" s="8">
        <f>A2+159</f>
        <v>45907</v>
      </c>
      <c r="B7653" s="5">
        <v>20</v>
      </c>
      <c r="C7653" s="2">
        <v>0</v>
      </c>
    </row>
    <row r="7654" spans="1:3">
      <c r="A7654" s="8">
        <f>A2+159</f>
        <v>45907</v>
      </c>
      <c r="B7654" s="5">
        <v>21</v>
      </c>
      <c r="C7654" s="2">
        <v>0</v>
      </c>
    </row>
    <row r="7655" spans="1:3">
      <c r="A7655" s="8">
        <f>A2+159</f>
        <v>45907</v>
      </c>
      <c r="B7655" s="5">
        <v>22</v>
      </c>
      <c r="C7655" s="2">
        <v>0</v>
      </c>
    </row>
    <row r="7656" spans="1:3">
      <c r="A7656" s="8">
        <f>A2+159</f>
        <v>45907</v>
      </c>
      <c r="B7656" s="5">
        <v>23</v>
      </c>
      <c r="C7656" s="2">
        <v>0</v>
      </c>
    </row>
    <row r="7657" spans="1:3">
      <c r="A7657" s="8">
        <f>A2+159</f>
        <v>45907</v>
      </c>
      <c r="B7657" s="5">
        <v>24</v>
      </c>
      <c r="C7657" s="2">
        <v>0</v>
      </c>
    </row>
    <row r="7658" spans="1:3">
      <c r="A7658" s="8">
        <f>A2+159</f>
        <v>45907</v>
      </c>
      <c r="B7658" s="5">
        <v>25</v>
      </c>
      <c r="C7658" s="2">
        <v>0</v>
      </c>
    </row>
    <row r="7659" spans="1:3">
      <c r="A7659" s="8">
        <f>A2+159</f>
        <v>45907</v>
      </c>
      <c r="B7659" s="5">
        <v>26</v>
      </c>
      <c r="C7659" s="2">
        <v>0</v>
      </c>
    </row>
    <row r="7660" spans="1:3">
      <c r="A7660" s="8">
        <f>A2+159</f>
        <v>45907</v>
      </c>
      <c r="B7660" s="5">
        <v>27</v>
      </c>
      <c r="C7660" s="2">
        <v>0</v>
      </c>
    </row>
    <row r="7661" spans="1:3">
      <c r="A7661" s="8">
        <f>A2+159</f>
        <v>45907</v>
      </c>
      <c r="B7661" s="5">
        <v>28</v>
      </c>
      <c r="C7661" s="2">
        <v>0</v>
      </c>
    </row>
    <row r="7662" spans="1:3">
      <c r="A7662" s="8">
        <f>A2+159</f>
        <v>45907</v>
      </c>
      <c r="B7662" s="5">
        <v>29</v>
      </c>
      <c r="C7662" s="2">
        <v>0</v>
      </c>
    </row>
    <row r="7663" spans="1:3">
      <c r="A7663" s="8">
        <f>A2+159</f>
        <v>45907</v>
      </c>
      <c r="B7663" s="5">
        <v>30</v>
      </c>
      <c r="C7663" s="2">
        <v>0</v>
      </c>
    </row>
    <row r="7664" spans="1:3">
      <c r="A7664" s="8">
        <f>A2+159</f>
        <v>45907</v>
      </c>
      <c r="B7664" s="5">
        <v>31</v>
      </c>
      <c r="C7664" s="2">
        <v>0</v>
      </c>
    </row>
    <row r="7665" spans="1:3">
      <c r="A7665" s="8">
        <f>A2+159</f>
        <v>45907</v>
      </c>
      <c r="B7665" s="5">
        <v>32</v>
      </c>
      <c r="C7665" s="2">
        <v>0</v>
      </c>
    </row>
    <row r="7666" spans="1:3">
      <c r="A7666" s="8">
        <f>A2+159</f>
        <v>45907</v>
      </c>
      <c r="B7666" s="5">
        <v>33</v>
      </c>
      <c r="C7666" s="2">
        <v>0</v>
      </c>
    </row>
    <row r="7667" spans="1:3">
      <c r="A7667" s="8">
        <f>A2+159</f>
        <v>45907</v>
      </c>
      <c r="B7667" s="5">
        <v>34</v>
      </c>
      <c r="C7667" s="2">
        <v>0</v>
      </c>
    </row>
    <row r="7668" spans="1:3">
      <c r="A7668" s="8">
        <f>A2+159</f>
        <v>45907</v>
      </c>
      <c r="B7668" s="5">
        <v>35</v>
      </c>
      <c r="C7668" s="2">
        <v>0</v>
      </c>
    </row>
    <row r="7669" spans="1:3">
      <c r="A7669" s="8">
        <f>A2+159</f>
        <v>45907</v>
      </c>
      <c r="B7669" s="5">
        <v>36</v>
      </c>
      <c r="C7669" s="2">
        <v>0</v>
      </c>
    </row>
    <row r="7670" spans="1:3">
      <c r="A7670" s="8">
        <f>A2+159</f>
        <v>45907</v>
      </c>
      <c r="B7670" s="5">
        <v>37</v>
      </c>
      <c r="C7670" s="2">
        <v>0</v>
      </c>
    </row>
    <row r="7671" spans="1:3">
      <c r="A7671" s="8">
        <f>A2+159</f>
        <v>45907</v>
      </c>
      <c r="B7671" s="5">
        <v>38</v>
      </c>
      <c r="C7671" s="2">
        <v>0</v>
      </c>
    </row>
    <row r="7672" spans="1:3">
      <c r="A7672" s="8">
        <f>A2+159</f>
        <v>45907</v>
      </c>
      <c r="B7672" s="5">
        <v>39</v>
      </c>
      <c r="C7672" s="2">
        <v>0</v>
      </c>
    </row>
    <row r="7673" spans="1:3">
      <c r="A7673" s="8">
        <f>A2+159</f>
        <v>45907</v>
      </c>
      <c r="B7673" s="5">
        <v>40</v>
      </c>
      <c r="C7673" s="2">
        <v>0</v>
      </c>
    </row>
    <row r="7674" spans="1:3">
      <c r="A7674" s="8">
        <f>A2+159</f>
        <v>45907</v>
      </c>
      <c r="B7674" s="5">
        <v>41</v>
      </c>
      <c r="C7674" s="2">
        <v>0</v>
      </c>
    </row>
    <row r="7675" spans="1:3">
      <c r="A7675" s="8">
        <f>A2+159</f>
        <v>45907</v>
      </c>
      <c r="B7675" s="5">
        <v>42</v>
      </c>
      <c r="C7675" s="2">
        <v>0</v>
      </c>
    </row>
    <row r="7676" spans="1:3">
      <c r="A7676" s="8">
        <f>A2+159</f>
        <v>45907</v>
      </c>
      <c r="B7676" s="5">
        <v>43</v>
      </c>
      <c r="C7676" s="2">
        <v>0</v>
      </c>
    </row>
    <row r="7677" spans="1:3">
      <c r="A7677" s="8">
        <f>A2+159</f>
        <v>45907</v>
      </c>
      <c r="B7677" s="5">
        <v>44</v>
      </c>
      <c r="C7677" s="2">
        <v>0</v>
      </c>
    </row>
    <row r="7678" spans="1:3">
      <c r="A7678" s="8">
        <f>A2+159</f>
        <v>45907</v>
      </c>
      <c r="B7678" s="5">
        <v>45</v>
      </c>
      <c r="C7678" s="2">
        <v>0</v>
      </c>
    </row>
    <row r="7679" spans="1:3">
      <c r="A7679" s="8">
        <f>A2+159</f>
        <v>45907</v>
      </c>
      <c r="B7679" s="5">
        <v>46</v>
      </c>
      <c r="C7679" s="2">
        <v>0</v>
      </c>
    </row>
    <row r="7680" spans="1:3">
      <c r="A7680" s="8">
        <f>A2+159</f>
        <v>45907</v>
      </c>
      <c r="B7680" s="5">
        <v>47</v>
      </c>
      <c r="C7680" s="2">
        <v>0</v>
      </c>
    </row>
    <row r="7681" spans="1:3">
      <c r="A7681" s="8">
        <f>A2+159</f>
        <v>45907</v>
      </c>
      <c r="B7681" s="5">
        <v>48</v>
      </c>
      <c r="C7681" s="2">
        <v>0</v>
      </c>
    </row>
    <row r="7682" spans="1:3">
      <c r="A7682" s="8">
        <f>A2+160</f>
        <v>45908</v>
      </c>
      <c r="B7682" s="5">
        <v>1</v>
      </c>
      <c r="C7682" s="2">
        <v>0</v>
      </c>
    </row>
    <row r="7683" spans="1:3">
      <c r="A7683" s="8">
        <f>A2+160</f>
        <v>45908</v>
      </c>
      <c r="B7683" s="5">
        <v>2</v>
      </c>
      <c r="C7683" s="2">
        <v>0</v>
      </c>
    </row>
    <row r="7684" spans="1:3">
      <c r="A7684" s="8">
        <f>A2+160</f>
        <v>45908</v>
      </c>
      <c r="B7684" s="5">
        <v>3</v>
      </c>
      <c r="C7684" s="2">
        <v>0</v>
      </c>
    </row>
    <row r="7685" spans="1:3">
      <c r="A7685" s="8">
        <f>A2+160</f>
        <v>45908</v>
      </c>
      <c r="B7685" s="5">
        <v>4</v>
      </c>
      <c r="C7685" s="2">
        <v>0</v>
      </c>
    </row>
    <row r="7686" spans="1:3">
      <c r="A7686" s="8">
        <f>A2+160</f>
        <v>45908</v>
      </c>
      <c r="B7686" s="5">
        <v>5</v>
      </c>
      <c r="C7686" s="2">
        <v>0</v>
      </c>
    </row>
    <row r="7687" spans="1:3">
      <c r="A7687" s="8">
        <f>A2+160</f>
        <v>45908</v>
      </c>
      <c r="B7687" s="5">
        <v>6</v>
      </c>
      <c r="C7687" s="2">
        <v>0</v>
      </c>
    </row>
    <row r="7688" spans="1:3">
      <c r="A7688" s="8">
        <f>A2+160</f>
        <v>45908</v>
      </c>
      <c r="B7688" s="5">
        <v>7</v>
      </c>
      <c r="C7688" s="2">
        <v>0</v>
      </c>
    </row>
    <row r="7689" spans="1:3">
      <c r="A7689" s="8">
        <f>A2+160</f>
        <v>45908</v>
      </c>
      <c r="B7689" s="5">
        <v>8</v>
      </c>
      <c r="C7689" s="2">
        <v>0</v>
      </c>
    </row>
    <row r="7690" spans="1:3">
      <c r="A7690" s="8">
        <f>A2+160</f>
        <v>45908</v>
      </c>
      <c r="B7690" s="5">
        <v>9</v>
      </c>
      <c r="C7690" s="2">
        <v>0</v>
      </c>
    </row>
    <row r="7691" spans="1:3">
      <c r="A7691" s="8">
        <f>A2+160</f>
        <v>45908</v>
      </c>
      <c r="B7691" s="5">
        <v>10</v>
      </c>
      <c r="C7691" s="2">
        <v>0</v>
      </c>
    </row>
    <row r="7692" spans="1:3">
      <c r="A7692" s="8">
        <f>A2+160</f>
        <v>45908</v>
      </c>
      <c r="B7692" s="5">
        <v>11</v>
      </c>
      <c r="C7692" s="2">
        <v>0</v>
      </c>
    </row>
    <row r="7693" spans="1:3">
      <c r="A7693" s="8">
        <f>A2+160</f>
        <v>45908</v>
      </c>
      <c r="B7693" s="5">
        <v>12</v>
      </c>
      <c r="C7693" s="2">
        <v>0</v>
      </c>
    </row>
    <row r="7694" spans="1:3">
      <c r="A7694" s="8">
        <f>A2+160</f>
        <v>45908</v>
      </c>
      <c r="B7694" s="5">
        <v>13</v>
      </c>
      <c r="C7694" s="2">
        <v>0</v>
      </c>
    </row>
    <row r="7695" spans="1:3">
      <c r="A7695" s="8">
        <f>A2+160</f>
        <v>45908</v>
      </c>
      <c r="B7695" s="5">
        <v>14</v>
      </c>
      <c r="C7695" s="2">
        <v>0</v>
      </c>
    </row>
    <row r="7696" spans="1:3">
      <c r="A7696" s="8">
        <f>A2+160</f>
        <v>45908</v>
      </c>
      <c r="B7696" s="5">
        <v>15</v>
      </c>
      <c r="C7696" s="2">
        <v>0</v>
      </c>
    </row>
    <row r="7697" spans="1:3">
      <c r="A7697" s="8">
        <f>A2+160</f>
        <v>45908</v>
      </c>
      <c r="B7697" s="5">
        <v>16</v>
      </c>
      <c r="C7697" s="2">
        <v>0</v>
      </c>
    </row>
    <row r="7698" spans="1:3">
      <c r="A7698" s="8">
        <f>A2+160</f>
        <v>45908</v>
      </c>
      <c r="B7698" s="5">
        <v>17</v>
      </c>
      <c r="C7698" s="2">
        <v>0</v>
      </c>
    </row>
    <row r="7699" spans="1:3">
      <c r="A7699" s="8">
        <f>A2+160</f>
        <v>45908</v>
      </c>
      <c r="B7699" s="5">
        <v>18</v>
      </c>
      <c r="C7699" s="2">
        <v>0</v>
      </c>
    </row>
    <row r="7700" spans="1:3">
      <c r="A7700" s="8">
        <f>A2+160</f>
        <v>45908</v>
      </c>
      <c r="B7700" s="5">
        <v>19</v>
      </c>
      <c r="C7700" s="2">
        <v>0</v>
      </c>
    </row>
    <row r="7701" spans="1:3">
      <c r="A7701" s="8">
        <f>A2+160</f>
        <v>45908</v>
      </c>
      <c r="B7701" s="5">
        <v>20</v>
      </c>
      <c r="C7701" s="2">
        <v>0</v>
      </c>
    </row>
    <row r="7702" spans="1:3">
      <c r="A7702" s="8">
        <f>A2+160</f>
        <v>45908</v>
      </c>
      <c r="B7702" s="5">
        <v>21</v>
      </c>
      <c r="C7702" s="2">
        <v>0</v>
      </c>
    </row>
    <row r="7703" spans="1:3">
      <c r="A7703" s="8">
        <f>A2+160</f>
        <v>45908</v>
      </c>
      <c r="B7703" s="5">
        <v>22</v>
      </c>
      <c r="C7703" s="2">
        <v>0</v>
      </c>
    </row>
    <row r="7704" spans="1:3">
      <c r="A7704" s="8">
        <f>A2+160</f>
        <v>45908</v>
      </c>
      <c r="B7704" s="5">
        <v>23</v>
      </c>
      <c r="C7704" s="2">
        <v>0</v>
      </c>
    </row>
    <row r="7705" spans="1:3">
      <c r="A7705" s="8">
        <f>A2+160</f>
        <v>45908</v>
      </c>
      <c r="B7705" s="5">
        <v>24</v>
      </c>
      <c r="C7705" s="2">
        <v>0</v>
      </c>
    </row>
    <row r="7706" spans="1:3">
      <c r="A7706" s="8">
        <f>A2+160</f>
        <v>45908</v>
      </c>
      <c r="B7706" s="5">
        <v>25</v>
      </c>
      <c r="C7706" s="2">
        <v>0</v>
      </c>
    </row>
    <row r="7707" spans="1:3">
      <c r="A7707" s="8">
        <f>A2+160</f>
        <v>45908</v>
      </c>
      <c r="B7707" s="5">
        <v>26</v>
      </c>
      <c r="C7707" s="2">
        <v>0</v>
      </c>
    </row>
    <row r="7708" spans="1:3">
      <c r="A7708" s="8">
        <f>A2+160</f>
        <v>45908</v>
      </c>
      <c r="B7708" s="5">
        <v>27</v>
      </c>
      <c r="C7708" s="2">
        <v>0</v>
      </c>
    </row>
    <row r="7709" spans="1:3">
      <c r="A7709" s="8">
        <f>A2+160</f>
        <v>45908</v>
      </c>
      <c r="B7709" s="5">
        <v>28</v>
      </c>
      <c r="C7709" s="2">
        <v>0</v>
      </c>
    </row>
    <row r="7710" spans="1:3">
      <c r="A7710" s="8">
        <f>A2+160</f>
        <v>45908</v>
      </c>
      <c r="B7710" s="5">
        <v>29</v>
      </c>
      <c r="C7710" s="2">
        <v>0</v>
      </c>
    </row>
    <row r="7711" spans="1:3">
      <c r="A7711" s="8">
        <f>A2+160</f>
        <v>45908</v>
      </c>
      <c r="B7711" s="5">
        <v>30</v>
      </c>
      <c r="C7711" s="2">
        <v>0</v>
      </c>
    </row>
    <row r="7712" spans="1:3">
      <c r="A7712" s="8">
        <f>A2+160</f>
        <v>45908</v>
      </c>
      <c r="B7712" s="5">
        <v>31</v>
      </c>
      <c r="C7712" s="2">
        <v>0</v>
      </c>
    </row>
    <row r="7713" spans="1:3">
      <c r="A7713" s="8">
        <f>A2+160</f>
        <v>45908</v>
      </c>
      <c r="B7713" s="5">
        <v>32</v>
      </c>
      <c r="C7713" s="2">
        <v>0</v>
      </c>
    </row>
    <row r="7714" spans="1:3">
      <c r="A7714" s="8">
        <f>A2+160</f>
        <v>45908</v>
      </c>
      <c r="B7714" s="5">
        <v>33</v>
      </c>
      <c r="C7714" s="2">
        <v>0</v>
      </c>
    </row>
    <row r="7715" spans="1:3">
      <c r="A7715" s="8">
        <f>A2+160</f>
        <v>45908</v>
      </c>
      <c r="B7715" s="5">
        <v>34</v>
      </c>
      <c r="C7715" s="2">
        <v>0</v>
      </c>
    </row>
    <row r="7716" spans="1:3">
      <c r="A7716" s="8">
        <f>A2+160</f>
        <v>45908</v>
      </c>
      <c r="B7716" s="5">
        <v>35</v>
      </c>
      <c r="C7716" s="2">
        <v>0</v>
      </c>
    </row>
    <row r="7717" spans="1:3">
      <c r="A7717" s="8">
        <f>A2+160</f>
        <v>45908</v>
      </c>
      <c r="B7717" s="5">
        <v>36</v>
      </c>
      <c r="C7717" s="2">
        <v>0</v>
      </c>
    </row>
    <row r="7718" spans="1:3">
      <c r="A7718" s="8">
        <f>A2+160</f>
        <v>45908</v>
      </c>
      <c r="B7718" s="5">
        <v>37</v>
      </c>
      <c r="C7718" s="2">
        <v>0</v>
      </c>
    </row>
    <row r="7719" spans="1:3">
      <c r="A7719" s="8">
        <f>A2+160</f>
        <v>45908</v>
      </c>
      <c r="B7719" s="5">
        <v>38</v>
      </c>
      <c r="C7719" s="2">
        <v>0</v>
      </c>
    </row>
    <row r="7720" spans="1:3">
      <c r="A7720" s="8">
        <f>A2+160</f>
        <v>45908</v>
      </c>
      <c r="B7720" s="5">
        <v>39</v>
      </c>
      <c r="C7720" s="2">
        <v>0</v>
      </c>
    </row>
    <row r="7721" spans="1:3">
      <c r="A7721" s="8">
        <f>A2+160</f>
        <v>45908</v>
      </c>
      <c r="B7721" s="5">
        <v>40</v>
      </c>
      <c r="C7721" s="2">
        <v>0</v>
      </c>
    </row>
    <row r="7722" spans="1:3">
      <c r="A7722" s="8">
        <f>A2+160</f>
        <v>45908</v>
      </c>
      <c r="B7722" s="5">
        <v>41</v>
      </c>
      <c r="C7722" s="2">
        <v>0</v>
      </c>
    </row>
    <row r="7723" spans="1:3">
      <c r="A7723" s="8">
        <f>A2+160</f>
        <v>45908</v>
      </c>
      <c r="B7723" s="5">
        <v>42</v>
      </c>
      <c r="C7723" s="2">
        <v>0</v>
      </c>
    </row>
    <row r="7724" spans="1:3">
      <c r="A7724" s="8">
        <f>A2+160</f>
        <v>45908</v>
      </c>
      <c r="B7724" s="5">
        <v>43</v>
      </c>
      <c r="C7724" s="2">
        <v>0</v>
      </c>
    </row>
    <row r="7725" spans="1:3">
      <c r="A7725" s="8">
        <f>A2+160</f>
        <v>45908</v>
      </c>
      <c r="B7725" s="5">
        <v>44</v>
      </c>
      <c r="C7725" s="2">
        <v>0</v>
      </c>
    </row>
    <row r="7726" spans="1:3">
      <c r="A7726" s="8">
        <f>A2+160</f>
        <v>45908</v>
      </c>
      <c r="B7726" s="5">
        <v>45</v>
      </c>
      <c r="C7726" s="2">
        <v>0</v>
      </c>
    </row>
    <row r="7727" spans="1:3">
      <c r="A7727" s="8">
        <f>A2+160</f>
        <v>45908</v>
      </c>
      <c r="B7727" s="5">
        <v>46</v>
      </c>
      <c r="C7727" s="2">
        <v>0</v>
      </c>
    </row>
    <row r="7728" spans="1:3">
      <c r="A7728" s="8">
        <f>A2+160</f>
        <v>45908</v>
      </c>
      <c r="B7728" s="5">
        <v>47</v>
      </c>
      <c r="C7728" s="2">
        <v>0</v>
      </c>
    </row>
    <row r="7729" spans="1:3">
      <c r="A7729" s="8">
        <f>A2+160</f>
        <v>45908</v>
      </c>
      <c r="B7729" s="5">
        <v>48</v>
      </c>
      <c r="C7729" s="2">
        <v>0</v>
      </c>
    </row>
    <row r="7730" spans="1:3">
      <c r="A7730" s="8">
        <f>A2+161</f>
        <v>45909</v>
      </c>
      <c r="B7730" s="5">
        <v>1</v>
      </c>
      <c r="C7730" s="2">
        <v>0</v>
      </c>
    </row>
    <row r="7731" spans="1:3">
      <c r="A7731" s="8">
        <f>A2+161</f>
        <v>45909</v>
      </c>
      <c r="B7731" s="5">
        <v>2</v>
      </c>
      <c r="C7731" s="2">
        <v>0</v>
      </c>
    </row>
    <row r="7732" spans="1:3">
      <c r="A7732" s="8">
        <f>A2+161</f>
        <v>45909</v>
      </c>
      <c r="B7732" s="5">
        <v>3</v>
      </c>
      <c r="C7732" s="2">
        <v>0</v>
      </c>
    </row>
    <row r="7733" spans="1:3">
      <c r="A7733" s="8">
        <f>A2+161</f>
        <v>45909</v>
      </c>
      <c r="B7733" s="5">
        <v>4</v>
      </c>
      <c r="C7733" s="2">
        <v>0</v>
      </c>
    </row>
    <row r="7734" spans="1:3">
      <c r="A7734" s="8">
        <f>A2+161</f>
        <v>45909</v>
      </c>
      <c r="B7734" s="5">
        <v>5</v>
      </c>
      <c r="C7734" s="2">
        <v>0</v>
      </c>
    </row>
    <row r="7735" spans="1:3">
      <c r="A7735" s="8">
        <f>A2+161</f>
        <v>45909</v>
      </c>
      <c r="B7735" s="5">
        <v>6</v>
      </c>
      <c r="C7735" s="2">
        <v>0</v>
      </c>
    </row>
    <row r="7736" spans="1:3">
      <c r="A7736" s="8">
        <f>A2+161</f>
        <v>45909</v>
      </c>
      <c r="B7736" s="5">
        <v>7</v>
      </c>
      <c r="C7736" s="2">
        <v>0</v>
      </c>
    </row>
    <row r="7737" spans="1:3">
      <c r="A7737" s="8">
        <f>A2+161</f>
        <v>45909</v>
      </c>
      <c r="B7737" s="5">
        <v>8</v>
      </c>
      <c r="C7737" s="2">
        <v>0</v>
      </c>
    </row>
    <row r="7738" spans="1:3">
      <c r="A7738" s="8">
        <f>A2+161</f>
        <v>45909</v>
      </c>
      <c r="B7738" s="5">
        <v>9</v>
      </c>
      <c r="C7738" s="2">
        <v>0</v>
      </c>
    </row>
    <row r="7739" spans="1:3">
      <c r="A7739" s="8">
        <f>A2+161</f>
        <v>45909</v>
      </c>
      <c r="B7739" s="5">
        <v>10</v>
      </c>
      <c r="C7739" s="2">
        <v>0</v>
      </c>
    </row>
    <row r="7740" spans="1:3">
      <c r="A7740" s="8">
        <f>A2+161</f>
        <v>45909</v>
      </c>
      <c r="B7740" s="5">
        <v>11</v>
      </c>
      <c r="C7740" s="2">
        <v>0</v>
      </c>
    </row>
    <row r="7741" spans="1:3">
      <c r="A7741" s="8">
        <f>A2+161</f>
        <v>45909</v>
      </c>
      <c r="B7741" s="5">
        <v>12</v>
      </c>
      <c r="C7741" s="2">
        <v>0</v>
      </c>
    </row>
    <row r="7742" spans="1:3">
      <c r="A7742" s="8">
        <f>A2+161</f>
        <v>45909</v>
      </c>
      <c r="B7742" s="5">
        <v>13</v>
      </c>
      <c r="C7742" s="2">
        <v>0</v>
      </c>
    </row>
    <row r="7743" spans="1:3">
      <c r="A7743" s="8">
        <f>A2+161</f>
        <v>45909</v>
      </c>
      <c r="B7743" s="5">
        <v>14</v>
      </c>
      <c r="C7743" s="2">
        <v>0</v>
      </c>
    </row>
    <row r="7744" spans="1:3">
      <c r="A7744" s="8">
        <f>A2+161</f>
        <v>45909</v>
      </c>
      <c r="B7744" s="5">
        <v>15</v>
      </c>
      <c r="C7744" s="2">
        <v>0</v>
      </c>
    </row>
    <row r="7745" spans="1:3">
      <c r="A7745" s="8">
        <f>A2+161</f>
        <v>45909</v>
      </c>
      <c r="B7745" s="5">
        <v>16</v>
      </c>
      <c r="C7745" s="2">
        <v>0</v>
      </c>
    </row>
    <row r="7746" spans="1:3">
      <c r="A7746" s="8">
        <f>A2+161</f>
        <v>45909</v>
      </c>
      <c r="B7746" s="5">
        <v>17</v>
      </c>
      <c r="C7746" s="2">
        <v>0</v>
      </c>
    </row>
    <row r="7747" spans="1:3">
      <c r="A7747" s="8">
        <f>A2+161</f>
        <v>45909</v>
      </c>
      <c r="B7747" s="5">
        <v>18</v>
      </c>
      <c r="C7747" s="2">
        <v>0</v>
      </c>
    </row>
    <row r="7748" spans="1:3">
      <c r="A7748" s="8">
        <f>A2+161</f>
        <v>45909</v>
      </c>
      <c r="B7748" s="5">
        <v>19</v>
      </c>
      <c r="C7748" s="2">
        <v>0</v>
      </c>
    </row>
    <row r="7749" spans="1:3">
      <c r="A7749" s="8">
        <f>A2+161</f>
        <v>45909</v>
      </c>
      <c r="B7749" s="5">
        <v>20</v>
      </c>
      <c r="C7749" s="2">
        <v>0</v>
      </c>
    </row>
    <row r="7750" spans="1:3">
      <c r="A7750" s="8">
        <f>A2+161</f>
        <v>45909</v>
      </c>
      <c r="B7750" s="5">
        <v>21</v>
      </c>
      <c r="C7750" s="2">
        <v>0</v>
      </c>
    </row>
    <row r="7751" spans="1:3">
      <c r="A7751" s="8">
        <f>A2+161</f>
        <v>45909</v>
      </c>
      <c r="B7751" s="5">
        <v>22</v>
      </c>
      <c r="C7751" s="2">
        <v>0</v>
      </c>
    </row>
    <row r="7752" spans="1:3">
      <c r="A7752" s="8">
        <f>A2+161</f>
        <v>45909</v>
      </c>
      <c r="B7752" s="5">
        <v>23</v>
      </c>
      <c r="C7752" s="2">
        <v>0</v>
      </c>
    </row>
    <row r="7753" spans="1:3">
      <c r="A7753" s="8">
        <f>A2+161</f>
        <v>45909</v>
      </c>
      <c r="B7753" s="5">
        <v>24</v>
      </c>
      <c r="C7753" s="2">
        <v>0</v>
      </c>
    </row>
    <row r="7754" spans="1:3">
      <c r="A7754" s="8">
        <f>A2+161</f>
        <v>45909</v>
      </c>
      <c r="B7754" s="5">
        <v>25</v>
      </c>
      <c r="C7754" s="2">
        <v>0</v>
      </c>
    </row>
    <row r="7755" spans="1:3">
      <c r="A7755" s="8">
        <f>A2+161</f>
        <v>45909</v>
      </c>
      <c r="B7755" s="5">
        <v>26</v>
      </c>
      <c r="C7755" s="2">
        <v>0</v>
      </c>
    </row>
    <row r="7756" spans="1:3">
      <c r="A7756" s="8">
        <f>A2+161</f>
        <v>45909</v>
      </c>
      <c r="B7756" s="5">
        <v>27</v>
      </c>
      <c r="C7756" s="2">
        <v>0</v>
      </c>
    </row>
    <row r="7757" spans="1:3">
      <c r="A7757" s="8">
        <f>A2+161</f>
        <v>45909</v>
      </c>
      <c r="B7757" s="5">
        <v>28</v>
      </c>
      <c r="C7757" s="2">
        <v>0</v>
      </c>
    </row>
    <row r="7758" spans="1:3">
      <c r="A7758" s="8">
        <f>A2+161</f>
        <v>45909</v>
      </c>
      <c r="B7758" s="5">
        <v>29</v>
      </c>
      <c r="C7758" s="2">
        <v>0</v>
      </c>
    </row>
    <row r="7759" spans="1:3">
      <c r="A7759" s="8">
        <f>A2+161</f>
        <v>45909</v>
      </c>
      <c r="B7759" s="5">
        <v>30</v>
      </c>
      <c r="C7759" s="2">
        <v>0</v>
      </c>
    </row>
    <row r="7760" spans="1:3">
      <c r="A7760" s="8">
        <f>A2+161</f>
        <v>45909</v>
      </c>
      <c r="B7760" s="5">
        <v>31</v>
      </c>
      <c r="C7760" s="2">
        <v>0</v>
      </c>
    </row>
    <row r="7761" spans="1:3">
      <c r="A7761" s="8">
        <f>A2+161</f>
        <v>45909</v>
      </c>
      <c r="B7761" s="5">
        <v>32</v>
      </c>
      <c r="C7761" s="2">
        <v>0</v>
      </c>
    </row>
    <row r="7762" spans="1:3">
      <c r="A7762" s="8">
        <f>A2+161</f>
        <v>45909</v>
      </c>
      <c r="B7762" s="5">
        <v>33</v>
      </c>
      <c r="C7762" s="2">
        <v>0</v>
      </c>
    </row>
    <row r="7763" spans="1:3">
      <c r="A7763" s="8">
        <f>A2+161</f>
        <v>45909</v>
      </c>
      <c r="B7763" s="5">
        <v>34</v>
      </c>
      <c r="C7763" s="2">
        <v>0</v>
      </c>
    </row>
    <row r="7764" spans="1:3">
      <c r="A7764" s="8">
        <f>A2+161</f>
        <v>45909</v>
      </c>
      <c r="B7764" s="5">
        <v>35</v>
      </c>
      <c r="C7764" s="2">
        <v>0</v>
      </c>
    </row>
    <row r="7765" spans="1:3">
      <c r="A7765" s="8">
        <f>A2+161</f>
        <v>45909</v>
      </c>
      <c r="B7765" s="5">
        <v>36</v>
      </c>
      <c r="C7765" s="2">
        <v>0</v>
      </c>
    </row>
    <row r="7766" spans="1:3">
      <c r="A7766" s="8">
        <f>A2+161</f>
        <v>45909</v>
      </c>
      <c r="B7766" s="5">
        <v>37</v>
      </c>
      <c r="C7766" s="2">
        <v>0</v>
      </c>
    </row>
    <row r="7767" spans="1:3">
      <c r="A7767" s="8">
        <f>A2+161</f>
        <v>45909</v>
      </c>
      <c r="B7767" s="5">
        <v>38</v>
      </c>
      <c r="C7767" s="2">
        <v>0</v>
      </c>
    </row>
    <row r="7768" spans="1:3">
      <c r="A7768" s="8">
        <f>A2+161</f>
        <v>45909</v>
      </c>
      <c r="B7768" s="5">
        <v>39</v>
      </c>
      <c r="C7768" s="2">
        <v>0</v>
      </c>
    </row>
    <row r="7769" spans="1:3">
      <c r="A7769" s="8">
        <f>A2+161</f>
        <v>45909</v>
      </c>
      <c r="B7769" s="5">
        <v>40</v>
      </c>
      <c r="C7769" s="2">
        <v>0</v>
      </c>
    </row>
    <row r="7770" spans="1:3">
      <c r="A7770" s="8">
        <f>A2+161</f>
        <v>45909</v>
      </c>
      <c r="B7770" s="5">
        <v>41</v>
      </c>
      <c r="C7770" s="2">
        <v>0</v>
      </c>
    </row>
    <row r="7771" spans="1:3">
      <c r="A7771" s="8">
        <f>A2+161</f>
        <v>45909</v>
      </c>
      <c r="B7771" s="5">
        <v>42</v>
      </c>
      <c r="C7771" s="2">
        <v>0</v>
      </c>
    </row>
    <row r="7772" spans="1:3">
      <c r="A7772" s="8">
        <f>A2+161</f>
        <v>45909</v>
      </c>
      <c r="B7772" s="5">
        <v>43</v>
      </c>
      <c r="C7772" s="2">
        <v>0</v>
      </c>
    </row>
    <row r="7773" spans="1:3">
      <c r="A7773" s="8">
        <f>A2+161</f>
        <v>45909</v>
      </c>
      <c r="B7773" s="5">
        <v>44</v>
      </c>
      <c r="C7773" s="2">
        <v>0</v>
      </c>
    </row>
    <row r="7774" spans="1:3">
      <c r="A7774" s="8">
        <f>A2+161</f>
        <v>45909</v>
      </c>
      <c r="B7774" s="5">
        <v>45</v>
      </c>
      <c r="C7774" s="2">
        <v>0</v>
      </c>
    </row>
    <row r="7775" spans="1:3">
      <c r="A7775" s="8">
        <f>A2+161</f>
        <v>45909</v>
      </c>
      <c r="B7775" s="5">
        <v>46</v>
      </c>
      <c r="C7775" s="2">
        <v>0</v>
      </c>
    </row>
    <row r="7776" spans="1:3">
      <c r="A7776" s="8">
        <f>A2+161</f>
        <v>45909</v>
      </c>
      <c r="B7776" s="5">
        <v>47</v>
      </c>
      <c r="C7776" s="2">
        <v>0</v>
      </c>
    </row>
    <row r="7777" spans="1:3">
      <c r="A7777" s="8">
        <f>A2+161</f>
        <v>45909</v>
      </c>
      <c r="B7777" s="5">
        <v>48</v>
      </c>
      <c r="C7777" s="2">
        <v>0</v>
      </c>
    </row>
    <row r="7778" spans="1:3">
      <c r="A7778" s="8">
        <f>A2+162</f>
        <v>45910</v>
      </c>
      <c r="B7778" s="5">
        <v>1</v>
      </c>
      <c r="C7778" s="2">
        <v>0</v>
      </c>
    </row>
    <row r="7779" spans="1:3">
      <c r="A7779" s="8">
        <f>A2+162</f>
        <v>45910</v>
      </c>
      <c r="B7779" s="5">
        <v>2</v>
      </c>
      <c r="C7779" s="2">
        <v>0</v>
      </c>
    </row>
    <row r="7780" spans="1:3">
      <c r="A7780" s="8">
        <f>A2+162</f>
        <v>45910</v>
      </c>
      <c r="B7780" s="5">
        <v>3</v>
      </c>
      <c r="C7780" s="2">
        <v>0</v>
      </c>
    </row>
    <row r="7781" spans="1:3">
      <c r="A7781" s="8">
        <f>A2+162</f>
        <v>45910</v>
      </c>
      <c r="B7781" s="5">
        <v>4</v>
      </c>
      <c r="C7781" s="2">
        <v>0</v>
      </c>
    </row>
    <row r="7782" spans="1:3">
      <c r="A7782" s="8">
        <f>A2+162</f>
        <v>45910</v>
      </c>
      <c r="B7782" s="5">
        <v>5</v>
      </c>
      <c r="C7782" s="2">
        <v>0</v>
      </c>
    </row>
    <row r="7783" spans="1:3">
      <c r="A7783" s="8">
        <f>A2+162</f>
        <v>45910</v>
      </c>
      <c r="B7783" s="5">
        <v>6</v>
      </c>
      <c r="C7783" s="2">
        <v>0</v>
      </c>
    </row>
    <row r="7784" spans="1:3">
      <c r="A7784" s="8">
        <f>A2+162</f>
        <v>45910</v>
      </c>
      <c r="B7784" s="5">
        <v>7</v>
      </c>
      <c r="C7784" s="2">
        <v>0</v>
      </c>
    </row>
    <row r="7785" spans="1:3">
      <c r="A7785" s="8">
        <f>A2+162</f>
        <v>45910</v>
      </c>
      <c r="B7785" s="5">
        <v>8</v>
      </c>
      <c r="C7785" s="2">
        <v>0</v>
      </c>
    </row>
    <row r="7786" spans="1:3">
      <c r="A7786" s="8">
        <f>A2+162</f>
        <v>45910</v>
      </c>
      <c r="B7786" s="5">
        <v>9</v>
      </c>
      <c r="C7786" s="2">
        <v>0</v>
      </c>
    </row>
    <row r="7787" spans="1:3">
      <c r="A7787" s="8">
        <f>A2+162</f>
        <v>45910</v>
      </c>
      <c r="B7787" s="5">
        <v>10</v>
      </c>
      <c r="C7787" s="2">
        <v>0</v>
      </c>
    </row>
    <row r="7788" spans="1:3">
      <c r="A7788" s="8">
        <f>A2+162</f>
        <v>45910</v>
      </c>
      <c r="B7788" s="5">
        <v>11</v>
      </c>
      <c r="C7788" s="2">
        <v>0</v>
      </c>
    </row>
    <row r="7789" spans="1:3">
      <c r="A7789" s="8">
        <f>A2+162</f>
        <v>45910</v>
      </c>
      <c r="B7789" s="5">
        <v>12</v>
      </c>
      <c r="C7789" s="2">
        <v>0</v>
      </c>
    </row>
    <row r="7790" spans="1:3">
      <c r="A7790" s="8">
        <f>A2+162</f>
        <v>45910</v>
      </c>
      <c r="B7790" s="5">
        <v>13</v>
      </c>
      <c r="C7790" s="2">
        <v>0</v>
      </c>
    </row>
    <row r="7791" spans="1:3">
      <c r="A7791" s="8">
        <f>A2+162</f>
        <v>45910</v>
      </c>
      <c r="B7791" s="5">
        <v>14</v>
      </c>
      <c r="C7791" s="2">
        <v>0</v>
      </c>
    </row>
    <row r="7792" spans="1:3">
      <c r="A7792" s="8">
        <f>A2+162</f>
        <v>45910</v>
      </c>
      <c r="B7792" s="5">
        <v>15</v>
      </c>
      <c r="C7792" s="2">
        <v>0</v>
      </c>
    </row>
    <row r="7793" spans="1:3">
      <c r="A7793" s="8">
        <f>A2+162</f>
        <v>45910</v>
      </c>
      <c r="B7793" s="5">
        <v>16</v>
      </c>
      <c r="C7793" s="2">
        <v>0</v>
      </c>
    </row>
    <row r="7794" spans="1:3">
      <c r="A7794" s="8">
        <f>A2+162</f>
        <v>45910</v>
      </c>
      <c r="B7794" s="5">
        <v>17</v>
      </c>
      <c r="C7794" s="2">
        <v>0</v>
      </c>
    </row>
    <row r="7795" spans="1:3">
      <c r="A7795" s="8">
        <f>A2+162</f>
        <v>45910</v>
      </c>
      <c r="B7795" s="5">
        <v>18</v>
      </c>
      <c r="C7795" s="2">
        <v>0</v>
      </c>
    </row>
    <row r="7796" spans="1:3">
      <c r="A7796" s="8">
        <f>A2+162</f>
        <v>45910</v>
      </c>
      <c r="B7796" s="5">
        <v>19</v>
      </c>
      <c r="C7796" s="2">
        <v>0</v>
      </c>
    </row>
    <row r="7797" spans="1:3">
      <c r="A7797" s="8">
        <f>A2+162</f>
        <v>45910</v>
      </c>
      <c r="B7797" s="5">
        <v>20</v>
      </c>
      <c r="C7797" s="2">
        <v>0</v>
      </c>
    </row>
    <row r="7798" spans="1:3">
      <c r="A7798" s="8">
        <f>A2+162</f>
        <v>45910</v>
      </c>
      <c r="B7798" s="5">
        <v>21</v>
      </c>
      <c r="C7798" s="2">
        <v>0</v>
      </c>
    </row>
    <row r="7799" spans="1:3">
      <c r="A7799" s="8">
        <f>A2+162</f>
        <v>45910</v>
      </c>
      <c r="B7799" s="5">
        <v>22</v>
      </c>
      <c r="C7799" s="2">
        <v>0</v>
      </c>
    </row>
    <row r="7800" spans="1:3">
      <c r="A7800" s="8">
        <f>A2+162</f>
        <v>45910</v>
      </c>
      <c r="B7800" s="5">
        <v>23</v>
      </c>
      <c r="C7800" s="2">
        <v>0</v>
      </c>
    </row>
    <row r="7801" spans="1:3">
      <c r="A7801" s="8">
        <f>A2+162</f>
        <v>45910</v>
      </c>
      <c r="B7801" s="5">
        <v>24</v>
      </c>
      <c r="C7801" s="2">
        <v>0</v>
      </c>
    </row>
    <row r="7802" spans="1:3">
      <c r="A7802" s="8">
        <f>A2+162</f>
        <v>45910</v>
      </c>
      <c r="B7802" s="5">
        <v>25</v>
      </c>
      <c r="C7802" s="2">
        <v>0</v>
      </c>
    </row>
    <row r="7803" spans="1:3">
      <c r="A7803" s="8">
        <f>A2+162</f>
        <v>45910</v>
      </c>
      <c r="B7803" s="5">
        <v>26</v>
      </c>
      <c r="C7803" s="2">
        <v>0</v>
      </c>
    </row>
    <row r="7804" spans="1:3">
      <c r="A7804" s="8">
        <f>A2+162</f>
        <v>45910</v>
      </c>
      <c r="B7804" s="5">
        <v>27</v>
      </c>
      <c r="C7804" s="2">
        <v>0</v>
      </c>
    </row>
    <row r="7805" spans="1:3">
      <c r="A7805" s="8">
        <f>A2+162</f>
        <v>45910</v>
      </c>
      <c r="B7805" s="5">
        <v>28</v>
      </c>
      <c r="C7805" s="2">
        <v>0</v>
      </c>
    </row>
    <row r="7806" spans="1:3">
      <c r="A7806" s="8">
        <f>A2+162</f>
        <v>45910</v>
      </c>
      <c r="B7806" s="5">
        <v>29</v>
      </c>
      <c r="C7806" s="2">
        <v>0</v>
      </c>
    </row>
    <row r="7807" spans="1:3">
      <c r="A7807" s="8">
        <f>A2+162</f>
        <v>45910</v>
      </c>
      <c r="B7807" s="5">
        <v>30</v>
      </c>
      <c r="C7807" s="2">
        <v>0</v>
      </c>
    </row>
    <row r="7808" spans="1:3">
      <c r="A7808" s="8">
        <f>A2+162</f>
        <v>45910</v>
      </c>
      <c r="B7808" s="5">
        <v>31</v>
      </c>
      <c r="C7808" s="2">
        <v>0</v>
      </c>
    </row>
    <row r="7809" spans="1:3">
      <c r="A7809" s="8">
        <f>A2+162</f>
        <v>45910</v>
      </c>
      <c r="B7809" s="5">
        <v>32</v>
      </c>
      <c r="C7809" s="2">
        <v>0</v>
      </c>
    </row>
    <row r="7810" spans="1:3">
      <c r="A7810" s="8">
        <f>A2+162</f>
        <v>45910</v>
      </c>
      <c r="B7810" s="5">
        <v>33</v>
      </c>
      <c r="C7810" s="2">
        <v>0</v>
      </c>
    </row>
    <row r="7811" spans="1:3">
      <c r="A7811" s="8">
        <f>A2+162</f>
        <v>45910</v>
      </c>
      <c r="B7811" s="5">
        <v>34</v>
      </c>
      <c r="C7811" s="2">
        <v>0</v>
      </c>
    </row>
    <row r="7812" spans="1:3">
      <c r="A7812" s="8">
        <f>A2+162</f>
        <v>45910</v>
      </c>
      <c r="B7812" s="5">
        <v>35</v>
      </c>
      <c r="C7812" s="2">
        <v>0</v>
      </c>
    </row>
    <row r="7813" spans="1:3">
      <c r="A7813" s="8">
        <f>A2+162</f>
        <v>45910</v>
      </c>
      <c r="B7813" s="5">
        <v>36</v>
      </c>
      <c r="C7813" s="2">
        <v>0</v>
      </c>
    </row>
    <row r="7814" spans="1:3">
      <c r="A7814" s="8">
        <f>A2+162</f>
        <v>45910</v>
      </c>
      <c r="B7814" s="5">
        <v>37</v>
      </c>
      <c r="C7814" s="2">
        <v>0</v>
      </c>
    </row>
    <row r="7815" spans="1:3">
      <c r="A7815" s="8">
        <f>A2+162</f>
        <v>45910</v>
      </c>
      <c r="B7815" s="5">
        <v>38</v>
      </c>
      <c r="C7815" s="2">
        <v>0</v>
      </c>
    </row>
    <row r="7816" spans="1:3">
      <c r="A7816" s="8">
        <f>A2+162</f>
        <v>45910</v>
      </c>
      <c r="B7816" s="5">
        <v>39</v>
      </c>
      <c r="C7816" s="2">
        <v>0</v>
      </c>
    </row>
    <row r="7817" spans="1:3">
      <c r="A7817" s="8">
        <f>A2+162</f>
        <v>45910</v>
      </c>
      <c r="B7817" s="5">
        <v>40</v>
      </c>
      <c r="C7817" s="2">
        <v>0</v>
      </c>
    </row>
    <row r="7818" spans="1:3">
      <c r="A7818" s="8">
        <f>A2+162</f>
        <v>45910</v>
      </c>
      <c r="B7818" s="5">
        <v>41</v>
      </c>
      <c r="C7818" s="2">
        <v>0</v>
      </c>
    </row>
    <row r="7819" spans="1:3">
      <c r="A7819" s="8">
        <f>A2+162</f>
        <v>45910</v>
      </c>
      <c r="B7819" s="5">
        <v>42</v>
      </c>
      <c r="C7819" s="2">
        <v>0</v>
      </c>
    </row>
    <row r="7820" spans="1:3">
      <c r="A7820" s="8">
        <f>A2+162</f>
        <v>45910</v>
      </c>
      <c r="B7820" s="5">
        <v>43</v>
      </c>
      <c r="C7820" s="2">
        <v>0</v>
      </c>
    </row>
    <row r="7821" spans="1:3">
      <c r="A7821" s="8">
        <f>A2+162</f>
        <v>45910</v>
      </c>
      <c r="B7821" s="5">
        <v>44</v>
      </c>
      <c r="C7821" s="2">
        <v>0</v>
      </c>
    </row>
    <row r="7822" spans="1:3">
      <c r="A7822" s="8">
        <f>A2+162</f>
        <v>45910</v>
      </c>
      <c r="B7822" s="5">
        <v>45</v>
      </c>
      <c r="C7822" s="2">
        <v>0</v>
      </c>
    </row>
    <row r="7823" spans="1:3">
      <c r="A7823" s="8">
        <f>A2+162</f>
        <v>45910</v>
      </c>
      <c r="B7823" s="5">
        <v>46</v>
      </c>
      <c r="C7823" s="2">
        <v>0</v>
      </c>
    </row>
    <row r="7824" spans="1:3">
      <c r="A7824" s="8">
        <f>A2+162</f>
        <v>45910</v>
      </c>
      <c r="B7824" s="5">
        <v>47</v>
      </c>
      <c r="C7824" s="2">
        <v>0</v>
      </c>
    </row>
    <row r="7825" spans="1:3">
      <c r="A7825" s="8">
        <f>A2+162</f>
        <v>45910</v>
      </c>
      <c r="B7825" s="5">
        <v>48</v>
      </c>
      <c r="C7825" s="2">
        <v>0</v>
      </c>
    </row>
    <row r="7826" spans="1:3">
      <c r="A7826" s="8">
        <f>A2+163</f>
        <v>45911</v>
      </c>
      <c r="B7826" s="5">
        <v>1</v>
      </c>
      <c r="C7826" s="2">
        <v>0</v>
      </c>
    </row>
    <row r="7827" spans="1:3">
      <c r="A7827" s="8">
        <f>A2+163</f>
        <v>45911</v>
      </c>
      <c r="B7827" s="5">
        <v>2</v>
      </c>
      <c r="C7827" s="2">
        <v>0</v>
      </c>
    </row>
    <row r="7828" spans="1:3">
      <c r="A7828" s="8">
        <f>A2+163</f>
        <v>45911</v>
      </c>
      <c r="B7828" s="5">
        <v>3</v>
      </c>
      <c r="C7828" s="2">
        <v>0</v>
      </c>
    </row>
    <row r="7829" spans="1:3">
      <c r="A7829" s="8">
        <f>A2+163</f>
        <v>45911</v>
      </c>
      <c r="B7829" s="5">
        <v>4</v>
      </c>
      <c r="C7829" s="2">
        <v>0</v>
      </c>
    </row>
    <row r="7830" spans="1:3">
      <c r="A7830" s="8">
        <f>A2+163</f>
        <v>45911</v>
      </c>
      <c r="B7830" s="5">
        <v>5</v>
      </c>
      <c r="C7830" s="2">
        <v>0</v>
      </c>
    </row>
    <row r="7831" spans="1:3">
      <c r="A7831" s="8">
        <f>A2+163</f>
        <v>45911</v>
      </c>
      <c r="B7831" s="5">
        <v>6</v>
      </c>
      <c r="C7831" s="2">
        <v>0</v>
      </c>
    </row>
    <row r="7832" spans="1:3">
      <c r="A7832" s="8">
        <f>A2+163</f>
        <v>45911</v>
      </c>
      <c r="B7832" s="5">
        <v>7</v>
      </c>
      <c r="C7832" s="2">
        <v>0</v>
      </c>
    </row>
    <row r="7833" spans="1:3">
      <c r="A7833" s="8">
        <f>A2+163</f>
        <v>45911</v>
      </c>
      <c r="B7833" s="5">
        <v>8</v>
      </c>
      <c r="C7833" s="2">
        <v>0</v>
      </c>
    </row>
    <row r="7834" spans="1:3">
      <c r="A7834" s="8">
        <f>A2+163</f>
        <v>45911</v>
      </c>
      <c r="B7834" s="5">
        <v>9</v>
      </c>
      <c r="C7834" s="2">
        <v>0</v>
      </c>
    </row>
    <row r="7835" spans="1:3">
      <c r="A7835" s="8">
        <f>A2+163</f>
        <v>45911</v>
      </c>
      <c r="B7835" s="5">
        <v>10</v>
      </c>
      <c r="C7835" s="2">
        <v>0</v>
      </c>
    </row>
    <row r="7836" spans="1:3">
      <c r="A7836" s="8">
        <f>A2+163</f>
        <v>45911</v>
      </c>
      <c r="B7836" s="5">
        <v>11</v>
      </c>
      <c r="C7836" s="2">
        <v>0</v>
      </c>
    </row>
    <row r="7837" spans="1:3">
      <c r="A7837" s="8">
        <f>A2+163</f>
        <v>45911</v>
      </c>
      <c r="B7837" s="5">
        <v>12</v>
      </c>
      <c r="C7837" s="2">
        <v>0</v>
      </c>
    </row>
    <row r="7838" spans="1:3">
      <c r="A7838" s="8">
        <f>A2+163</f>
        <v>45911</v>
      </c>
      <c r="B7838" s="5">
        <v>13</v>
      </c>
      <c r="C7838" s="2">
        <v>0</v>
      </c>
    </row>
    <row r="7839" spans="1:3">
      <c r="A7839" s="8">
        <f>A2+163</f>
        <v>45911</v>
      </c>
      <c r="B7839" s="5">
        <v>14</v>
      </c>
      <c r="C7839" s="2">
        <v>0</v>
      </c>
    </row>
    <row r="7840" spans="1:3">
      <c r="A7840" s="8">
        <f>A2+163</f>
        <v>45911</v>
      </c>
      <c r="B7840" s="5">
        <v>15</v>
      </c>
      <c r="C7840" s="2">
        <v>0</v>
      </c>
    </row>
    <row r="7841" spans="1:3">
      <c r="A7841" s="8">
        <f>A2+163</f>
        <v>45911</v>
      </c>
      <c r="B7841" s="5">
        <v>16</v>
      </c>
      <c r="C7841" s="2">
        <v>0</v>
      </c>
    </row>
    <row r="7842" spans="1:3">
      <c r="A7842" s="8">
        <f>A2+163</f>
        <v>45911</v>
      </c>
      <c r="B7842" s="5">
        <v>17</v>
      </c>
      <c r="C7842" s="2">
        <v>0</v>
      </c>
    </row>
    <row r="7843" spans="1:3">
      <c r="A7843" s="8">
        <f>A2+163</f>
        <v>45911</v>
      </c>
      <c r="B7843" s="5">
        <v>18</v>
      </c>
      <c r="C7843" s="2">
        <v>0</v>
      </c>
    </row>
    <row r="7844" spans="1:3">
      <c r="A7844" s="8">
        <f>A2+163</f>
        <v>45911</v>
      </c>
      <c r="B7844" s="5">
        <v>19</v>
      </c>
      <c r="C7844" s="2">
        <v>0</v>
      </c>
    </row>
    <row r="7845" spans="1:3">
      <c r="A7845" s="8">
        <f>A2+163</f>
        <v>45911</v>
      </c>
      <c r="B7845" s="5">
        <v>20</v>
      </c>
      <c r="C7845" s="2">
        <v>0</v>
      </c>
    </row>
    <row r="7846" spans="1:3">
      <c r="A7846" s="8">
        <f>A2+163</f>
        <v>45911</v>
      </c>
      <c r="B7846" s="5">
        <v>21</v>
      </c>
      <c r="C7846" s="2">
        <v>0</v>
      </c>
    </row>
    <row r="7847" spans="1:3">
      <c r="A7847" s="8">
        <f>A2+163</f>
        <v>45911</v>
      </c>
      <c r="B7847" s="5">
        <v>22</v>
      </c>
      <c r="C7847" s="2">
        <v>0</v>
      </c>
    </row>
    <row r="7848" spans="1:3">
      <c r="A7848" s="8">
        <f>A2+163</f>
        <v>45911</v>
      </c>
      <c r="B7848" s="5">
        <v>23</v>
      </c>
      <c r="C7848" s="2">
        <v>0</v>
      </c>
    </row>
    <row r="7849" spans="1:3">
      <c r="A7849" s="8">
        <f>A2+163</f>
        <v>45911</v>
      </c>
      <c r="B7849" s="5">
        <v>24</v>
      </c>
      <c r="C7849" s="2">
        <v>0</v>
      </c>
    </row>
    <row r="7850" spans="1:3">
      <c r="A7850" s="8">
        <f>A2+163</f>
        <v>45911</v>
      </c>
      <c r="B7850" s="5">
        <v>25</v>
      </c>
      <c r="C7850" s="2">
        <v>0</v>
      </c>
    </row>
    <row r="7851" spans="1:3">
      <c r="A7851" s="8">
        <f>A2+163</f>
        <v>45911</v>
      </c>
      <c r="B7851" s="5">
        <v>26</v>
      </c>
      <c r="C7851" s="2">
        <v>0</v>
      </c>
    </row>
    <row r="7852" spans="1:3">
      <c r="A7852" s="8">
        <f>A2+163</f>
        <v>45911</v>
      </c>
      <c r="B7852" s="5">
        <v>27</v>
      </c>
      <c r="C7852" s="2">
        <v>0</v>
      </c>
    </row>
    <row r="7853" spans="1:3">
      <c r="A7853" s="8">
        <f>A2+163</f>
        <v>45911</v>
      </c>
      <c r="B7853" s="5">
        <v>28</v>
      </c>
      <c r="C7853" s="2">
        <v>0</v>
      </c>
    </row>
    <row r="7854" spans="1:3">
      <c r="A7854" s="8">
        <f>A2+163</f>
        <v>45911</v>
      </c>
      <c r="B7854" s="5">
        <v>29</v>
      </c>
      <c r="C7854" s="2">
        <v>0</v>
      </c>
    </row>
    <row r="7855" spans="1:3">
      <c r="A7855" s="8">
        <f>A2+163</f>
        <v>45911</v>
      </c>
      <c r="B7855" s="5">
        <v>30</v>
      </c>
      <c r="C7855" s="2">
        <v>0</v>
      </c>
    </row>
    <row r="7856" spans="1:3">
      <c r="A7856" s="8">
        <f>A2+163</f>
        <v>45911</v>
      </c>
      <c r="B7856" s="5">
        <v>31</v>
      </c>
      <c r="C7856" s="2">
        <v>0</v>
      </c>
    </row>
    <row r="7857" spans="1:3">
      <c r="A7857" s="8">
        <f>A2+163</f>
        <v>45911</v>
      </c>
      <c r="B7857" s="5">
        <v>32</v>
      </c>
      <c r="C7857" s="2">
        <v>0</v>
      </c>
    </row>
    <row r="7858" spans="1:3">
      <c r="A7858" s="8">
        <f>A2+163</f>
        <v>45911</v>
      </c>
      <c r="B7858" s="5">
        <v>33</v>
      </c>
      <c r="C7858" s="2">
        <v>0</v>
      </c>
    </row>
    <row r="7859" spans="1:3">
      <c r="A7859" s="8">
        <f>A2+163</f>
        <v>45911</v>
      </c>
      <c r="B7859" s="5">
        <v>34</v>
      </c>
      <c r="C7859" s="2">
        <v>0</v>
      </c>
    </row>
    <row r="7860" spans="1:3">
      <c r="A7860" s="8">
        <f>A2+163</f>
        <v>45911</v>
      </c>
      <c r="B7860" s="5">
        <v>35</v>
      </c>
      <c r="C7860" s="2">
        <v>0</v>
      </c>
    </row>
    <row r="7861" spans="1:3">
      <c r="A7861" s="8">
        <f>A2+163</f>
        <v>45911</v>
      </c>
      <c r="B7861" s="5">
        <v>36</v>
      </c>
      <c r="C7861" s="2">
        <v>0</v>
      </c>
    </row>
    <row r="7862" spans="1:3">
      <c r="A7862" s="8">
        <f>A2+163</f>
        <v>45911</v>
      </c>
      <c r="B7862" s="5">
        <v>37</v>
      </c>
      <c r="C7862" s="2">
        <v>0</v>
      </c>
    </row>
    <row r="7863" spans="1:3">
      <c r="A7863" s="8">
        <f>A2+163</f>
        <v>45911</v>
      </c>
      <c r="B7863" s="5">
        <v>38</v>
      </c>
      <c r="C7863" s="2">
        <v>0</v>
      </c>
    </row>
    <row r="7864" spans="1:3">
      <c r="A7864" s="8">
        <f>A2+163</f>
        <v>45911</v>
      </c>
      <c r="B7864" s="5">
        <v>39</v>
      </c>
      <c r="C7864" s="2">
        <v>0</v>
      </c>
    </row>
    <row r="7865" spans="1:3">
      <c r="A7865" s="8">
        <f>A2+163</f>
        <v>45911</v>
      </c>
      <c r="B7865" s="5">
        <v>40</v>
      </c>
      <c r="C7865" s="2">
        <v>0</v>
      </c>
    </row>
    <row r="7866" spans="1:3">
      <c r="A7866" s="8">
        <f>A2+163</f>
        <v>45911</v>
      </c>
      <c r="B7866" s="5">
        <v>41</v>
      </c>
      <c r="C7866" s="2">
        <v>0</v>
      </c>
    </row>
    <row r="7867" spans="1:3">
      <c r="A7867" s="8">
        <f>A2+163</f>
        <v>45911</v>
      </c>
      <c r="B7867" s="5">
        <v>42</v>
      </c>
      <c r="C7867" s="2">
        <v>0</v>
      </c>
    </row>
    <row r="7868" spans="1:3">
      <c r="A7868" s="8">
        <f>A2+163</f>
        <v>45911</v>
      </c>
      <c r="B7868" s="5">
        <v>43</v>
      </c>
      <c r="C7868" s="2">
        <v>0</v>
      </c>
    </row>
    <row r="7869" spans="1:3">
      <c r="A7869" s="8">
        <f>A2+163</f>
        <v>45911</v>
      </c>
      <c r="B7869" s="5">
        <v>44</v>
      </c>
      <c r="C7869" s="2">
        <v>0</v>
      </c>
    </row>
    <row r="7870" spans="1:3">
      <c r="A7870" s="8">
        <f>A2+163</f>
        <v>45911</v>
      </c>
      <c r="B7870" s="5">
        <v>45</v>
      </c>
      <c r="C7870" s="2">
        <v>0</v>
      </c>
    </row>
    <row r="7871" spans="1:3">
      <c r="A7871" s="8">
        <f>A2+163</f>
        <v>45911</v>
      </c>
      <c r="B7871" s="5">
        <v>46</v>
      </c>
      <c r="C7871" s="2">
        <v>0</v>
      </c>
    </row>
    <row r="7872" spans="1:3">
      <c r="A7872" s="8">
        <f>A2+163</f>
        <v>45911</v>
      </c>
      <c r="B7872" s="5">
        <v>47</v>
      </c>
      <c r="C7872" s="2">
        <v>0</v>
      </c>
    </row>
    <row r="7873" spans="1:3">
      <c r="A7873" s="8">
        <f>A2+163</f>
        <v>45911</v>
      </c>
      <c r="B7873" s="5">
        <v>48</v>
      </c>
      <c r="C7873" s="2">
        <v>0</v>
      </c>
    </row>
    <row r="7874" spans="1:3">
      <c r="A7874" s="8">
        <f>A2+164</f>
        <v>45912</v>
      </c>
      <c r="B7874" s="5">
        <v>1</v>
      </c>
      <c r="C7874" s="2">
        <v>0</v>
      </c>
    </row>
    <row r="7875" spans="1:3">
      <c r="A7875" s="8">
        <f>A2+164</f>
        <v>45912</v>
      </c>
      <c r="B7875" s="5">
        <v>2</v>
      </c>
      <c r="C7875" s="2">
        <v>0</v>
      </c>
    </row>
    <row r="7876" spans="1:3">
      <c r="A7876" s="8">
        <f>A2+164</f>
        <v>45912</v>
      </c>
      <c r="B7876" s="5">
        <v>3</v>
      </c>
      <c r="C7876" s="2">
        <v>0</v>
      </c>
    </row>
    <row r="7877" spans="1:3">
      <c r="A7877" s="8">
        <f>A2+164</f>
        <v>45912</v>
      </c>
      <c r="B7877" s="5">
        <v>4</v>
      </c>
      <c r="C7877" s="2">
        <v>0</v>
      </c>
    </row>
    <row r="7878" spans="1:3">
      <c r="A7878" s="8">
        <f>A2+164</f>
        <v>45912</v>
      </c>
      <c r="B7878" s="5">
        <v>5</v>
      </c>
      <c r="C7878" s="2">
        <v>0</v>
      </c>
    </row>
    <row r="7879" spans="1:3">
      <c r="A7879" s="8">
        <f>A2+164</f>
        <v>45912</v>
      </c>
      <c r="B7879" s="5">
        <v>6</v>
      </c>
      <c r="C7879" s="2">
        <v>0</v>
      </c>
    </row>
    <row r="7880" spans="1:3">
      <c r="A7880" s="8">
        <f>A2+164</f>
        <v>45912</v>
      </c>
      <c r="B7880" s="5">
        <v>7</v>
      </c>
      <c r="C7880" s="2">
        <v>0</v>
      </c>
    </row>
    <row r="7881" spans="1:3">
      <c r="A7881" s="8">
        <f>A2+164</f>
        <v>45912</v>
      </c>
      <c r="B7881" s="5">
        <v>8</v>
      </c>
      <c r="C7881" s="2">
        <v>0</v>
      </c>
    </row>
    <row r="7882" spans="1:3">
      <c r="A7882" s="8">
        <f>A2+164</f>
        <v>45912</v>
      </c>
      <c r="B7882" s="5">
        <v>9</v>
      </c>
      <c r="C7882" s="2">
        <v>0</v>
      </c>
    </row>
    <row r="7883" spans="1:3">
      <c r="A7883" s="8">
        <f>A2+164</f>
        <v>45912</v>
      </c>
      <c r="B7883" s="5">
        <v>10</v>
      </c>
      <c r="C7883" s="2">
        <v>0</v>
      </c>
    </row>
    <row r="7884" spans="1:3">
      <c r="A7884" s="8">
        <f>A2+164</f>
        <v>45912</v>
      </c>
      <c r="B7884" s="5">
        <v>11</v>
      </c>
      <c r="C7884" s="2">
        <v>0</v>
      </c>
    </row>
    <row r="7885" spans="1:3">
      <c r="A7885" s="8">
        <f>A2+164</f>
        <v>45912</v>
      </c>
      <c r="B7885" s="5">
        <v>12</v>
      </c>
      <c r="C7885" s="2">
        <v>0</v>
      </c>
    </row>
    <row r="7886" spans="1:3">
      <c r="A7886" s="8">
        <f>A2+164</f>
        <v>45912</v>
      </c>
      <c r="B7886" s="5">
        <v>13</v>
      </c>
      <c r="C7886" s="2">
        <v>0</v>
      </c>
    </row>
    <row r="7887" spans="1:3">
      <c r="A7887" s="8">
        <f>A2+164</f>
        <v>45912</v>
      </c>
      <c r="B7887" s="5">
        <v>14</v>
      </c>
      <c r="C7887" s="2">
        <v>0</v>
      </c>
    </row>
    <row r="7888" spans="1:3">
      <c r="A7888" s="8">
        <f>A2+164</f>
        <v>45912</v>
      </c>
      <c r="B7888" s="5">
        <v>15</v>
      </c>
      <c r="C7888" s="2">
        <v>0</v>
      </c>
    </row>
    <row r="7889" spans="1:3">
      <c r="A7889" s="8">
        <f>A2+164</f>
        <v>45912</v>
      </c>
      <c r="B7889" s="5">
        <v>16</v>
      </c>
      <c r="C7889" s="2">
        <v>0</v>
      </c>
    </row>
    <row r="7890" spans="1:3">
      <c r="A7890" s="8">
        <f>A2+164</f>
        <v>45912</v>
      </c>
      <c r="B7890" s="5">
        <v>17</v>
      </c>
      <c r="C7890" s="2">
        <v>0</v>
      </c>
    </row>
    <row r="7891" spans="1:3">
      <c r="A7891" s="8">
        <f>A2+164</f>
        <v>45912</v>
      </c>
      <c r="B7891" s="5">
        <v>18</v>
      </c>
      <c r="C7891" s="2">
        <v>0</v>
      </c>
    </row>
    <row r="7892" spans="1:3">
      <c r="A7892" s="8">
        <f>A2+164</f>
        <v>45912</v>
      </c>
      <c r="B7892" s="5">
        <v>19</v>
      </c>
      <c r="C7892" s="2">
        <v>0</v>
      </c>
    </row>
    <row r="7893" spans="1:3">
      <c r="A7893" s="8">
        <f>A2+164</f>
        <v>45912</v>
      </c>
      <c r="B7893" s="5">
        <v>20</v>
      </c>
      <c r="C7893" s="2">
        <v>0</v>
      </c>
    </row>
    <row r="7894" spans="1:3">
      <c r="A7894" s="8">
        <f>A2+164</f>
        <v>45912</v>
      </c>
      <c r="B7894" s="5">
        <v>21</v>
      </c>
      <c r="C7894" s="2">
        <v>0</v>
      </c>
    </row>
    <row r="7895" spans="1:3">
      <c r="A7895" s="8">
        <f>A2+164</f>
        <v>45912</v>
      </c>
      <c r="B7895" s="5">
        <v>22</v>
      </c>
      <c r="C7895" s="2">
        <v>0</v>
      </c>
    </row>
    <row r="7896" spans="1:3">
      <c r="A7896" s="8">
        <f>A2+164</f>
        <v>45912</v>
      </c>
      <c r="B7896" s="5">
        <v>23</v>
      </c>
      <c r="C7896" s="2">
        <v>0</v>
      </c>
    </row>
    <row r="7897" spans="1:3">
      <c r="A7897" s="8">
        <f>A2+164</f>
        <v>45912</v>
      </c>
      <c r="B7897" s="5">
        <v>24</v>
      </c>
      <c r="C7897" s="2">
        <v>0</v>
      </c>
    </row>
    <row r="7898" spans="1:3">
      <c r="A7898" s="8">
        <f>A2+164</f>
        <v>45912</v>
      </c>
      <c r="B7898" s="5">
        <v>25</v>
      </c>
      <c r="C7898" s="2">
        <v>0</v>
      </c>
    </row>
    <row r="7899" spans="1:3">
      <c r="A7899" s="8">
        <f>A2+164</f>
        <v>45912</v>
      </c>
      <c r="B7899" s="5">
        <v>26</v>
      </c>
      <c r="C7899" s="2">
        <v>0</v>
      </c>
    </row>
    <row r="7900" spans="1:3">
      <c r="A7900" s="8">
        <f>A2+164</f>
        <v>45912</v>
      </c>
      <c r="B7900" s="5">
        <v>27</v>
      </c>
      <c r="C7900" s="2">
        <v>0</v>
      </c>
    </row>
    <row r="7901" spans="1:3">
      <c r="A7901" s="8">
        <f>A2+164</f>
        <v>45912</v>
      </c>
      <c r="B7901" s="5">
        <v>28</v>
      </c>
      <c r="C7901" s="2">
        <v>0</v>
      </c>
    </row>
    <row r="7902" spans="1:3">
      <c r="A7902" s="8">
        <f>A2+164</f>
        <v>45912</v>
      </c>
      <c r="B7902" s="5">
        <v>29</v>
      </c>
      <c r="C7902" s="2">
        <v>0</v>
      </c>
    </row>
    <row r="7903" spans="1:3">
      <c r="A7903" s="8">
        <f>A2+164</f>
        <v>45912</v>
      </c>
      <c r="B7903" s="5">
        <v>30</v>
      </c>
      <c r="C7903" s="2">
        <v>0</v>
      </c>
    </row>
    <row r="7904" spans="1:3">
      <c r="A7904" s="8">
        <f>A2+164</f>
        <v>45912</v>
      </c>
      <c r="B7904" s="5">
        <v>31</v>
      </c>
      <c r="C7904" s="2">
        <v>0</v>
      </c>
    </row>
    <row r="7905" spans="1:3">
      <c r="A7905" s="8">
        <f>A2+164</f>
        <v>45912</v>
      </c>
      <c r="B7905" s="5">
        <v>32</v>
      </c>
      <c r="C7905" s="2">
        <v>0</v>
      </c>
    </row>
    <row r="7906" spans="1:3">
      <c r="A7906" s="8">
        <f>A2+164</f>
        <v>45912</v>
      </c>
      <c r="B7906" s="5">
        <v>33</v>
      </c>
      <c r="C7906" s="2">
        <v>0</v>
      </c>
    </row>
    <row r="7907" spans="1:3">
      <c r="A7907" s="8">
        <f>A2+164</f>
        <v>45912</v>
      </c>
      <c r="B7907" s="5">
        <v>34</v>
      </c>
      <c r="C7907" s="2">
        <v>0</v>
      </c>
    </row>
    <row r="7908" spans="1:3">
      <c r="A7908" s="8">
        <f>A2+164</f>
        <v>45912</v>
      </c>
      <c r="B7908" s="5">
        <v>35</v>
      </c>
      <c r="C7908" s="2">
        <v>0</v>
      </c>
    </row>
    <row r="7909" spans="1:3">
      <c r="A7909" s="8">
        <f>A2+164</f>
        <v>45912</v>
      </c>
      <c r="B7909" s="5">
        <v>36</v>
      </c>
      <c r="C7909" s="2">
        <v>0</v>
      </c>
    </row>
    <row r="7910" spans="1:3">
      <c r="A7910" s="8">
        <f>A2+164</f>
        <v>45912</v>
      </c>
      <c r="B7910" s="5">
        <v>37</v>
      </c>
      <c r="C7910" s="2">
        <v>0</v>
      </c>
    </row>
    <row r="7911" spans="1:3">
      <c r="A7911" s="8">
        <f>A2+164</f>
        <v>45912</v>
      </c>
      <c r="B7911" s="5">
        <v>38</v>
      </c>
      <c r="C7911" s="2">
        <v>0</v>
      </c>
    </row>
    <row r="7912" spans="1:3">
      <c r="A7912" s="8">
        <f>A2+164</f>
        <v>45912</v>
      </c>
      <c r="B7912" s="5">
        <v>39</v>
      </c>
      <c r="C7912" s="2">
        <v>0</v>
      </c>
    </row>
    <row r="7913" spans="1:3">
      <c r="A7913" s="8">
        <f>A2+164</f>
        <v>45912</v>
      </c>
      <c r="B7913" s="5">
        <v>40</v>
      </c>
      <c r="C7913" s="2">
        <v>0</v>
      </c>
    </row>
    <row r="7914" spans="1:3">
      <c r="A7914" s="8">
        <f>A2+164</f>
        <v>45912</v>
      </c>
      <c r="B7914" s="5">
        <v>41</v>
      </c>
      <c r="C7914" s="2">
        <v>0</v>
      </c>
    </row>
    <row r="7915" spans="1:3">
      <c r="A7915" s="8">
        <f>A2+164</f>
        <v>45912</v>
      </c>
      <c r="B7915" s="5">
        <v>42</v>
      </c>
      <c r="C7915" s="2">
        <v>0</v>
      </c>
    </row>
    <row r="7916" spans="1:3">
      <c r="A7916" s="8">
        <f>A2+164</f>
        <v>45912</v>
      </c>
      <c r="B7916" s="5">
        <v>43</v>
      </c>
      <c r="C7916" s="2">
        <v>0</v>
      </c>
    </row>
    <row r="7917" spans="1:3">
      <c r="A7917" s="8">
        <f>A2+164</f>
        <v>45912</v>
      </c>
      <c r="B7917" s="5">
        <v>44</v>
      </c>
      <c r="C7917" s="2">
        <v>0</v>
      </c>
    </row>
    <row r="7918" spans="1:3">
      <c r="A7918" s="8">
        <f>A2+164</f>
        <v>45912</v>
      </c>
      <c r="B7918" s="5">
        <v>45</v>
      </c>
      <c r="C7918" s="2">
        <v>0</v>
      </c>
    </row>
    <row r="7919" spans="1:3">
      <c r="A7919" s="8">
        <f>A2+164</f>
        <v>45912</v>
      </c>
      <c r="B7919" s="5">
        <v>46</v>
      </c>
      <c r="C7919" s="2">
        <v>0</v>
      </c>
    </row>
    <row r="7920" spans="1:3">
      <c r="A7920" s="8">
        <f>A2+164</f>
        <v>45912</v>
      </c>
      <c r="B7920" s="5">
        <v>47</v>
      </c>
      <c r="C7920" s="2">
        <v>0</v>
      </c>
    </row>
    <row r="7921" spans="1:3">
      <c r="A7921" s="8">
        <f>A2+164</f>
        <v>45912</v>
      </c>
      <c r="B7921" s="5">
        <v>48</v>
      </c>
      <c r="C7921" s="2">
        <v>0</v>
      </c>
    </row>
    <row r="7922" spans="1:3">
      <c r="A7922" s="8">
        <f>A2+165</f>
        <v>45913</v>
      </c>
      <c r="B7922" s="5">
        <v>1</v>
      </c>
      <c r="C7922" s="2">
        <v>0</v>
      </c>
    </row>
    <row r="7923" spans="1:3">
      <c r="A7923" s="8">
        <f>A2+165</f>
        <v>45913</v>
      </c>
      <c r="B7923" s="5">
        <v>2</v>
      </c>
      <c r="C7923" s="2">
        <v>0</v>
      </c>
    </row>
    <row r="7924" spans="1:3">
      <c r="A7924" s="8">
        <f>A2+165</f>
        <v>45913</v>
      </c>
      <c r="B7924" s="5">
        <v>3</v>
      </c>
      <c r="C7924" s="2">
        <v>0</v>
      </c>
    </row>
    <row r="7925" spans="1:3">
      <c r="A7925" s="8">
        <f>A2+165</f>
        <v>45913</v>
      </c>
      <c r="B7925" s="5">
        <v>4</v>
      </c>
      <c r="C7925" s="2">
        <v>0</v>
      </c>
    </row>
    <row r="7926" spans="1:3">
      <c r="A7926" s="8">
        <f>A2+165</f>
        <v>45913</v>
      </c>
      <c r="B7926" s="5">
        <v>5</v>
      </c>
      <c r="C7926" s="2">
        <v>0</v>
      </c>
    </row>
    <row r="7927" spans="1:3">
      <c r="A7927" s="8">
        <f>A2+165</f>
        <v>45913</v>
      </c>
      <c r="B7927" s="5">
        <v>6</v>
      </c>
      <c r="C7927" s="2">
        <v>0</v>
      </c>
    </row>
    <row r="7928" spans="1:3">
      <c r="A7928" s="8">
        <f>A2+165</f>
        <v>45913</v>
      </c>
      <c r="B7928" s="5">
        <v>7</v>
      </c>
      <c r="C7928" s="2">
        <v>0</v>
      </c>
    </row>
    <row r="7929" spans="1:3">
      <c r="A7929" s="8">
        <f>A2+165</f>
        <v>45913</v>
      </c>
      <c r="B7929" s="5">
        <v>8</v>
      </c>
      <c r="C7929" s="2">
        <v>0</v>
      </c>
    </row>
    <row r="7930" spans="1:3">
      <c r="A7930" s="8">
        <f>A2+165</f>
        <v>45913</v>
      </c>
      <c r="B7930" s="5">
        <v>9</v>
      </c>
      <c r="C7930" s="2">
        <v>0</v>
      </c>
    </row>
    <row r="7931" spans="1:3">
      <c r="A7931" s="8">
        <f>A2+165</f>
        <v>45913</v>
      </c>
      <c r="B7931" s="5">
        <v>10</v>
      </c>
      <c r="C7931" s="2">
        <v>0</v>
      </c>
    </row>
    <row r="7932" spans="1:3">
      <c r="A7932" s="8">
        <f>A2+165</f>
        <v>45913</v>
      </c>
      <c r="B7932" s="5">
        <v>11</v>
      </c>
      <c r="C7932" s="2">
        <v>0</v>
      </c>
    </row>
    <row r="7933" spans="1:3">
      <c r="A7933" s="8">
        <f>A2+165</f>
        <v>45913</v>
      </c>
      <c r="B7933" s="5">
        <v>12</v>
      </c>
      <c r="C7933" s="2">
        <v>0</v>
      </c>
    </row>
    <row r="7934" spans="1:3">
      <c r="A7934" s="8">
        <f>A2+165</f>
        <v>45913</v>
      </c>
      <c r="B7934" s="5">
        <v>13</v>
      </c>
      <c r="C7934" s="2">
        <v>0</v>
      </c>
    </row>
    <row r="7935" spans="1:3">
      <c r="A7935" s="8">
        <f>A2+165</f>
        <v>45913</v>
      </c>
      <c r="B7935" s="5">
        <v>14</v>
      </c>
      <c r="C7935" s="2">
        <v>0</v>
      </c>
    </row>
    <row r="7936" spans="1:3">
      <c r="A7936" s="8">
        <f>A2+165</f>
        <v>45913</v>
      </c>
      <c r="B7936" s="5">
        <v>15</v>
      </c>
      <c r="C7936" s="2">
        <v>0</v>
      </c>
    </row>
    <row r="7937" spans="1:3">
      <c r="A7937" s="8">
        <f>A2+165</f>
        <v>45913</v>
      </c>
      <c r="B7937" s="5">
        <v>16</v>
      </c>
      <c r="C7937" s="2">
        <v>0</v>
      </c>
    </row>
    <row r="7938" spans="1:3">
      <c r="A7938" s="8">
        <f>A2+165</f>
        <v>45913</v>
      </c>
      <c r="B7938" s="5">
        <v>17</v>
      </c>
      <c r="C7938" s="2">
        <v>0</v>
      </c>
    </row>
    <row r="7939" spans="1:3">
      <c r="A7939" s="8">
        <f>A2+165</f>
        <v>45913</v>
      </c>
      <c r="B7939" s="5">
        <v>18</v>
      </c>
      <c r="C7939" s="2">
        <v>0</v>
      </c>
    </row>
    <row r="7940" spans="1:3">
      <c r="A7940" s="8">
        <f>A2+165</f>
        <v>45913</v>
      </c>
      <c r="B7940" s="5">
        <v>19</v>
      </c>
      <c r="C7940" s="2">
        <v>0</v>
      </c>
    </row>
    <row r="7941" spans="1:3">
      <c r="A7941" s="8">
        <f>A2+165</f>
        <v>45913</v>
      </c>
      <c r="B7941" s="5">
        <v>20</v>
      </c>
      <c r="C7941" s="2">
        <v>0</v>
      </c>
    </row>
    <row r="7942" spans="1:3">
      <c r="A7942" s="8">
        <f>A2+165</f>
        <v>45913</v>
      </c>
      <c r="B7942" s="5">
        <v>21</v>
      </c>
      <c r="C7942" s="2">
        <v>0</v>
      </c>
    </row>
    <row r="7943" spans="1:3">
      <c r="A7943" s="8">
        <f>A2+165</f>
        <v>45913</v>
      </c>
      <c r="B7943" s="5">
        <v>22</v>
      </c>
      <c r="C7943" s="2">
        <v>0</v>
      </c>
    </row>
    <row r="7944" spans="1:3">
      <c r="A7944" s="8">
        <f>A2+165</f>
        <v>45913</v>
      </c>
      <c r="B7944" s="5">
        <v>23</v>
      </c>
      <c r="C7944" s="2">
        <v>0</v>
      </c>
    </row>
    <row r="7945" spans="1:3">
      <c r="A7945" s="8">
        <f>A2+165</f>
        <v>45913</v>
      </c>
      <c r="B7945" s="5">
        <v>24</v>
      </c>
      <c r="C7945" s="2">
        <v>0</v>
      </c>
    </row>
    <row r="7946" spans="1:3">
      <c r="A7946" s="8">
        <f>A2+165</f>
        <v>45913</v>
      </c>
      <c r="B7946" s="5">
        <v>25</v>
      </c>
      <c r="C7946" s="2">
        <v>0</v>
      </c>
    </row>
    <row r="7947" spans="1:3">
      <c r="A7947" s="8">
        <f>A2+165</f>
        <v>45913</v>
      </c>
      <c r="B7947" s="5">
        <v>26</v>
      </c>
      <c r="C7947" s="2">
        <v>0</v>
      </c>
    </row>
    <row r="7948" spans="1:3">
      <c r="A7948" s="8">
        <f>A2+165</f>
        <v>45913</v>
      </c>
      <c r="B7948" s="5">
        <v>27</v>
      </c>
      <c r="C7948" s="2">
        <v>0</v>
      </c>
    </row>
    <row r="7949" spans="1:3">
      <c r="A7949" s="8">
        <f>A2+165</f>
        <v>45913</v>
      </c>
      <c r="B7949" s="5">
        <v>28</v>
      </c>
      <c r="C7949" s="2">
        <v>0</v>
      </c>
    </row>
    <row r="7950" spans="1:3">
      <c r="A7950" s="8">
        <f>A2+165</f>
        <v>45913</v>
      </c>
      <c r="B7950" s="5">
        <v>29</v>
      </c>
      <c r="C7950" s="2">
        <v>0</v>
      </c>
    </row>
    <row r="7951" spans="1:3">
      <c r="A7951" s="8">
        <f>A2+165</f>
        <v>45913</v>
      </c>
      <c r="B7951" s="5">
        <v>30</v>
      </c>
      <c r="C7951" s="2">
        <v>0</v>
      </c>
    </row>
    <row r="7952" spans="1:3">
      <c r="A7952" s="8">
        <f>A2+165</f>
        <v>45913</v>
      </c>
      <c r="B7952" s="5">
        <v>31</v>
      </c>
      <c r="C7952" s="2">
        <v>0</v>
      </c>
    </row>
    <row r="7953" spans="1:3">
      <c r="A7953" s="8">
        <f>A2+165</f>
        <v>45913</v>
      </c>
      <c r="B7953" s="5">
        <v>32</v>
      </c>
      <c r="C7953" s="2">
        <v>0</v>
      </c>
    </row>
    <row r="7954" spans="1:3">
      <c r="A7954" s="8">
        <f>A2+165</f>
        <v>45913</v>
      </c>
      <c r="B7954" s="5">
        <v>33</v>
      </c>
      <c r="C7954" s="2">
        <v>0</v>
      </c>
    </row>
    <row r="7955" spans="1:3">
      <c r="A7955" s="8">
        <f>A2+165</f>
        <v>45913</v>
      </c>
      <c r="B7955" s="5">
        <v>34</v>
      </c>
      <c r="C7955" s="2">
        <v>0</v>
      </c>
    </row>
    <row r="7956" spans="1:3">
      <c r="A7956" s="8">
        <f>A2+165</f>
        <v>45913</v>
      </c>
      <c r="B7956" s="5">
        <v>35</v>
      </c>
      <c r="C7956" s="2">
        <v>0</v>
      </c>
    </row>
    <row r="7957" spans="1:3">
      <c r="A7957" s="8">
        <f>A2+165</f>
        <v>45913</v>
      </c>
      <c r="B7957" s="5">
        <v>36</v>
      </c>
      <c r="C7957" s="2">
        <v>0</v>
      </c>
    </row>
    <row r="7958" spans="1:3">
      <c r="A7958" s="8">
        <f>A2+165</f>
        <v>45913</v>
      </c>
      <c r="B7958" s="5">
        <v>37</v>
      </c>
      <c r="C7958" s="2">
        <v>0</v>
      </c>
    </row>
    <row r="7959" spans="1:3">
      <c r="A7959" s="8">
        <f>A2+165</f>
        <v>45913</v>
      </c>
      <c r="B7959" s="5">
        <v>38</v>
      </c>
      <c r="C7959" s="2">
        <v>0</v>
      </c>
    </row>
    <row r="7960" spans="1:3">
      <c r="A7960" s="8">
        <f>A2+165</f>
        <v>45913</v>
      </c>
      <c r="B7960" s="5">
        <v>39</v>
      </c>
      <c r="C7960" s="2">
        <v>0</v>
      </c>
    </row>
    <row r="7961" spans="1:3">
      <c r="A7961" s="8">
        <f>A2+165</f>
        <v>45913</v>
      </c>
      <c r="B7961" s="5">
        <v>40</v>
      </c>
      <c r="C7961" s="2">
        <v>0</v>
      </c>
    </row>
    <row r="7962" spans="1:3">
      <c r="A7962" s="8">
        <f>A2+165</f>
        <v>45913</v>
      </c>
      <c r="B7962" s="5">
        <v>41</v>
      </c>
      <c r="C7962" s="2">
        <v>0</v>
      </c>
    </row>
    <row r="7963" spans="1:3">
      <c r="A7963" s="8">
        <f>A2+165</f>
        <v>45913</v>
      </c>
      <c r="B7963" s="5">
        <v>42</v>
      </c>
      <c r="C7963" s="2">
        <v>0</v>
      </c>
    </row>
    <row r="7964" spans="1:3">
      <c r="A7964" s="8">
        <f>A2+165</f>
        <v>45913</v>
      </c>
      <c r="B7964" s="5">
        <v>43</v>
      </c>
      <c r="C7964" s="2">
        <v>0</v>
      </c>
    </row>
    <row r="7965" spans="1:3">
      <c r="A7965" s="8">
        <f>A2+165</f>
        <v>45913</v>
      </c>
      <c r="B7965" s="5">
        <v>44</v>
      </c>
      <c r="C7965" s="2">
        <v>0</v>
      </c>
    </row>
    <row r="7966" spans="1:3">
      <c r="A7966" s="8">
        <f>A2+165</f>
        <v>45913</v>
      </c>
      <c r="B7966" s="5">
        <v>45</v>
      </c>
      <c r="C7966" s="2">
        <v>0</v>
      </c>
    </row>
    <row r="7967" spans="1:3">
      <c r="A7967" s="8">
        <f>A2+165</f>
        <v>45913</v>
      </c>
      <c r="B7967" s="5">
        <v>46</v>
      </c>
      <c r="C7967" s="2">
        <v>0</v>
      </c>
    </row>
    <row r="7968" spans="1:3">
      <c r="A7968" s="8">
        <f>A2+165</f>
        <v>45913</v>
      </c>
      <c r="B7968" s="5">
        <v>47</v>
      </c>
      <c r="C7968" s="2">
        <v>0</v>
      </c>
    </row>
    <row r="7969" spans="1:3">
      <c r="A7969" s="8">
        <f>A2+165</f>
        <v>45913</v>
      </c>
      <c r="B7969" s="5">
        <v>48</v>
      </c>
      <c r="C7969" s="2">
        <v>0</v>
      </c>
    </row>
    <row r="7970" spans="1:3">
      <c r="A7970" s="8">
        <f>A2+166</f>
        <v>45914</v>
      </c>
      <c r="B7970" s="5">
        <v>1</v>
      </c>
      <c r="C7970" s="2">
        <v>0</v>
      </c>
    </row>
    <row r="7971" spans="1:3">
      <c r="A7971" s="8">
        <f>A2+166</f>
        <v>45914</v>
      </c>
      <c r="B7971" s="5">
        <v>2</v>
      </c>
      <c r="C7971" s="2">
        <v>0</v>
      </c>
    </row>
    <row r="7972" spans="1:3">
      <c r="A7972" s="8">
        <f>A2+166</f>
        <v>45914</v>
      </c>
      <c r="B7972" s="5">
        <v>3</v>
      </c>
      <c r="C7972" s="2">
        <v>0</v>
      </c>
    </row>
    <row r="7973" spans="1:3">
      <c r="A7973" s="8">
        <f>A2+166</f>
        <v>45914</v>
      </c>
      <c r="B7973" s="5">
        <v>4</v>
      </c>
      <c r="C7973" s="2">
        <v>0</v>
      </c>
    </row>
    <row r="7974" spans="1:3">
      <c r="A7974" s="8">
        <f>A2+166</f>
        <v>45914</v>
      </c>
      <c r="B7974" s="5">
        <v>5</v>
      </c>
      <c r="C7974" s="2">
        <v>0</v>
      </c>
    </row>
    <row r="7975" spans="1:3">
      <c r="A7975" s="8">
        <f>A2+166</f>
        <v>45914</v>
      </c>
      <c r="B7975" s="5">
        <v>6</v>
      </c>
      <c r="C7975" s="2">
        <v>0</v>
      </c>
    </row>
    <row r="7976" spans="1:3">
      <c r="A7976" s="8">
        <f>A2+166</f>
        <v>45914</v>
      </c>
      <c r="B7976" s="5">
        <v>7</v>
      </c>
      <c r="C7976" s="2">
        <v>0</v>
      </c>
    </row>
    <row r="7977" spans="1:3">
      <c r="A7977" s="8">
        <f>A2+166</f>
        <v>45914</v>
      </c>
      <c r="B7977" s="5">
        <v>8</v>
      </c>
      <c r="C7977" s="2">
        <v>0</v>
      </c>
    </row>
    <row r="7978" spans="1:3">
      <c r="A7978" s="8">
        <f>A2+166</f>
        <v>45914</v>
      </c>
      <c r="B7978" s="5">
        <v>9</v>
      </c>
      <c r="C7978" s="2">
        <v>0</v>
      </c>
    </row>
    <row r="7979" spans="1:3">
      <c r="A7979" s="8">
        <f>A2+166</f>
        <v>45914</v>
      </c>
      <c r="B7979" s="5">
        <v>10</v>
      </c>
      <c r="C7979" s="2">
        <v>0</v>
      </c>
    </row>
    <row r="7980" spans="1:3">
      <c r="A7980" s="8">
        <f>A2+166</f>
        <v>45914</v>
      </c>
      <c r="B7980" s="5">
        <v>11</v>
      </c>
      <c r="C7980" s="2">
        <v>0</v>
      </c>
    </row>
    <row r="7981" spans="1:3">
      <c r="A7981" s="8">
        <f>A2+166</f>
        <v>45914</v>
      </c>
      <c r="B7981" s="5">
        <v>12</v>
      </c>
      <c r="C7981" s="2">
        <v>0</v>
      </c>
    </row>
    <row r="7982" spans="1:3">
      <c r="A7982" s="8">
        <f>A2+166</f>
        <v>45914</v>
      </c>
      <c r="B7982" s="5">
        <v>13</v>
      </c>
      <c r="C7982" s="2">
        <v>0</v>
      </c>
    </row>
    <row r="7983" spans="1:3">
      <c r="A7983" s="8">
        <f>A2+166</f>
        <v>45914</v>
      </c>
      <c r="B7983" s="5">
        <v>14</v>
      </c>
      <c r="C7983" s="2">
        <v>0</v>
      </c>
    </row>
    <row r="7984" spans="1:3">
      <c r="A7984" s="8">
        <f>A2+166</f>
        <v>45914</v>
      </c>
      <c r="B7984" s="5">
        <v>15</v>
      </c>
      <c r="C7984" s="2">
        <v>0</v>
      </c>
    </row>
    <row r="7985" spans="1:3">
      <c r="A7985" s="8">
        <f>A2+166</f>
        <v>45914</v>
      </c>
      <c r="B7985" s="5">
        <v>16</v>
      </c>
      <c r="C7985" s="2">
        <v>0</v>
      </c>
    </row>
    <row r="7986" spans="1:3">
      <c r="A7986" s="8">
        <f>A2+166</f>
        <v>45914</v>
      </c>
      <c r="B7986" s="5">
        <v>17</v>
      </c>
      <c r="C7986" s="2">
        <v>0</v>
      </c>
    </row>
    <row r="7987" spans="1:3">
      <c r="A7987" s="8">
        <f>A2+166</f>
        <v>45914</v>
      </c>
      <c r="B7987" s="5">
        <v>18</v>
      </c>
      <c r="C7987" s="2">
        <v>0</v>
      </c>
    </row>
    <row r="7988" spans="1:3">
      <c r="A7988" s="8">
        <f>A2+166</f>
        <v>45914</v>
      </c>
      <c r="B7988" s="5">
        <v>19</v>
      </c>
      <c r="C7988" s="2">
        <v>0</v>
      </c>
    </row>
    <row r="7989" spans="1:3">
      <c r="A7989" s="8">
        <f>A2+166</f>
        <v>45914</v>
      </c>
      <c r="B7989" s="5">
        <v>20</v>
      </c>
      <c r="C7989" s="2">
        <v>0</v>
      </c>
    </row>
    <row r="7990" spans="1:3">
      <c r="A7990" s="8">
        <f>A2+166</f>
        <v>45914</v>
      </c>
      <c r="B7990" s="5">
        <v>21</v>
      </c>
      <c r="C7990" s="2">
        <v>0</v>
      </c>
    </row>
    <row r="7991" spans="1:3">
      <c r="A7991" s="8">
        <f>A2+166</f>
        <v>45914</v>
      </c>
      <c r="B7991" s="5">
        <v>22</v>
      </c>
      <c r="C7991" s="2">
        <v>0</v>
      </c>
    </row>
    <row r="7992" spans="1:3">
      <c r="A7992" s="8">
        <f>A2+166</f>
        <v>45914</v>
      </c>
      <c r="B7992" s="5">
        <v>23</v>
      </c>
      <c r="C7992" s="2">
        <v>0</v>
      </c>
    </row>
    <row r="7993" spans="1:3">
      <c r="A7993" s="8">
        <f>A2+166</f>
        <v>45914</v>
      </c>
      <c r="B7993" s="5">
        <v>24</v>
      </c>
      <c r="C7993" s="2">
        <v>0</v>
      </c>
    </row>
    <row r="7994" spans="1:3">
      <c r="A7994" s="8">
        <f>A2+166</f>
        <v>45914</v>
      </c>
      <c r="B7994" s="5">
        <v>25</v>
      </c>
      <c r="C7994" s="2">
        <v>0</v>
      </c>
    </row>
    <row r="7995" spans="1:3">
      <c r="A7995" s="8">
        <f>A2+166</f>
        <v>45914</v>
      </c>
      <c r="B7995" s="5">
        <v>26</v>
      </c>
      <c r="C7995" s="2">
        <v>0</v>
      </c>
    </row>
    <row r="7996" spans="1:3">
      <c r="A7996" s="8">
        <f>A2+166</f>
        <v>45914</v>
      </c>
      <c r="B7996" s="5">
        <v>27</v>
      </c>
      <c r="C7996" s="2">
        <v>0</v>
      </c>
    </row>
    <row r="7997" spans="1:3">
      <c r="A7997" s="8">
        <f>A2+166</f>
        <v>45914</v>
      </c>
      <c r="B7997" s="5">
        <v>28</v>
      </c>
      <c r="C7997" s="2">
        <v>0</v>
      </c>
    </row>
    <row r="7998" spans="1:3">
      <c r="A7998" s="8">
        <f>A2+166</f>
        <v>45914</v>
      </c>
      <c r="B7998" s="5">
        <v>29</v>
      </c>
      <c r="C7998" s="2">
        <v>0</v>
      </c>
    </row>
    <row r="7999" spans="1:3">
      <c r="A7999" s="8">
        <f>A2+166</f>
        <v>45914</v>
      </c>
      <c r="B7999" s="5">
        <v>30</v>
      </c>
      <c r="C7999" s="2">
        <v>0</v>
      </c>
    </row>
    <row r="8000" spans="1:3">
      <c r="A8000" s="8">
        <f>A2+166</f>
        <v>45914</v>
      </c>
      <c r="B8000" s="5">
        <v>31</v>
      </c>
      <c r="C8000" s="2">
        <v>0</v>
      </c>
    </row>
    <row r="8001" spans="1:3">
      <c r="A8001" s="8">
        <f>A2+166</f>
        <v>45914</v>
      </c>
      <c r="B8001" s="5">
        <v>32</v>
      </c>
      <c r="C8001" s="2">
        <v>0</v>
      </c>
    </row>
    <row r="8002" spans="1:3">
      <c r="A8002" s="8">
        <f>A2+166</f>
        <v>45914</v>
      </c>
      <c r="B8002" s="5">
        <v>33</v>
      </c>
      <c r="C8002" s="2">
        <v>0</v>
      </c>
    </row>
    <row r="8003" spans="1:3">
      <c r="A8003" s="8">
        <f>A2+166</f>
        <v>45914</v>
      </c>
      <c r="B8003" s="5">
        <v>34</v>
      </c>
      <c r="C8003" s="2">
        <v>0</v>
      </c>
    </row>
    <row r="8004" spans="1:3">
      <c r="A8004" s="8">
        <f>A2+166</f>
        <v>45914</v>
      </c>
      <c r="B8004" s="5">
        <v>35</v>
      </c>
      <c r="C8004" s="2">
        <v>0</v>
      </c>
    </row>
    <row r="8005" spans="1:3">
      <c r="A8005" s="8">
        <f>A2+166</f>
        <v>45914</v>
      </c>
      <c r="B8005" s="5">
        <v>36</v>
      </c>
      <c r="C8005" s="2">
        <v>0</v>
      </c>
    </row>
    <row r="8006" spans="1:3">
      <c r="A8006" s="8">
        <f>A2+166</f>
        <v>45914</v>
      </c>
      <c r="B8006" s="5">
        <v>37</v>
      </c>
      <c r="C8006" s="2">
        <v>0</v>
      </c>
    </row>
    <row r="8007" spans="1:3">
      <c r="A8007" s="8">
        <f>A2+166</f>
        <v>45914</v>
      </c>
      <c r="B8007" s="5">
        <v>38</v>
      </c>
      <c r="C8007" s="2">
        <v>0</v>
      </c>
    </row>
    <row r="8008" spans="1:3">
      <c r="A8008" s="8">
        <f>A2+166</f>
        <v>45914</v>
      </c>
      <c r="B8008" s="5">
        <v>39</v>
      </c>
      <c r="C8008" s="2">
        <v>0</v>
      </c>
    </row>
    <row r="8009" spans="1:3">
      <c r="A8009" s="8">
        <f>A2+166</f>
        <v>45914</v>
      </c>
      <c r="B8009" s="5">
        <v>40</v>
      </c>
      <c r="C8009" s="2">
        <v>0</v>
      </c>
    </row>
    <row r="8010" spans="1:3">
      <c r="A8010" s="8">
        <f>A2+166</f>
        <v>45914</v>
      </c>
      <c r="B8010" s="5">
        <v>41</v>
      </c>
      <c r="C8010" s="2">
        <v>0</v>
      </c>
    </row>
    <row r="8011" spans="1:3">
      <c r="A8011" s="8">
        <f>A2+166</f>
        <v>45914</v>
      </c>
      <c r="B8011" s="5">
        <v>42</v>
      </c>
      <c r="C8011" s="2">
        <v>0</v>
      </c>
    </row>
    <row r="8012" spans="1:3">
      <c r="A8012" s="8">
        <f>A2+166</f>
        <v>45914</v>
      </c>
      <c r="B8012" s="5">
        <v>43</v>
      </c>
      <c r="C8012" s="2">
        <v>0</v>
      </c>
    </row>
    <row r="8013" spans="1:3">
      <c r="A8013" s="8">
        <f>A2+166</f>
        <v>45914</v>
      </c>
      <c r="B8013" s="5">
        <v>44</v>
      </c>
      <c r="C8013" s="2">
        <v>0</v>
      </c>
    </row>
    <row r="8014" spans="1:3">
      <c r="A8014" s="8">
        <f>A2+166</f>
        <v>45914</v>
      </c>
      <c r="B8014" s="5">
        <v>45</v>
      </c>
      <c r="C8014" s="2">
        <v>0</v>
      </c>
    </row>
    <row r="8015" spans="1:3">
      <c r="A8015" s="8">
        <f>A2+166</f>
        <v>45914</v>
      </c>
      <c r="B8015" s="5">
        <v>46</v>
      </c>
      <c r="C8015" s="2">
        <v>0</v>
      </c>
    </row>
    <row r="8016" spans="1:3">
      <c r="A8016" s="8">
        <f>A2+166</f>
        <v>45914</v>
      </c>
      <c r="B8016" s="5">
        <v>47</v>
      </c>
      <c r="C8016" s="2">
        <v>0</v>
      </c>
    </row>
    <row r="8017" spans="1:3">
      <c r="A8017" s="8">
        <f>A2+166</f>
        <v>45914</v>
      </c>
      <c r="B8017" s="5">
        <v>48</v>
      </c>
      <c r="C8017" s="2">
        <v>0</v>
      </c>
    </row>
    <row r="8018" spans="1:3">
      <c r="A8018" s="8">
        <f>A2+167</f>
        <v>45915</v>
      </c>
      <c r="B8018" s="5">
        <v>1</v>
      </c>
      <c r="C8018" s="2">
        <v>0</v>
      </c>
    </row>
    <row r="8019" spans="1:3">
      <c r="A8019" s="8">
        <f>A2+167</f>
        <v>45915</v>
      </c>
      <c r="B8019" s="5">
        <v>2</v>
      </c>
      <c r="C8019" s="2">
        <v>0</v>
      </c>
    </row>
    <row r="8020" spans="1:3">
      <c r="A8020" s="8">
        <f>A2+167</f>
        <v>45915</v>
      </c>
      <c r="B8020" s="5">
        <v>3</v>
      </c>
      <c r="C8020" s="2">
        <v>0</v>
      </c>
    </row>
    <row r="8021" spans="1:3">
      <c r="A8021" s="8">
        <f>A2+167</f>
        <v>45915</v>
      </c>
      <c r="B8021" s="5">
        <v>4</v>
      </c>
      <c r="C8021" s="2">
        <v>0</v>
      </c>
    </row>
    <row r="8022" spans="1:3">
      <c r="A8022" s="8">
        <f>A2+167</f>
        <v>45915</v>
      </c>
      <c r="B8022" s="5">
        <v>5</v>
      </c>
      <c r="C8022" s="2">
        <v>0</v>
      </c>
    </row>
    <row r="8023" spans="1:3">
      <c r="A8023" s="8">
        <f>A2+167</f>
        <v>45915</v>
      </c>
      <c r="B8023" s="5">
        <v>6</v>
      </c>
      <c r="C8023" s="2">
        <v>0</v>
      </c>
    </row>
    <row r="8024" spans="1:3">
      <c r="A8024" s="8">
        <f>A2+167</f>
        <v>45915</v>
      </c>
      <c r="B8024" s="5">
        <v>7</v>
      </c>
      <c r="C8024" s="2">
        <v>0</v>
      </c>
    </row>
    <row r="8025" spans="1:3">
      <c r="A8025" s="8">
        <f>A2+167</f>
        <v>45915</v>
      </c>
      <c r="B8025" s="5">
        <v>8</v>
      </c>
      <c r="C8025" s="2">
        <v>0</v>
      </c>
    </row>
    <row r="8026" spans="1:3">
      <c r="A8026" s="8">
        <f>A2+167</f>
        <v>45915</v>
      </c>
      <c r="B8026" s="5">
        <v>9</v>
      </c>
      <c r="C8026" s="2">
        <v>0</v>
      </c>
    </row>
    <row r="8027" spans="1:3">
      <c r="A8027" s="8">
        <f>A2+167</f>
        <v>45915</v>
      </c>
      <c r="B8027" s="5">
        <v>10</v>
      </c>
      <c r="C8027" s="2">
        <v>0</v>
      </c>
    </row>
    <row r="8028" spans="1:3">
      <c r="A8028" s="8">
        <f>A2+167</f>
        <v>45915</v>
      </c>
      <c r="B8028" s="5">
        <v>11</v>
      </c>
      <c r="C8028" s="2">
        <v>0</v>
      </c>
    </row>
    <row r="8029" spans="1:3">
      <c r="A8029" s="8">
        <f>A2+167</f>
        <v>45915</v>
      </c>
      <c r="B8029" s="5">
        <v>12</v>
      </c>
      <c r="C8029" s="2">
        <v>0</v>
      </c>
    </row>
    <row r="8030" spans="1:3">
      <c r="A8030" s="8">
        <f>A2+167</f>
        <v>45915</v>
      </c>
      <c r="B8030" s="5">
        <v>13</v>
      </c>
      <c r="C8030" s="2">
        <v>0</v>
      </c>
    </row>
    <row r="8031" spans="1:3">
      <c r="A8031" s="8">
        <f>A2+167</f>
        <v>45915</v>
      </c>
      <c r="B8031" s="5">
        <v>14</v>
      </c>
      <c r="C8031" s="2">
        <v>0</v>
      </c>
    </row>
    <row r="8032" spans="1:3">
      <c r="A8032" s="8">
        <f>A2+167</f>
        <v>45915</v>
      </c>
      <c r="B8032" s="5">
        <v>15</v>
      </c>
      <c r="C8032" s="2">
        <v>0</v>
      </c>
    </row>
    <row r="8033" spans="1:3">
      <c r="A8033" s="8">
        <f>A2+167</f>
        <v>45915</v>
      </c>
      <c r="B8033" s="5">
        <v>16</v>
      </c>
      <c r="C8033" s="2">
        <v>0</v>
      </c>
    </row>
    <row r="8034" spans="1:3">
      <c r="A8034" s="8">
        <f>A2+167</f>
        <v>45915</v>
      </c>
      <c r="B8034" s="5">
        <v>17</v>
      </c>
      <c r="C8034" s="2">
        <v>0</v>
      </c>
    </row>
    <row r="8035" spans="1:3">
      <c r="A8035" s="8">
        <f>A2+167</f>
        <v>45915</v>
      </c>
      <c r="B8035" s="5">
        <v>18</v>
      </c>
      <c r="C8035" s="2">
        <v>0</v>
      </c>
    </row>
    <row r="8036" spans="1:3">
      <c r="A8036" s="8">
        <f>A2+167</f>
        <v>45915</v>
      </c>
      <c r="B8036" s="5">
        <v>19</v>
      </c>
      <c r="C8036" s="2">
        <v>0</v>
      </c>
    </row>
    <row r="8037" spans="1:3">
      <c r="A8037" s="8">
        <f>A2+167</f>
        <v>45915</v>
      </c>
      <c r="B8037" s="5">
        <v>20</v>
      </c>
      <c r="C8037" s="2">
        <v>0</v>
      </c>
    </row>
    <row r="8038" spans="1:3">
      <c r="A8038" s="8">
        <f>A2+167</f>
        <v>45915</v>
      </c>
      <c r="B8038" s="5">
        <v>21</v>
      </c>
      <c r="C8038" s="2">
        <v>0</v>
      </c>
    </row>
    <row r="8039" spans="1:3">
      <c r="A8039" s="8">
        <f>A2+167</f>
        <v>45915</v>
      </c>
      <c r="B8039" s="5">
        <v>22</v>
      </c>
      <c r="C8039" s="2">
        <v>0</v>
      </c>
    </row>
    <row r="8040" spans="1:3">
      <c r="A8040" s="8">
        <f>A2+167</f>
        <v>45915</v>
      </c>
      <c r="B8040" s="5">
        <v>23</v>
      </c>
      <c r="C8040" s="2">
        <v>0</v>
      </c>
    </row>
    <row r="8041" spans="1:3">
      <c r="A8041" s="8">
        <f>A2+167</f>
        <v>45915</v>
      </c>
      <c r="B8041" s="5">
        <v>24</v>
      </c>
      <c r="C8041" s="2">
        <v>0</v>
      </c>
    </row>
    <row r="8042" spans="1:3">
      <c r="A8042" s="8">
        <f>A2+167</f>
        <v>45915</v>
      </c>
      <c r="B8042" s="5">
        <v>25</v>
      </c>
      <c r="C8042" s="2">
        <v>0</v>
      </c>
    </row>
    <row r="8043" spans="1:3">
      <c r="A8043" s="8">
        <f>A2+167</f>
        <v>45915</v>
      </c>
      <c r="B8043" s="5">
        <v>26</v>
      </c>
      <c r="C8043" s="2">
        <v>0</v>
      </c>
    </row>
    <row r="8044" spans="1:3">
      <c r="A8044" s="8">
        <f>A2+167</f>
        <v>45915</v>
      </c>
      <c r="B8044" s="5">
        <v>27</v>
      </c>
      <c r="C8044" s="2">
        <v>0</v>
      </c>
    </row>
    <row r="8045" spans="1:3">
      <c r="A8045" s="8">
        <f>A2+167</f>
        <v>45915</v>
      </c>
      <c r="B8045" s="5">
        <v>28</v>
      </c>
      <c r="C8045" s="2">
        <v>0</v>
      </c>
    </row>
    <row r="8046" spans="1:3">
      <c r="A8046" s="8">
        <f>A2+167</f>
        <v>45915</v>
      </c>
      <c r="B8046" s="5">
        <v>29</v>
      </c>
      <c r="C8046" s="2">
        <v>0</v>
      </c>
    </row>
    <row r="8047" spans="1:3">
      <c r="A8047" s="8">
        <f>A2+167</f>
        <v>45915</v>
      </c>
      <c r="B8047" s="5">
        <v>30</v>
      </c>
      <c r="C8047" s="2">
        <v>0</v>
      </c>
    </row>
    <row r="8048" spans="1:3">
      <c r="A8048" s="8">
        <f>A2+167</f>
        <v>45915</v>
      </c>
      <c r="B8048" s="5">
        <v>31</v>
      </c>
      <c r="C8048" s="2">
        <v>0</v>
      </c>
    </row>
    <row r="8049" spans="1:3">
      <c r="A8049" s="8">
        <f>A2+167</f>
        <v>45915</v>
      </c>
      <c r="B8049" s="5">
        <v>32</v>
      </c>
      <c r="C8049" s="2">
        <v>0</v>
      </c>
    </row>
    <row r="8050" spans="1:3">
      <c r="A8050" s="8">
        <f>A2+167</f>
        <v>45915</v>
      </c>
      <c r="B8050" s="5">
        <v>33</v>
      </c>
      <c r="C8050" s="2">
        <v>0</v>
      </c>
    </row>
    <row r="8051" spans="1:3">
      <c r="A8051" s="8">
        <f>A2+167</f>
        <v>45915</v>
      </c>
      <c r="B8051" s="5">
        <v>34</v>
      </c>
      <c r="C8051" s="2">
        <v>0</v>
      </c>
    </row>
    <row r="8052" spans="1:3">
      <c r="A8052" s="8">
        <f>A2+167</f>
        <v>45915</v>
      </c>
      <c r="B8052" s="5">
        <v>35</v>
      </c>
      <c r="C8052" s="2">
        <v>0</v>
      </c>
    </row>
    <row r="8053" spans="1:3">
      <c r="A8053" s="8">
        <f>A2+167</f>
        <v>45915</v>
      </c>
      <c r="B8053" s="5">
        <v>36</v>
      </c>
      <c r="C8053" s="2">
        <v>0</v>
      </c>
    </row>
    <row r="8054" spans="1:3">
      <c r="A8054" s="8">
        <f>A2+167</f>
        <v>45915</v>
      </c>
      <c r="B8054" s="5">
        <v>37</v>
      </c>
      <c r="C8054" s="2">
        <v>0</v>
      </c>
    </row>
    <row r="8055" spans="1:3">
      <c r="A8055" s="8">
        <f>A2+167</f>
        <v>45915</v>
      </c>
      <c r="B8055" s="5">
        <v>38</v>
      </c>
      <c r="C8055" s="2">
        <v>0</v>
      </c>
    </row>
    <row r="8056" spans="1:3">
      <c r="A8056" s="8">
        <f>A2+167</f>
        <v>45915</v>
      </c>
      <c r="B8056" s="5">
        <v>39</v>
      </c>
      <c r="C8056" s="2">
        <v>0</v>
      </c>
    </row>
    <row r="8057" spans="1:3">
      <c r="A8057" s="8">
        <f>A2+167</f>
        <v>45915</v>
      </c>
      <c r="B8057" s="5">
        <v>40</v>
      </c>
      <c r="C8057" s="2">
        <v>0</v>
      </c>
    </row>
    <row r="8058" spans="1:3">
      <c r="A8058" s="8">
        <f>A2+167</f>
        <v>45915</v>
      </c>
      <c r="B8058" s="5">
        <v>41</v>
      </c>
      <c r="C8058" s="2">
        <v>0</v>
      </c>
    </row>
    <row r="8059" spans="1:3">
      <c r="A8059" s="8">
        <f>A2+167</f>
        <v>45915</v>
      </c>
      <c r="B8059" s="5">
        <v>42</v>
      </c>
      <c r="C8059" s="2">
        <v>0</v>
      </c>
    </row>
    <row r="8060" spans="1:3">
      <c r="A8060" s="8">
        <f>A2+167</f>
        <v>45915</v>
      </c>
      <c r="B8060" s="5">
        <v>43</v>
      </c>
      <c r="C8060" s="2">
        <v>0</v>
      </c>
    </row>
    <row r="8061" spans="1:3">
      <c r="A8061" s="8">
        <f>A2+167</f>
        <v>45915</v>
      </c>
      <c r="B8061" s="5">
        <v>44</v>
      </c>
      <c r="C8061" s="2">
        <v>0</v>
      </c>
    </row>
    <row r="8062" spans="1:3">
      <c r="A8062" s="8">
        <f>A2+167</f>
        <v>45915</v>
      </c>
      <c r="B8062" s="5">
        <v>45</v>
      </c>
      <c r="C8062" s="2">
        <v>0</v>
      </c>
    </row>
    <row r="8063" spans="1:3">
      <c r="A8063" s="8">
        <f>A2+167</f>
        <v>45915</v>
      </c>
      <c r="B8063" s="5">
        <v>46</v>
      </c>
      <c r="C8063" s="2">
        <v>0</v>
      </c>
    </row>
    <row r="8064" spans="1:3">
      <c r="A8064" s="8">
        <f>A2+167</f>
        <v>45915</v>
      </c>
      <c r="B8064" s="5">
        <v>47</v>
      </c>
      <c r="C8064" s="2">
        <v>0</v>
      </c>
    </row>
    <row r="8065" spans="1:3">
      <c r="A8065" s="8">
        <f>A2+167</f>
        <v>45915</v>
      </c>
      <c r="B8065" s="5">
        <v>48</v>
      </c>
      <c r="C8065" s="2">
        <v>0</v>
      </c>
    </row>
    <row r="8066" spans="1:3">
      <c r="A8066" s="8">
        <f>A2+168</f>
        <v>45916</v>
      </c>
      <c r="B8066" s="5">
        <v>1</v>
      </c>
      <c r="C8066" s="2">
        <v>0</v>
      </c>
    </row>
    <row r="8067" spans="1:3">
      <c r="A8067" s="8">
        <f>A2+168</f>
        <v>45916</v>
      </c>
      <c r="B8067" s="5">
        <v>2</v>
      </c>
      <c r="C8067" s="2">
        <v>0</v>
      </c>
    </row>
    <row r="8068" spans="1:3">
      <c r="A8068" s="8">
        <f>A2+168</f>
        <v>45916</v>
      </c>
      <c r="B8068" s="5">
        <v>3</v>
      </c>
      <c r="C8068" s="2">
        <v>0</v>
      </c>
    </row>
    <row r="8069" spans="1:3">
      <c r="A8069" s="8">
        <f>A2+168</f>
        <v>45916</v>
      </c>
      <c r="B8069" s="5">
        <v>4</v>
      </c>
      <c r="C8069" s="2">
        <v>0</v>
      </c>
    </row>
    <row r="8070" spans="1:3">
      <c r="A8070" s="8">
        <f>A2+168</f>
        <v>45916</v>
      </c>
      <c r="B8070" s="5">
        <v>5</v>
      </c>
      <c r="C8070" s="2">
        <v>0</v>
      </c>
    </row>
    <row r="8071" spans="1:3">
      <c r="A8071" s="8">
        <f>A2+168</f>
        <v>45916</v>
      </c>
      <c r="B8071" s="5">
        <v>6</v>
      </c>
      <c r="C8071" s="2">
        <v>0</v>
      </c>
    </row>
    <row r="8072" spans="1:3">
      <c r="A8072" s="8">
        <f>A2+168</f>
        <v>45916</v>
      </c>
      <c r="B8072" s="5">
        <v>7</v>
      </c>
      <c r="C8072" s="2">
        <v>0</v>
      </c>
    </row>
    <row r="8073" spans="1:3">
      <c r="A8073" s="8">
        <f>A2+168</f>
        <v>45916</v>
      </c>
      <c r="B8073" s="5">
        <v>8</v>
      </c>
      <c r="C8073" s="2">
        <v>0</v>
      </c>
    </row>
    <row r="8074" spans="1:3">
      <c r="A8074" s="8">
        <f>A2+168</f>
        <v>45916</v>
      </c>
      <c r="B8074" s="5">
        <v>9</v>
      </c>
      <c r="C8074" s="2">
        <v>0</v>
      </c>
    </row>
    <row r="8075" spans="1:3">
      <c r="A8075" s="8">
        <f>A2+168</f>
        <v>45916</v>
      </c>
      <c r="B8075" s="5">
        <v>10</v>
      </c>
      <c r="C8075" s="2">
        <v>0</v>
      </c>
    </row>
    <row r="8076" spans="1:3">
      <c r="A8076" s="8">
        <f>A2+168</f>
        <v>45916</v>
      </c>
      <c r="B8076" s="5">
        <v>11</v>
      </c>
      <c r="C8076" s="2">
        <v>0</v>
      </c>
    </row>
    <row r="8077" spans="1:3">
      <c r="A8077" s="8">
        <f>A2+168</f>
        <v>45916</v>
      </c>
      <c r="B8077" s="5">
        <v>12</v>
      </c>
      <c r="C8077" s="2">
        <v>0</v>
      </c>
    </row>
    <row r="8078" spans="1:3">
      <c r="A8078" s="8">
        <f>A2+168</f>
        <v>45916</v>
      </c>
      <c r="B8078" s="5">
        <v>13</v>
      </c>
      <c r="C8078" s="2">
        <v>0</v>
      </c>
    </row>
    <row r="8079" spans="1:3">
      <c r="A8079" s="8">
        <f>A2+168</f>
        <v>45916</v>
      </c>
      <c r="B8079" s="5">
        <v>14</v>
      </c>
      <c r="C8079" s="2">
        <v>0</v>
      </c>
    </row>
    <row r="8080" spans="1:3">
      <c r="A8080" s="8">
        <f>A2+168</f>
        <v>45916</v>
      </c>
      <c r="B8080" s="5">
        <v>15</v>
      </c>
      <c r="C8080" s="2">
        <v>0</v>
      </c>
    </row>
    <row r="8081" spans="1:3">
      <c r="A8081" s="8">
        <f>A2+168</f>
        <v>45916</v>
      </c>
      <c r="B8081" s="5">
        <v>16</v>
      </c>
      <c r="C8081" s="2">
        <v>0</v>
      </c>
    </row>
    <row r="8082" spans="1:3">
      <c r="A8082" s="8">
        <f>A2+168</f>
        <v>45916</v>
      </c>
      <c r="B8082" s="5">
        <v>17</v>
      </c>
      <c r="C8082" s="2">
        <v>0</v>
      </c>
    </row>
    <row r="8083" spans="1:3">
      <c r="A8083" s="8">
        <f>A2+168</f>
        <v>45916</v>
      </c>
      <c r="B8083" s="5">
        <v>18</v>
      </c>
      <c r="C8083" s="2">
        <v>0</v>
      </c>
    </row>
    <row r="8084" spans="1:3">
      <c r="A8084" s="8">
        <f>A2+168</f>
        <v>45916</v>
      </c>
      <c r="B8084" s="5">
        <v>19</v>
      </c>
      <c r="C8084" s="2">
        <v>0</v>
      </c>
    </row>
    <row r="8085" spans="1:3">
      <c r="A8085" s="8">
        <f>A2+168</f>
        <v>45916</v>
      </c>
      <c r="B8085" s="5">
        <v>20</v>
      </c>
      <c r="C8085" s="2">
        <v>0</v>
      </c>
    </row>
    <row r="8086" spans="1:3">
      <c r="A8086" s="8">
        <f>A2+168</f>
        <v>45916</v>
      </c>
      <c r="B8086" s="5">
        <v>21</v>
      </c>
      <c r="C8086" s="2">
        <v>0</v>
      </c>
    </row>
    <row r="8087" spans="1:3">
      <c r="A8087" s="8">
        <f>A2+168</f>
        <v>45916</v>
      </c>
      <c r="B8087" s="5">
        <v>22</v>
      </c>
      <c r="C8087" s="2">
        <v>0</v>
      </c>
    </row>
    <row r="8088" spans="1:3">
      <c r="A8088" s="8">
        <f>A2+168</f>
        <v>45916</v>
      </c>
      <c r="B8088" s="5">
        <v>23</v>
      </c>
      <c r="C8088" s="2">
        <v>0</v>
      </c>
    </row>
    <row r="8089" spans="1:3">
      <c r="A8089" s="8">
        <f>A2+168</f>
        <v>45916</v>
      </c>
      <c r="B8089" s="5">
        <v>24</v>
      </c>
      <c r="C8089" s="2">
        <v>0</v>
      </c>
    </row>
    <row r="8090" spans="1:3">
      <c r="A8090" s="8">
        <f>A2+168</f>
        <v>45916</v>
      </c>
      <c r="B8090" s="5">
        <v>25</v>
      </c>
      <c r="C8090" s="2">
        <v>0</v>
      </c>
    </row>
    <row r="8091" spans="1:3">
      <c r="A8091" s="8">
        <f>A2+168</f>
        <v>45916</v>
      </c>
      <c r="B8091" s="5">
        <v>26</v>
      </c>
      <c r="C8091" s="2">
        <v>0</v>
      </c>
    </row>
    <row r="8092" spans="1:3">
      <c r="A8092" s="8">
        <f>A2+168</f>
        <v>45916</v>
      </c>
      <c r="B8092" s="5">
        <v>27</v>
      </c>
      <c r="C8092" s="2">
        <v>0</v>
      </c>
    </row>
    <row r="8093" spans="1:3">
      <c r="A8093" s="8">
        <f>A2+168</f>
        <v>45916</v>
      </c>
      <c r="B8093" s="5">
        <v>28</v>
      </c>
      <c r="C8093" s="2">
        <v>0</v>
      </c>
    </row>
    <row r="8094" spans="1:3">
      <c r="A8094" s="8">
        <f>A2+168</f>
        <v>45916</v>
      </c>
      <c r="B8094" s="5">
        <v>29</v>
      </c>
      <c r="C8094" s="2">
        <v>0</v>
      </c>
    </row>
    <row r="8095" spans="1:3">
      <c r="A8095" s="8">
        <f>A2+168</f>
        <v>45916</v>
      </c>
      <c r="B8095" s="5">
        <v>30</v>
      </c>
      <c r="C8095" s="2">
        <v>0</v>
      </c>
    </row>
    <row r="8096" spans="1:3">
      <c r="A8096" s="8">
        <f>A2+168</f>
        <v>45916</v>
      </c>
      <c r="B8096" s="5">
        <v>31</v>
      </c>
      <c r="C8096" s="2">
        <v>0</v>
      </c>
    </row>
    <row r="8097" spans="1:3">
      <c r="A8097" s="8">
        <f>A2+168</f>
        <v>45916</v>
      </c>
      <c r="B8097" s="5">
        <v>32</v>
      </c>
      <c r="C8097" s="2">
        <v>0</v>
      </c>
    </row>
    <row r="8098" spans="1:3">
      <c r="A8098" s="8">
        <f>A2+168</f>
        <v>45916</v>
      </c>
      <c r="B8098" s="5">
        <v>33</v>
      </c>
      <c r="C8098" s="2">
        <v>0</v>
      </c>
    </row>
    <row r="8099" spans="1:3">
      <c r="A8099" s="8">
        <f>A2+168</f>
        <v>45916</v>
      </c>
      <c r="B8099" s="5">
        <v>34</v>
      </c>
      <c r="C8099" s="2">
        <v>0</v>
      </c>
    </row>
    <row r="8100" spans="1:3">
      <c r="A8100" s="8">
        <f>A2+168</f>
        <v>45916</v>
      </c>
      <c r="B8100" s="5">
        <v>35</v>
      </c>
      <c r="C8100" s="2">
        <v>0</v>
      </c>
    </row>
    <row r="8101" spans="1:3">
      <c r="A8101" s="8">
        <f>A2+168</f>
        <v>45916</v>
      </c>
      <c r="B8101" s="5">
        <v>36</v>
      </c>
      <c r="C8101" s="2">
        <v>0</v>
      </c>
    </row>
    <row r="8102" spans="1:3">
      <c r="A8102" s="8">
        <f>A2+168</f>
        <v>45916</v>
      </c>
      <c r="B8102" s="5">
        <v>37</v>
      </c>
      <c r="C8102" s="2">
        <v>0</v>
      </c>
    </row>
    <row r="8103" spans="1:3">
      <c r="A8103" s="8">
        <f>A2+168</f>
        <v>45916</v>
      </c>
      <c r="B8103" s="5">
        <v>38</v>
      </c>
      <c r="C8103" s="2">
        <v>0</v>
      </c>
    </row>
    <row r="8104" spans="1:3">
      <c r="A8104" s="8">
        <f>A2+168</f>
        <v>45916</v>
      </c>
      <c r="B8104" s="5">
        <v>39</v>
      </c>
      <c r="C8104" s="2">
        <v>0</v>
      </c>
    </row>
    <row r="8105" spans="1:3">
      <c r="A8105" s="8">
        <f>A2+168</f>
        <v>45916</v>
      </c>
      <c r="B8105" s="5">
        <v>40</v>
      </c>
      <c r="C8105" s="2">
        <v>0</v>
      </c>
    </row>
    <row r="8106" spans="1:3">
      <c r="A8106" s="8">
        <f>A2+168</f>
        <v>45916</v>
      </c>
      <c r="B8106" s="5">
        <v>41</v>
      </c>
      <c r="C8106" s="2">
        <v>0</v>
      </c>
    </row>
    <row r="8107" spans="1:3">
      <c r="A8107" s="8">
        <f>A2+168</f>
        <v>45916</v>
      </c>
      <c r="B8107" s="5">
        <v>42</v>
      </c>
      <c r="C8107" s="2">
        <v>0</v>
      </c>
    </row>
    <row r="8108" spans="1:3">
      <c r="A8108" s="8">
        <f>A2+168</f>
        <v>45916</v>
      </c>
      <c r="B8108" s="5">
        <v>43</v>
      </c>
      <c r="C8108" s="2">
        <v>0</v>
      </c>
    </row>
    <row r="8109" spans="1:3">
      <c r="A8109" s="8">
        <f>A2+168</f>
        <v>45916</v>
      </c>
      <c r="B8109" s="5">
        <v>44</v>
      </c>
      <c r="C8109" s="2">
        <v>0</v>
      </c>
    </row>
    <row r="8110" spans="1:3">
      <c r="A8110" s="8">
        <f>A2+168</f>
        <v>45916</v>
      </c>
      <c r="B8110" s="5">
        <v>45</v>
      </c>
      <c r="C8110" s="2">
        <v>0</v>
      </c>
    </row>
    <row r="8111" spans="1:3">
      <c r="A8111" s="8">
        <f>A2+168</f>
        <v>45916</v>
      </c>
      <c r="B8111" s="5">
        <v>46</v>
      </c>
      <c r="C8111" s="2">
        <v>0</v>
      </c>
    </row>
    <row r="8112" spans="1:3">
      <c r="A8112" s="8">
        <f>A2+168</f>
        <v>45916</v>
      </c>
      <c r="B8112" s="5">
        <v>47</v>
      </c>
      <c r="C8112" s="2">
        <v>0</v>
      </c>
    </row>
    <row r="8113" spans="1:3">
      <c r="A8113" s="8">
        <f>A2+168</f>
        <v>45916</v>
      </c>
      <c r="B8113" s="5">
        <v>48</v>
      </c>
      <c r="C8113" s="2">
        <v>0</v>
      </c>
    </row>
    <row r="8114" spans="1:3">
      <c r="A8114" s="8">
        <f>A2+169</f>
        <v>45917</v>
      </c>
      <c r="B8114" s="5">
        <v>1</v>
      </c>
      <c r="C8114" s="2">
        <v>0</v>
      </c>
    </row>
    <row r="8115" spans="1:3">
      <c r="A8115" s="8">
        <f>A2+169</f>
        <v>45917</v>
      </c>
      <c r="B8115" s="5">
        <v>2</v>
      </c>
      <c r="C8115" s="2">
        <v>0</v>
      </c>
    </row>
    <row r="8116" spans="1:3">
      <c r="A8116" s="8">
        <f>A2+169</f>
        <v>45917</v>
      </c>
      <c r="B8116" s="5">
        <v>3</v>
      </c>
      <c r="C8116" s="2">
        <v>0</v>
      </c>
    </row>
    <row r="8117" spans="1:3">
      <c r="A8117" s="8">
        <f>A2+169</f>
        <v>45917</v>
      </c>
      <c r="B8117" s="5">
        <v>4</v>
      </c>
      <c r="C8117" s="2">
        <v>0</v>
      </c>
    </row>
    <row r="8118" spans="1:3">
      <c r="A8118" s="8">
        <f>A2+169</f>
        <v>45917</v>
      </c>
      <c r="B8118" s="5">
        <v>5</v>
      </c>
      <c r="C8118" s="2">
        <v>0</v>
      </c>
    </row>
    <row r="8119" spans="1:3">
      <c r="A8119" s="8">
        <f>A2+169</f>
        <v>45917</v>
      </c>
      <c r="B8119" s="5">
        <v>6</v>
      </c>
      <c r="C8119" s="2">
        <v>0</v>
      </c>
    </row>
    <row r="8120" spans="1:3">
      <c r="A8120" s="8">
        <f>A2+169</f>
        <v>45917</v>
      </c>
      <c r="B8120" s="5">
        <v>7</v>
      </c>
      <c r="C8120" s="2">
        <v>0</v>
      </c>
    </row>
    <row r="8121" spans="1:3">
      <c r="A8121" s="8">
        <f>A2+169</f>
        <v>45917</v>
      </c>
      <c r="B8121" s="5">
        <v>8</v>
      </c>
      <c r="C8121" s="2">
        <v>0</v>
      </c>
    </row>
    <row r="8122" spans="1:3">
      <c r="A8122" s="8">
        <f>A2+169</f>
        <v>45917</v>
      </c>
      <c r="B8122" s="5">
        <v>9</v>
      </c>
      <c r="C8122" s="2">
        <v>0</v>
      </c>
    </row>
    <row r="8123" spans="1:3">
      <c r="A8123" s="8">
        <f>A2+169</f>
        <v>45917</v>
      </c>
      <c r="B8123" s="5">
        <v>10</v>
      </c>
      <c r="C8123" s="2">
        <v>0</v>
      </c>
    </row>
    <row r="8124" spans="1:3">
      <c r="A8124" s="8">
        <f>A2+169</f>
        <v>45917</v>
      </c>
      <c r="B8124" s="5">
        <v>11</v>
      </c>
      <c r="C8124" s="2">
        <v>0</v>
      </c>
    </row>
    <row r="8125" spans="1:3">
      <c r="A8125" s="8">
        <f>A2+169</f>
        <v>45917</v>
      </c>
      <c r="B8125" s="5">
        <v>12</v>
      </c>
      <c r="C8125" s="2">
        <v>0</v>
      </c>
    </row>
    <row r="8126" spans="1:3">
      <c r="A8126" s="8">
        <f>A2+169</f>
        <v>45917</v>
      </c>
      <c r="B8126" s="5">
        <v>13</v>
      </c>
      <c r="C8126" s="2">
        <v>0</v>
      </c>
    </row>
    <row r="8127" spans="1:3">
      <c r="A8127" s="8">
        <f>A2+169</f>
        <v>45917</v>
      </c>
      <c r="B8127" s="5">
        <v>14</v>
      </c>
      <c r="C8127" s="2">
        <v>0</v>
      </c>
    </row>
    <row r="8128" spans="1:3">
      <c r="A8128" s="8">
        <f>A2+169</f>
        <v>45917</v>
      </c>
      <c r="B8128" s="5">
        <v>15</v>
      </c>
      <c r="C8128" s="2">
        <v>0</v>
      </c>
    </row>
    <row r="8129" spans="1:3">
      <c r="A8129" s="8">
        <f>A2+169</f>
        <v>45917</v>
      </c>
      <c r="B8129" s="5">
        <v>16</v>
      </c>
      <c r="C8129" s="2">
        <v>0</v>
      </c>
    </row>
    <row r="8130" spans="1:3">
      <c r="A8130" s="8">
        <f>A2+169</f>
        <v>45917</v>
      </c>
      <c r="B8130" s="5">
        <v>17</v>
      </c>
      <c r="C8130" s="2">
        <v>0</v>
      </c>
    </row>
    <row r="8131" spans="1:3">
      <c r="A8131" s="8">
        <f>A2+169</f>
        <v>45917</v>
      </c>
      <c r="B8131" s="5">
        <v>18</v>
      </c>
      <c r="C8131" s="2">
        <v>0</v>
      </c>
    </row>
    <row r="8132" spans="1:3">
      <c r="A8132" s="8">
        <f>A2+169</f>
        <v>45917</v>
      </c>
      <c r="B8132" s="5">
        <v>19</v>
      </c>
      <c r="C8132" s="2">
        <v>0</v>
      </c>
    </row>
    <row r="8133" spans="1:3">
      <c r="A8133" s="8">
        <f>A2+169</f>
        <v>45917</v>
      </c>
      <c r="B8133" s="5">
        <v>20</v>
      </c>
      <c r="C8133" s="2">
        <v>0</v>
      </c>
    </row>
    <row r="8134" spans="1:3">
      <c r="A8134" s="8">
        <f>A2+169</f>
        <v>45917</v>
      </c>
      <c r="B8134" s="5">
        <v>21</v>
      </c>
      <c r="C8134" s="2">
        <v>0</v>
      </c>
    </row>
    <row r="8135" spans="1:3">
      <c r="A8135" s="8">
        <f>A2+169</f>
        <v>45917</v>
      </c>
      <c r="B8135" s="5">
        <v>22</v>
      </c>
      <c r="C8135" s="2">
        <v>0</v>
      </c>
    </row>
    <row r="8136" spans="1:3">
      <c r="A8136" s="8">
        <f>A2+169</f>
        <v>45917</v>
      </c>
      <c r="B8136" s="5">
        <v>23</v>
      </c>
      <c r="C8136" s="2">
        <v>0</v>
      </c>
    </row>
    <row r="8137" spans="1:3">
      <c r="A8137" s="8">
        <f>A2+169</f>
        <v>45917</v>
      </c>
      <c r="B8137" s="5">
        <v>24</v>
      </c>
      <c r="C8137" s="2">
        <v>0</v>
      </c>
    </row>
    <row r="8138" spans="1:3">
      <c r="A8138" s="8">
        <f>A2+169</f>
        <v>45917</v>
      </c>
      <c r="B8138" s="5">
        <v>25</v>
      </c>
      <c r="C8138" s="2">
        <v>0</v>
      </c>
    </row>
    <row r="8139" spans="1:3">
      <c r="A8139" s="8">
        <f>A2+169</f>
        <v>45917</v>
      </c>
      <c r="B8139" s="5">
        <v>26</v>
      </c>
      <c r="C8139" s="2">
        <v>0</v>
      </c>
    </row>
    <row r="8140" spans="1:3">
      <c r="A8140" s="8">
        <f>A2+169</f>
        <v>45917</v>
      </c>
      <c r="B8140" s="5">
        <v>27</v>
      </c>
      <c r="C8140" s="2">
        <v>0</v>
      </c>
    </row>
    <row r="8141" spans="1:3">
      <c r="A8141" s="8">
        <f>A2+169</f>
        <v>45917</v>
      </c>
      <c r="B8141" s="5">
        <v>28</v>
      </c>
      <c r="C8141" s="2">
        <v>0</v>
      </c>
    </row>
    <row r="8142" spans="1:3">
      <c r="A8142" s="8">
        <f>A2+169</f>
        <v>45917</v>
      </c>
      <c r="B8142" s="5">
        <v>29</v>
      </c>
      <c r="C8142" s="2">
        <v>0</v>
      </c>
    </row>
    <row r="8143" spans="1:3">
      <c r="A8143" s="8">
        <f>A2+169</f>
        <v>45917</v>
      </c>
      <c r="B8143" s="5">
        <v>30</v>
      </c>
      <c r="C8143" s="2">
        <v>0</v>
      </c>
    </row>
    <row r="8144" spans="1:3">
      <c r="A8144" s="8">
        <f>A2+169</f>
        <v>45917</v>
      </c>
      <c r="B8144" s="5">
        <v>31</v>
      </c>
      <c r="C8144" s="2">
        <v>0</v>
      </c>
    </row>
    <row r="8145" spans="1:3">
      <c r="A8145" s="8">
        <f>A2+169</f>
        <v>45917</v>
      </c>
      <c r="B8145" s="5">
        <v>32</v>
      </c>
      <c r="C8145" s="2">
        <v>0</v>
      </c>
    </row>
    <row r="8146" spans="1:3">
      <c r="A8146" s="8">
        <f>A2+169</f>
        <v>45917</v>
      </c>
      <c r="B8146" s="5">
        <v>33</v>
      </c>
      <c r="C8146" s="2">
        <v>0</v>
      </c>
    </row>
    <row r="8147" spans="1:3">
      <c r="A8147" s="8">
        <f>A2+169</f>
        <v>45917</v>
      </c>
      <c r="B8147" s="5">
        <v>34</v>
      </c>
      <c r="C8147" s="2">
        <v>0</v>
      </c>
    </row>
    <row r="8148" spans="1:3">
      <c r="A8148" s="8">
        <f>A2+169</f>
        <v>45917</v>
      </c>
      <c r="B8148" s="5">
        <v>35</v>
      </c>
      <c r="C8148" s="2">
        <v>0</v>
      </c>
    </row>
    <row r="8149" spans="1:3">
      <c r="A8149" s="8">
        <f>A2+169</f>
        <v>45917</v>
      </c>
      <c r="B8149" s="5">
        <v>36</v>
      </c>
      <c r="C8149" s="2">
        <v>0</v>
      </c>
    </row>
    <row r="8150" spans="1:3">
      <c r="A8150" s="8">
        <f>A2+169</f>
        <v>45917</v>
      </c>
      <c r="B8150" s="5">
        <v>37</v>
      </c>
      <c r="C8150" s="2">
        <v>0</v>
      </c>
    </row>
    <row r="8151" spans="1:3">
      <c r="A8151" s="8">
        <f>A2+169</f>
        <v>45917</v>
      </c>
      <c r="B8151" s="5">
        <v>38</v>
      </c>
      <c r="C8151" s="2">
        <v>0</v>
      </c>
    </row>
    <row r="8152" spans="1:3">
      <c r="A8152" s="8">
        <f>A2+169</f>
        <v>45917</v>
      </c>
      <c r="B8152" s="5">
        <v>39</v>
      </c>
      <c r="C8152" s="2">
        <v>0</v>
      </c>
    </row>
    <row r="8153" spans="1:3">
      <c r="A8153" s="8">
        <f>A2+169</f>
        <v>45917</v>
      </c>
      <c r="B8153" s="5">
        <v>40</v>
      </c>
      <c r="C8153" s="2">
        <v>0</v>
      </c>
    </row>
    <row r="8154" spans="1:3">
      <c r="A8154" s="8">
        <f>A2+169</f>
        <v>45917</v>
      </c>
      <c r="B8154" s="5">
        <v>41</v>
      </c>
      <c r="C8154" s="2">
        <v>0</v>
      </c>
    </row>
    <row r="8155" spans="1:3">
      <c r="A8155" s="8">
        <f>A2+169</f>
        <v>45917</v>
      </c>
      <c r="B8155" s="5">
        <v>42</v>
      </c>
      <c r="C8155" s="2">
        <v>0</v>
      </c>
    </row>
    <row r="8156" spans="1:3">
      <c r="A8156" s="8">
        <f>A2+169</f>
        <v>45917</v>
      </c>
      <c r="B8156" s="5">
        <v>43</v>
      </c>
      <c r="C8156" s="2">
        <v>0</v>
      </c>
    </row>
    <row r="8157" spans="1:3">
      <c r="A8157" s="8">
        <f>A2+169</f>
        <v>45917</v>
      </c>
      <c r="B8157" s="5">
        <v>44</v>
      </c>
      <c r="C8157" s="2">
        <v>0</v>
      </c>
    </row>
    <row r="8158" spans="1:3">
      <c r="A8158" s="8">
        <f>A2+169</f>
        <v>45917</v>
      </c>
      <c r="B8158" s="5">
        <v>45</v>
      </c>
      <c r="C8158" s="2">
        <v>0</v>
      </c>
    </row>
    <row r="8159" spans="1:3">
      <c r="A8159" s="8">
        <f>A2+169</f>
        <v>45917</v>
      </c>
      <c r="B8159" s="5">
        <v>46</v>
      </c>
      <c r="C8159" s="2">
        <v>0</v>
      </c>
    </row>
    <row r="8160" spans="1:3">
      <c r="A8160" s="8">
        <f>A2+169</f>
        <v>45917</v>
      </c>
      <c r="B8160" s="5">
        <v>47</v>
      </c>
      <c r="C8160" s="2">
        <v>0</v>
      </c>
    </row>
    <row r="8161" spans="1:3">
      <c r="A8161" s="8">
        <f>A2+169</f>
        <v>45917</v>
      </c>
      <c r="B8161" s="5">
        <v>48</v>
      </c>
      <c r="C8161" s="2">
        <v>0</v>
      </c>
    </row>
    <row r="8162" spans="1:3">
      <c r="A8162" s="8">
        <f>A2+170</f>
        <v>45918</v>
      </c>
      <c r="B8162" s="5">
        <v>1</v>
      </c>
      <c r="C8162" s="2">
        <v>0</v>
      </c>
    </row>
    <row r="8163" spans="1:3">
      <c r="A8163" s="8">
        <f>A2+170</f>
        <v>45918</v>
      </c>
      <c r="B8163" s="5">
        <v>2</v>
      </c>
      <c r="C8163" s="2">
        <v>0</v>
      </c>
    </row>
    <row r="8164" spans="1:3">
      <c r="A8164" s="8">
        <f>A2+170</f>
        <v>45918</v>
      </c>
      <c r="B8164" s="5">
        <v>3</v>
      </c>
      <c r="C8164" s="2">
        <v>0</v>
      </c>
    </row>
    <row r="8165" spans="1:3">
      <c r="A8165" s="8">
        <f>A2+170</f>
        <v>45918</v>
      </c>
      <c r="B8165" s="5">
        <v>4</v>
      </c>
      <c r="C8165" s="2">
        <v>0</v>
      </c>
    </row>
    <row r="8166" spans="1:3">
      <c r="A8166" s="8">
        <f>A2+170</f>
        <v>45918</v>
      </c>
      <c r="B8166" s="5">
        <v>5</v>
      </c>
      <c r="C8166" s="2">
        <v>0</v>
      </c>
    </row>
    <row r="8167" spans="1:3">
      <c r="A8167" s="8">
        <f>A2+170</f>
        <v>45918</v>
      </c>
      <c r="B8167" s="5">
        <v>6</v>
      </c>
      <c r="C8167" s="2">
        <v>0</v>
      </c>
    </row>
    <row r="8168" spans="1:3">
      <c r="A8168" s="8">
        <f>A2+170</f>
        <v>45918</v>
      </c>
      <c r="B8168" s="5">
        <v>7</v>
      </c>
      <c r="C8168" s="2">
        <v>0</v>
      </c>
    </row>
    <row r="8169" spans="1:3">
      <c r="A8169" s="8">
        <f>A2+170</f>
        <v>45918</v>
      </c>
      <c r="B8169" s="5">
        <v>8</v>
      </c>
      <c r="C8169" s="2">
        <v>0</v>
      </c>
    </row>
    <row r="8170" spans="1:3">
      <c r="A8170" s="8">
        <f>A2+170</f>
        <v>45918</v>
      </c>
      <c r="B8170" s="5">
        <v>9</v>
      </c>
      <c r="C8170" s="2">
        <v>0</v>
      </c>
    </row>
    <row r="8171" spans="1:3">
      <c r="A8171" s="8">
        <f>A2+170</f>
        <v>45918</v>
      </c>
      <c r="B8171" s="5">
        <v>10</v>
      </c>
      <c r="C8171" s="2">
        <v>0</v>
      </c>
    </row>
    <row r="8172" spans="1:3">
      <c r="A8172" s="8">
        <f>A2+170</f>
        <v>45918</v>
      </c>
      <c r="B8172" s="5">
        <v>11</v>
      </c>
      <c r="C8172" s="2">
        <v>0</v>
      </c>
    </row>
    <row r="8173" spans="1:3">
      <c r="A8173" s="8">
        <f>A2+170</f>
        <v>45918</v>
      </c>
      <c r="B8173" s="5">
        <v>12</v>
      </c>
      <c r="C8173" s="2">
        <v>0</v>
      </c>
    </row>
    <row r="8174" spans="1:3">
      <c r="A8174" s="8">
        <f>A2+170</f>
        <v>45918</v>
      </c>
      <c r="B8174" s="5">
        <v>13</v>
      </c>
      <c r="C8174" s="2">
        <v>0</v>
      </c>
    </row>
    <row r="8175" spans="1:3">
      <c r="A8175" s="8">
        <f>A2+170</f>
        <v>45918</v>
      </c>
      <c r="B8175" s="5">
        <v>14</v>
      </c>
      <c r="C8175" s="2">
        <v>0</v>
      </c>
    </row>
    <row r="8176" spans="1:3">
      <c r="A8176" s="8">
        <f>A2+170</f>
        <v>45918</v>
      </c>
      <c r="B8176" s="5">
        <v>15</v>
      </c>
      <c r="C8176" s="2">
        <v>0</v>
      </c>
    </row>
    <row r="8177" spans="1:3">
      <c r="A8177" s="8">
        <f>A2+170</f>
        <v>45918</v>
      </c>
      <c r="B8177" s="5">
        <v>16</v>
      </c>
      <c r="C8177" s="2">
        <v>0</v>
      </c>
    </row>
    <row r="8178" spans="1:3">
      <c r="A8178" s="8">
        <f>A2+170</f>
        <v>45918</v>
      </c>
      <c r="B8178" s="5">
        <v>17</v>
      </c>
      <c r="C8178" s="2">
        <v>0</v>
      </c>
    </row>
    <row r="8179" spans="1:3">
      <c r="A8179" s="8">
        <f>A2+170</f>
        <v>45918</v>
      </c>
      <c r="B8179" s="5">
        <v>18</v>
      </c>
      <c r="C8179" s="2">
        <v>0</v>
      </c>
    </row>
    <row r="8180" spans="1:3">
      <c r="A8180" s="8">
        <f>A2+170</f>
        <v>45918</v>
      </c>
      <c r="B8180" s="5">
        <v>19</v>
      </c>
      <c r="C8180" s="2">
        <v>0</v>
      </c>
    </row>
    <row r="8181" spans="1:3">
      <c r="A8181" s="8">
        <f>A2+170</f>
        <v>45918</v>
      </c>
      <c r="B8181" s="5">
        <v>20</v>
      </c>
      <c r="C8181" s="2">
        <v>0</v>
      </c>
    </row>
    <row r="8182" spans="1:3">
      <c r="A8182" s="8">
        <f>A2+170</f>
        <v>45918</v>
      </c>
      <c r="B8182" s="5">
        <v>21</v>
      </c>
      <c r="C8182" s="2">
        <v>0</v>
      </c>
    </row>
    <row r="8183" spans="1:3">
      <c r="A8183" s="8">
        <f>A2+170</f>
        <v>45918</v>
      </c>
      <c r="B8183" s="5">
        <v>22</v>
      </c>
      <c r="C8183" s="2">
        <v>0</v>
      </c>
    </row>
    <row r="8184" spans="1:3">
      <c r="A8184" s="8">
        <f>A2+170</f>
        <v>45918</v>
      </c>
      <c r="B8184" s="5">
        <v>23</v>
      </c>
      <c r="C8184" s="2">
        <v>0</v>
      </c>
    </row>
    <row r="8185" spans="1:3">
      <c r="A8185" s="8">
        <f>A2+170</f>
        <v>45918</v>
      </c>
      <c r="B8185" s="5">
        <v>24</v>
      </c>
      <c r="C8185" s="2">
        <v>0</v>
      </c>
    </row>
    <row r="8186" spans="1:3">
      <c r="A8186" s="8">
        <f>A2+170</f>
        <v>45918</v>
      </c>
      <c r="B8186" s="5">
        <v>25</v>
      </c>
      <c r="C8186" s="2">
        <v>0</v>
      </c>
    </row>
    <row r="8187" spans="1:3">
      <c r="A8187" s="8">
        <f>A2+170</f>
        <v>45918</v>
      </c>
      <c r="B8187" s="5">
        <v>26</v>
      </c>
      <c r="C8187" s="2">
        <v>0</v>
      </c>
    </row>
    <row r="8188" spans="1:3">
      <c r="A8188" s="8">
        <f>A2+170</f>
        <v>45918</v>
      </c>
      <c r="B8188" s="5">
        <v>27</v>
      </c>
      <c r="C8188" s="2">
        <v>0</v>
      </c>
    </row>
    <row r="8189" spans="1:3">
      <c r="A8189" s="8">
        <f>A2+170</f>
        <v>45918</v>
      </c>
      <c r="B8189" s="5">
        <v>28</v>
      </c>
      <c r="C8189" s="2">
        <v>0</v>
      </c>
    </row>
    <row r="8190" spans="1:3">
      <c r="A8190" s="8">
        <f>A2+170</f>
        <v>45918</v>
      </c>
      <c r="B8190" s="5">
        <v>29</v>
      </c>
      <c r="C8190" s="2">
        <v>0</v>
      </c>
    </row>
    <row r="8191" spans="1:3">
      <c r="A8191" s="8">
        <f>A2+170</f>
        <v>45918</v>
      </c>
      <c r="B8191" s="5">
        <v>30</v>
      </c>
      <c r="C8191" s="2">
        <v>0</v>
      </c>
    </row>
    <row r="8192" spans="1:3">
      <c r="A8192" s="8">
        <f>A2+170</f>
        <v>45918</v>
      </c>
      <c r="B8192" s="5">
        <v>31</v>
      </c>
      <c r="C8192" s="2">
        <v>0</v>
      </c>
    </row>
    <row r="8193" spans="1:3">
      <c r="A8193" s="8">
        <f>A2+170</f>
        <v>45918</v>
      </c>
      <c r="B8193" s="5">
        <v>32</v>
      </c>
      <c r="C8193" s="2">
        <v>0</v>
      </c>
    </row>
    <row r="8194" spans="1:3">
      <c r="A8194" s="8">
        <f>A2+170</f>
        <v>45918</v>
      </c>
      <c r="B8194" s="5">
        <v>33</v>
      </c>
      <c r="C8194" s="2">
        <v>0</v>
      </c>
    </row>
    <row r="8195" spans="1:3">
      <c r="A8195" s="8">
        <f>A2+170</f>
        <v>45918</v>
      </c>
      <c r="B8195" s="5">
        <v>34</v>
      </c>
      <c r="C8195" s="2">
        <v>0</v>
      </c>
    </row>
    <row r="8196" spans="1:3">
      <c r="A8196" s="8">
        <f>A2+170</f>
        <v>45918</v>
      </c>
      <c r="B8196" s="5">
        <v>35</v>
      </c>
      <c r="C8196" s="2">
        <v>0</v>
      </c>
    </row>
    <row r="8197" spans="1:3">
      <c r="A8197" s="8">
        <f>A2+170</f>
        <v>45918</v>
      </c>
      <c r="B8197" s="5">
        <v>36</v>
      </c>
      <c r="C8197" s="2">
        <v>0</v>
      </c>
    </row>
    <row r="8198" spans="1:3">
      <c r="A8198" s="8">
        <f>A2+170</f>
        <v>45918</v>
      </c>
      <c r="B8198" s="5">
        <v>37</v>
      </c>
      <c r="C8198" s="2">
        <v>0</v>
      </c>
    </row>
    <row r="8199" spans="1:3">
      <c r="A8199" s="8">
        <f>A2+170</f>
        <v>45918</v>
      </c>
      <c r="B8199" s="5">
        <v>38</v>
      </c>
      <c r="C8199" s="2">
        <v>0</v>
      </c>
    </row>
    <row r="8200" spans="1:3">
      <c r="A8200" s="8">
        <f>A2+170</f>
        <v>45918</v>
      </c>
      <c r="B8200" s="5">
        <v>39</v>
      </c>
      <c r="C8200" s="2">
        <v>0</v>
      </c>
    </row>
    <row r="8201" spans="1:3">
      <c r="A8201" s="8">
        <f>A2+170</f>
        <v>45918</v>
      </c>
      <c r="B8201" s="5">
        <v>40</v>
      </c>
      <c r="C8201" s="2">
        <v>0</v>
      </c>
    </row>
    <row r="8202" spans="1:3">
      <c r="A8202" s="8">
        <f>A2+170</f>
        <v>45918</v>
      </c>
      <c r="B8202" s="5">
        <v>41</v>
      </c>
      <c r="C8202" s="2">
        <v>0</v>
      </c>
    </row>
    <row r="8203" spans="1:3">
      <c r="A8203" s="8">
        <f>A2+170</f>
        <v>45918</v>
      </c>
      <c r="B8203" s="5">
        <v>42</v>
      </c>
      <c r="C8203" s="2">
        <v>0</v>
      </c>
    </row>
    <row r="8204" spans="1:3">
      <c r="A8204" s="8">
        <f>A2+170</f>
        <v>45918</v>
      </c>
      <c r="B8204" s="5">
        <v>43</v>
      </c>
      <c r="C8204" s="2">
        <v>0</v>
      </c>
    </row>
    <row r="8205" spans="1:3">
      <c r="A8205" s="8">
        <f>A2+170</f>
        <v>45918</v>
      </c>
      <c r="B8205" s="5">
        <v>44</v>
      </c>
      <c r="C8205" s="2">
        <v>0</v>
      </c>
    </row>
    <row r="8206" spans="1:3">
      <c r="A8206" s="8">
        <f>A2+170</f>
        <v>45918</v>
      </c>
      <c r="B8206" s="5">
        <v>45</v>
      </c>
      <c r="C8206" s="2">
        <v>0</v>
      </c>
    </row>
    <row r="8207" spans="1:3">
      <c r="A8207" s="8">
        <f>A2+170</f>
        <v>45918</v>
      </c>
      <c r="B8207" s="5">
        <v>46</v>
      </c>
      <c r="C8207" s="2">
        <v>0</v>
      </c>
    </row>
    <row r="8208" spans="1:3">
      <c r="A8208" s="8">
        <f>A2+170</f>
        <v>45918</v>
      </c>
      <c r="B8208" s="5">
        <v>47</v>
      </c>
      <c r="C8208" s="2">
        <v>0</v>
      </c>
    </row>
    <row r="8209" spans="1:3">
      <c r="A8209" s="8">
        <f>A2+170</f>
        <v>45918</v>
      </c>
      <c r="B8209" s="5">
        <v>48</v>
      </c>
      <c r="C8209" s="2">
        <v>0</v>
      </c>
    </row>
    <row r="8210" spans="1:3">
      <c r="A8210" s="8">
        <f>A2+171</f>
        <v>45919</v>
      </c>
      <c r="B8210" s="5">
        <v>1</v>
      </c>
      <c r="C8210" s="2">
        <v>0</v>
      </c>
    </row>
    <row r="8211" spans="1:3">
      <c r="A8211" s="8">
        <f>A2+171</f>
        <v>45919</v>
      </c>
      <c r="B8211" s="5">
        <v>2</v>
      </c>
      <c r="C8211" s="2">
        <v>0</v>
      </c>
    </row>
    <row r="8212" spans="1:3">
      <c r="A8212" s="8">
        <f>A2+171</f>
        <v>45919</v>
      </c>
      <c r="B8212" s="5">
        <v>3</v>
      </c>
      <c r="C8212" s="2">
        <v>0</v>
      </c>
    </row>
    <row r="8213" spans="1:3">
      <c r="A8213" s="8">
        <f>A2+171</f>
        <v>45919</v>
      </c>
      <c r="B8213" s="5">
        <v>4</v>
      </c>
      <c r="C8213" s="2">
        <v>0</v>
      </c>
    </row>
    <row r="8214" spans="1:3">
      <c r="A8214" s="8">
        <f>A2+171</f>
        <v>45919</v>
      </c>
      <c r="B8214" s="5">
        <v>5</v>
      </c>
      <c r="C8214" s="2">
        <v>0</v>
      </c>
    </row>
    <row r="8215" spans="1:3">
      <c r="A8215" s="8">
        <f>A2+171</f>
        <v>45919</v>
      </c>
      <c r="B8215" s="5">
        <v>6</v>
      </c>
      <c r="C8215" s="2">
        <v>0</v>
      </c>
    </row>
    <row r="8216" spans="1:3">
      <c r="A8216" s="8">
        <f>A2+171</f>
        <v>45919</v>
      </c>
      <c r="B8216" s="5">
        <v>7</v>
      </c>
      <c r="C8216" s="2">
        <v>0</v>
      </c>
    </row>
    <row r="8217" spans="1:3">
      <c r="A8217" s="8">
        <f>A2+171</f>
        <v>45919</v>
      </c>
      <c r="B8217" s="5">
        <v>8</v>
      </c>
      <c r="C8217" s="2">
        <v>0</v>
      </c>
    </row>
    <row r="8218" spans="1:3">
      <c r="A8218" s="8">
        <f>A2+171</f>
        <v>45919</v>
      </c>
      <c r="B8218" s="5">
        <v>9</v>
      </c>
      <c r="C8218" s="2">
        <v>0</v>
      </c>
    </row>
    <row r="8219" spans="1:3">
      <c r="A8219" s="8">
        <f>A2+171</f>
        <v>45919</v>
      </c>
      <c r="B8219" s="5">
        <v>10</v>
      </c>
      <c r="C8219" s="2">
        <v>0</v>
      </c>
    </row>
    <row r="8220" spans="1:3">
      <c r="A8220" s="8">
        <f>A2+171</f>
        <v>45919</v>
      </c>
      <c r="B8220" s="5">
        <v>11</v>
      </c>
      <c r="C8220" s="2">
        <v>0</v>
      </c>
    </row>
    <row r="8221" spans="1:3">
      <c r="A8221" s="8">
        <f>A2+171</f>
        <v>45919</v>
      </c>
      <c r="B8221" s="5">
        <v>12</v>
      </c>
      <c r="C8221" s="2">
        <v>0</v>
      </c>
    </row>
    <row r="8222" spans="1:3">
      <c r="A8222" s="8">
        <f>A2+171</f>
        <v>45919</v>
      </c>
      <c r="B8222" s="5">
        <v>13</v>
      </c>
      <c r="C8222" s="2">
        <v>0</v>
      </c>
    </row>
    <row r="8223" spans="1:3">
      <c r="A8223" s="8">
        <f>A2+171</f>
        <v>45919</v>
      </c>
      <c r="B8223" s="5">
        <v>14</v>
      </c>
      <c r="C8223" s="2">
        <v>0</v>
      </c>
    </row>
    <row r="8224" spans="1:3">
      <c r="A8224" s="8">
        <f>A2+171</f>
        <v>45919</v>
      </c>
      <c r="B8224" s="5">
        <v>15</v>
      </c>
      <c r="C8224" s="2">
        <v>0</v>
      </c>
    </row>
    <row r="8225" spans="1:3">
      <c r="A8225" s="8">
        <f>A2+171</f>
        <v>45919</v>
      </c>
      <c r="B8225" s="5">
        <v>16</v>
      </c>
      <c r="C8225" s="2">
        <v>0</v>
      </c>
    </row>
    <row r="8226" spans="1:3">
      <c r="A8226" s="8">
        <f>A2+171</f>
        <v>45919</v>
      </c>
      <c r="B8226" s="5">
        <v>17</v>
      </c>
      <c r="C8226" s="2">
        <v>0</v>
      </c>
    </row>
    <row r="8227" spans="1:3">
      <c r="A8227" s="8">
        <f>A2+171</f>
        <v>45919</v>
      </c>
      <c r="B8227" s="5">
        <v>18</v>
      </c>
      <c r="C8227" s="2">
        <v>0</v>
      </c>
    </row>
    <row r="8228" spans="1:3">
      <c r="A8228" s="8">
        <f>A2+171</f>
        <v>45919</v>
      </c>
      <c r="B8228" s="5">
        <v>19</v>
      </c>
      <c r="C8228" s="2">
        <v>0</v>
      </c>
    </row>
    <row r="8229" spans="1:3">
      <c r="A8229" s="8">
        <f>A2+171</f>
        <v>45919</v>
      </c>
      <c r="B8229" s="5">
        <v>20</v>
      </c>
      <c r="C8229" s="2">
        <v>0</v>
      </c>
    </row>
    <row r="8230" spans="1:3">
      <c r="A8230" s="8">
        <f>A2+171</f>
        <v>45919</v>
      </c>
      <c r="B8230" s="5">
        <v>21</v>
      </c>
      <c r="C8230" s="2">
        <v>0</v>
      </c>
    </row>
    <row r="8231" spans="1:3">
      <c r="A8231" s="8">
        <f>A2+171</f>
        <v>45919</v>
      </c>
      <c r="B8231" s="5">
        <v>22</v>
      </c>
      <c r="C8231" s="2">
        <v>0</v>
      </c>
    </row>
    <row r="8232" spans="1:3">
      <c r="A8232" s="8">
        <f>A2+171</f>
        <v>45919</v>
      </c>
      <c r="B8232" s="5">
        <v>23</v>
      </c>
      <c r="C8232" s="2">
        <v>0</v>
      </c>
    </row>
    <row r="8233" spans="1:3">
      <c r="A8233" s="8">
        <f>A2+171</f>
        <v>45919</v>
      </c>
      <c r="B8233" s="5">
        <v>24</v>
      </c>
      <c r="C8233" s="2">
        <v>0</v>
      </c>
    </row>
    <row r="8234" spans="1:3">
      <c r="A8234" s="8">
        <f>A2+171</f>
        <v>45919</v>
      </c>
      <c r="B8234" s="5">
        <v>25</v>
      </c>
      <c r="C8234" s="2">
        <v>0</v>
      </c>
    </row>
    <row r="8235" spans="1:3">
      <c r="A8235" s="8">
        <f>A2+171</f>
        <v>45919</v>
      </c>
      <c r="B8235" s="5">
        <v>26</v>
      </c>
      <c r="C8235" s="2">
        <v>0</v>
      </c>
    </row>
    <row r="8236" spans="1:3">
      <c r="A8236" s="8">
        <f>A2+171</f>
        <v>45919</v>
      </c>
      <c r="B8236" s="5">
        <v>27</v>
      </c>
      <c r="C8236" s="2">
        <v>0</v>
      </c>
    </row>
    <row r="8237" spans="1:3">
      <c r="A8237" s="8">
        <f>A2+171</f>
        <v>45919</v>
      </c>
      <c r="B8237" s="5">
        <v>28</v>
      </c>
      <c r="C8237" s="2">
        <v>0</v>
      </c>
    </row>
    <row r="8238" spans="1:3">
      <c r="A8238" s="8">
        <f>A2+171</f>
        <v>45919</v>
      </c>
      <c r="B8238" s="5">
        <v>29</v>
      </c>
      <c r="C8238" s="2">
        <v>0</v>
      </c>
    </row>
    <row r="8239" spans="1:3">
      <c r="A8239" s="8">
        <f>A2+171</f>
        <v>45919</v>
      </c>
      <c r="B8239" s="5">
        <v>30</v>
      </c>
      <c r="C8239" s="2">
        <v>0</v>
      </c>
    </row>
    <row r="8240" spans="1:3">
      <c r="A8240" s="8">
        <f>A2+171</f>
        <v>45919</v>
      </c>
      <c r="B8240" s="5">
        <v>31</v>
      </c>
      <c r="C8240" s="2">
        <v>0</v>
      </c>
    </row>
    <row r="8241" spans="1:3">
      <c r="A8241" s="8">
        <f>A2+171</f>
        <v>45919</v>
      </c>
      <c r="B8241" s="5">
        <v>32</v>
      </c>
      <c r="C8241" s="2">
        <v>0</v>
      </c>
    </row>
    <row r="8242" spans="1:3">
      <c r="A8242" s="8">
        <f>A2+171</f>
        <v>45919</v>
      </c>
      <c r="B8242" s="5">
        <v>33</v>
      </c>
      <c r="C8242" s="2">
        <v>0</v>
      </c>
    </row>
    <row r="8243" spans="1:3">
      <c r="A8243" s="8">
        <f>A2+171</f>
        <v>45919</v>
      </c>
      <c r="B8243" s="5">
        <v>34</v>
      </c>
      <c r="C8243" s="2">
        <v>0</v>
      </c>
    </row>
    <row r="8244" spans="1:3">
      <c r="A8244" s="8">
        <f>A2+171</f>
        <v>45919</v>
      </c>
      <c r="B8244" s="5">
        <v>35</v>
      </c>
      <c r="C8244" s="2">
        <v>0</v>
      </c>
    </row>
    <row r="8245" spans="1:3">
      <c r="A8245" s="8">
        <f>A2+171</f>
        <v>45919</v>
      </c>
      <c r="B8245" s="5">
        <v>36</v>
      </c>
      <c r="C8245" s="2">
        <v>0</v>
      </c>
    </row>
    <row r="8246" spans="1:3">
      <c r="A8246" s="8">
        <f>A2+171</f>
        <v>45919</v>
      </c>
      <c r="B8246" s="5">
        <v>37</v>
      </c>
      <c r="C8246" s="2">
        <v>0</v>
      </c>
    </row>
    <row r="8247" spans="1:3">
      <c r="A8247" s="8">
        <f>A2+171</f>
        <v>45919</v>
      </c>
      <c r="B8247" s="5">
        <v>38</v>
      </c>
      <c r="C8247" s="2">
        <v>0</v>
      </c>
    </row>
    <row r="8248" spans="1:3">
      <c r="A8248" s="8">
        <f>A2+171</f>
        <v>45919</v>
      </c>
      <c r="B8248" s="5">
        <v>39</v>
      </c>
      <c r="C8248" s="2">
        <v>0</v>
      </c>
    </row>
    <row r="8249" spans="1:3">
      <c r="A8249" s="8">
        <f>A2+171</f>
        <v>45919</v>
      </c>
      <c r="B8249" s="5">
        <v>40</v>
      </c>
      <c r="C8249" s="2">
        <v>0</v>
      </c>
    </row>
    <row r="8250" spans="1:3">
      <c r="A8250" s="8">
        <f>A2+171</f>
        <v>45919</v>
      </c>
      <c r="B8250" s="5">
        <v>41</v>
      </c>
      <c r="C8250" s="2">
        <v>0</v>
      </c>
    </row>
    <row r="8251" spans="1:3">
      <c r="A8251" s="8">
        <f>A2+171</f>
        <v>45919</v>
      </c>
      <c r="B8251" s="5">
        <v>42</v>
      </c>
      <c r="C8251" s="2">
        <v>0</v>
      </c>
    </row>
    <row r="8252" spans="1:3">
      <c r="A8252" s="8">
        <f>A2+171</f>
        <v>45919</v>
      </c>
      <c r="B8252" s="5">
        <v>43</v>
      </c>
      <c r="C8252" s="2">
        <v>0</v>
      </c>
    </row>
    <row r="8253" spans="1:3">
      <c r="A8253" s="8">
        <f>A2+171</f>
        <v>45919</v>
      </c>
      <c r="B8253" s="5">
        <v>44</v>
      </c>
      <c r="C8253" s="2">
        <v>0</v>
      </c>
    </row>
    <row r="8254" spans="1:3">
      <c r="A8254" s="8">
        <f>A2+171</f>
        <v>45919</v>
      </c>
      <c r="B8254" s="5">
        <v>45</v>
      </c>
      <c r="C8254" s="2">
        <v>0</v>
      </c>
    </row>
    <row r="8255" spans="1:3">
      <c r="A8255" s="8">
        <f>A2+171</f>
        <v>45919</v>
      </c>
      <c r="B8255" s="5">
        <v>46</v>
      </c>
      <c r="C8255" s="2">
        <v>0</v>
      </c>
    </row>
    <row r="8256" spans="1:3">
      <c r="A8256" s="8">
        <f>A2+171</f>
        <v>45919</v>
      </c>
      <c r="B8256" s="5">
        <v>47</v>
      </c>
      <c r="C8256" s="2">
        <v>0</v>
      </c>
    </row>
    <row r="8257" spans="1:3">
      <c r="A8257" s="8">
        <f>A2+171</f>
        <v>45919</v>
      </c>
      <c r="B8257" s="5">
        <v>48</v>
      </c>
      <c r="C8257" s="2">
        <v>0</v>
      </c>
    </row>
    <row r="8258" spans="1:3">
      <c r="A8258" s="8">
        <f>A2+172</f>
        <v>45920</v>
      </c>
      <c r="B8258" s="5">
        <v>1</v>
      </c>
      <c r="C8258" s="2">
        <v>0</v>
      </c>
    </row>
    <row r="8259" spans="1:3">
      <c r="A8259" s="8">
        <f>A2+172</f>
        <v>45920</v>
      </c>
      <c r="B8259" s="5">
        <v>2</v>
      </c>
      <c r="C8259" s="2">
        <v>0</v>
      </c>
    </row>
    <row r="8260" spans="1:3">
      <c r="A8260" s="8">
        <f>A2+172</f>
        <v>45920</v>
      </c>
      <c r="B8260" s="5">
        <v>3</v>
      </c>
      <c r="C8260" s="2">
        <v>0</v>
      </c>
    </row>
    <row r="8261" spans="1:3">
      <c r="A8261" s="8">
        <f>A2+172</f>
        <v>45920</v>
      </c>
      <c r="B8261" s="5">
        <v>4</v>
      </c>
      <c r="C8261" s="2">
        <v>0</v>
      </c>
    </row>
    <row r="8262" spans="1:3">
      <c r="A8262" s="8">
        <f>A2+172</f>
        <v>45920</v>
      </c>
      <c r="B8262" s="5">
        <v>5</v>
      </c>
      <c r="C8262" s="2">
        <v>0</v>
      </c>
    </row>
    <row r="8263" spans="1:3">
      <c r="A8263" s="8">
        <f>A2+172</f>
        <v>45920</v>
      </c>
      <c r="B8263" s="5">
        <v>6</v>
      </c>
      <c r="C8263" s="2">
        <v>0</v>
      </c>
    </row>
    <row r="8264" spans="1:3">
      <c r="A8264" s="8">
        <f>A2+172</f>
        <v>45920</v>
      </c>
      <c r="B8264" s="5">
        <v>7</v>
      </c>
      <c r="C8264" s="2">
        <v>0</v>
      </c>
    </row>
    <row r="8265" spans="1:3">
      <c r="A8265" s="8">
        <f>A2+172</f>
        <v>45920</v>
      </c>
      <c r="B8265" s="5">
        <v>8</v>
      </c>
      <c r="C8265" s="2">
        <v>0</v>
      </c>
    </row>
    <row r="8266" spans="1:3">
      <c r="A8266" s="8">
        <f>A2+172</f>
        <v>45920</v>
      </c>
      <c r="B8266" s="5">
        <v>9</v>
      </c>
      <c r="C8266" s="2">
        <v>0</v>
      </c>
    </row>
    <row r="8267" spans="1:3">
      <c r="A8267" s="8">
        <f>A2+172</f>
        <v>45920</v>
      </c>
      <c r="B8267" s="5">
        <v>10</v>
      </c>
      <c r="C8267" s="2">
        <v>0</v>
      </c>
    </row>
    <row r="8268" spans="1:3">
      <c r="A8268" s="8">
        <f>A2+172</f>
        <v>45920</v>
      </c>
      <c r="B8268" s="5">
        <v>11</v>
      </c>
      <c r="C8268" s="2">
        <v>0</v>
      </c>
    </row>
    <row r="8269" spans="1:3">
      <c r="A8269" s="8">
        <f>A2+172</f>
        <v>45920</v>
      </c>
      <c r="B8269" s="5">
        <v>12</v>
      </c>
      <c r="C8269" s="2">
        <v>0</v>
      </c>
    </row>
    <row r="8270" spans="1:3">
      <c r="A8270" s="8">
        <f>A2+172</f>
        <v>45920</v>
      </c>
      <c r="B8270" s="5">
        <v>13</v>
      </c>
      <c r="C8270" s="2">
        <v>0</v>
      </c>
    </row>
    <row r="8271" spans="1:3">
      <c r="A8271" s="8">
        <f>A2+172</f>
        <v>45920</v>
      </c>
      <c r="B8271" s="5">
        <v>14</v>
      </c>
      <c r="C8271" s="2">
        <v>0</v>
      </c>
    </row>
    <row r="8272" spans="1:3">
      <c r="A8272" s="8">
        <f>A2+172</f>
        <v>45920</v>
      </c>
      <c r="B8272" s="5">
        <v>15</v>
      </c>
      <c r="C8272" s="2">
        <v>0</v>
      </c>
    </row>
    <row r="8273" spans="1:3">
      <c r="A8273" s="8">
        <f>A2+172</f>
        <v>45920</v>
      </c>
      <c r="B8273" s="5">
        <v>16</v>
      </c>
      <c r="C8273" s="2">
        <v>0</v>
      </c>
    </row>
    <row r="8274" spans="1:3">
      <c r="A8274" s="8">
        <f>A2+172</f>
        <v>45920</v>
      </c>
      <c r="B8274" s="5">
        <v>17</v>
      </c>
      <c r="C8274" s="2">
        <v>0</v>
      </c>
    </row>
    <row r="8275" spans="1:3">
      <c r="A8275" s="8">
        <f>A2+172</f>
        <v>45920</v>
      </c>
      <c r="B8275" s="5">
        <v>18</v>
      </c>
      <c r="C8275" s="2">
        <v>0</v>
      </c>
    </row>
    <row r="8276" spans="1:3">
      <c r="A8276" s="8">
        <f>A2+172</f>
        <v>45920</v>
      </c>
      <c r="B8276" s="5">
        <v>19</v>
      </c>
      <c r="C8276" s="2">
        <v>0</v>
      </c>
    </row>
    <row r="8277" spans="1:3">
      <c r="A8277" s="8">
        <f>A2+172</f>
        <v>45920</v>
      </c>
      <c r="B8277" s="5">
        <v>20</v>
      </c>
      <c r="C8277" s="2">
        <v>0</v>
      </c>
    </row>
    <row r="8278" spans="1:3">
      <c r="A8278" s="8">
        <f>A2+172</f>
        <v>45920</v>
      </c>
      <c r="B8278" s="5">
        <v>21</v>
      </c>
      <c r="C8278" s="2">
        <v>0</v>
      </c>
    </row>
    <row r="8279" spans="1:3">
      <c r="A8279" s="8">
        <f>A2+172</f>
        <v>45920</v>
      </c>
      <c r="B8279" s="5">
        <v>22</v>
      </c>
      <c r="C8279" s="2">
        <v>0</v>
      </c>
    </row>
    <row r="8280" spans="1:3">
      <c r="A8280" s="8">
        <f>A2+172</f>
        <v>45920</v>
      </c>
      <c r="B8280" s="5">
        <v>23</v>
      </c>
      <c r="C8280" s="2">
        <v>0</v>
      </c>
    </row>
    <row r="8281" spans="1:3">
      <c r="A8281" s="8">
        <f>A2+172</f>
        <v>45920</v>
      </c>
      <c r="B8281" s="5">
        <v>24</v>
      </c>
      <c r="C8281" s="2">
        <v>0</v>
      </c>
    </row>
    <row r="8282" spans="1:3">
      <c r="A8282" s="8">
        <f>A2+172</f>
        <v>45920</v>
      </c>
      <c r="B8282" s="5">
        <v>25</v>
      </c>
      <c r="C8282" s="2">
        <v>0</v>
      </c>
    </row>
    <row r="8283" spans="1:3">
      <c r="A8283" s="8">
        <f>A2+172</f>
        <v>45920</v>
      </c>
      <c r="B8283" s="5">
        <v>26</v>
      </c>
      <c r="C8283" s="2">
        <v>0</v>
      </c>
    </row>
    <row r="8284" spans="1:3">
      <c r="A8284" s="8">
        <f>A2+172</f>
        <v>45920</v>
      </c>
      <c r="B8284" s="5">
        <v>27</v>
      </c>
      <c r="C8284" s="2">
        <v>0</v>
      </c>
    </row>
    <row r="8285" spans="1:3">
      <c r="A8285" s="8">
        <f>A2+172</f>
        <v>45920</v>
      </c>
      <c r="B8285" s="5">
        <v>28</v>
      </c>
      <c r="C8285" s="2">
        <v>0</v>
      </c>
    </row>
    <row r="8286" spans="1:3">
      <c r="A8286" s="8">
        <f>A2+172</f>
        <v>45920</v>
      </c>
      <c r="B8286" s="5">
        <v>29</v>
      </c>
      <c r="C8286" s="2">
        <v>0</v>
      </c>
    </row>
    <row r="8287" spans="1:3">
      <c r="A8287" s="8">
        <f>A2+172</f>
        <v>45920</v>
      </c>
      <c r="B8287" s="5">
        <v>30</v>
      </c>
      <c r="C8287" s="2">
        <v>0</v>
      </c>
    </row>
    <row r="8288" spans="1:3">
      <c r="A8288" s="8">
        <f>A2+172</f>
        <v>45920</v>
      </c>
      <c r="B8288" s="5">
        <v>31</v>
      </c>
      <c r="C8288" s="2">
        <v>0</v>
      </c>
    </row>
    <row r="8289" spans="1:3">
      <c r="A8289" s="8">
        <f>A2+172</f>
        <v>45920</v>
      </c>
      <c r="B8289" s="5">
        <v>32</v>
      </c>
      <c r="C8289" s="2">
        <v>0</v>
      </c>
    </row>
    <row r="8290" spans="1:3">
      <c r="A8290" s="8">
        <f>A2+172</f>
        <v>45920</v>
      </c>
      <c r="B8290" s="5">
        <v>33</v>
      </c>
      <c r="C8290" s="2">
        <v>0</v>
      </c>
    </row>
    <row r="8291" spans="1:3">
      <c r="A8291" s="8">
        <f>A2+172</f>
        <v>45920</v>
      </c>
      <c r="B8291" s="5">
        <v>34</v>
      </c>
      <c r="C8291" s="2">
        <v>0</v>
      </c>
    </row>
    <row r="8292" spans="1:3">
      <c r="A8292" s="8">
        <f>A2+172</f>
        <v>45920</v>
      </c>
      <c r="B8292" s="5">
        <v>35</v>
      </c>
      <c r="C8292" s="2">
        <v>0</v>
      </c>
    </row>
    <row r="8293" spans="1:3">
      <c r="A8293" s="8">
        <f>A2+172</f>
        <v>45920</v>
      </c>
      <c r="B8293" s="5">
        <v>36</v>
      </c>
      <c r="C8293" s="2">
        <v>0</v>
      </c>
    </row>
    <row r="8294" spans="1:3">
      <c r="A8294" s="8">
        <f>A2+172</f>
        <v>45920</v>
      </c>
      <c r="B8294" s="5">
        <v>37</v>
      </c>
      <c r="C8294" s="2">
        <v>0</v>
      </c>
    </row>
    <row r="8295" spans="1:3">
      <c r="A8295" s="8">
        <f>A2+172</f>
        <v>45920</v>
      </c>
      <c r="B8295" s="5">
        <v>38</v>
      </c>
      <c r="C8295" s="2">
        <v>0</v>
      </c>
    </row>
    <row r="8296" spans="1:3">
      <c r="A8296" s="8">
        <f>A2+172</f>
        <v>45920</v>
      </c>
      <c r="B8296" s="5">
        <v>39</v>
      </c>
      <c r="C8296" s="2">
        <v>0</v>
      </c>
    </row>
    <row r="8297" spans="1:3">
      <c r="A8297" s="8">
        <f>A2+172</f>
        <v>45920</v>
      </c>
      <c r="B8297" s="5">
        <v>40</v>
      </c>
      <c r="C8297" s="2">
        <v>0</v>
      </c>
    </row>
    <row r="8298" spans="1:3">
      <c r="A8298" s="8">
        <f>A2+172</f>
        <v>45920</v>
      </c>
      <c r="B8298" s="5">
        <v>41</v>
      </c>
      <c r="C8298" s="2">
        <v>0</v>
      </c>
    </row>
    <row r="8299" spans="1:3">
      <c r="A8299" s="8">
        <f>A2+172</f>
        <v>45920</v>
      </c>
      <c r="B8299" s="5">
        <v>42</v>
      </c>
      <c r="C8299" s="2">
        <v>0</v>
      </c>
    </row>
    <row r="8300" spans="1:3">
      <c r="A8300" s="8">
        <f>A2+172</f>
        <v>45920</v>
      </c>
      <c r="B8300" s="5">
        <v>43</v>
      </c>
      <c r="C8300" s="2">
        <v>0</v>
      </c>
    </row>
    <row r="8301" spans="1:3">
      <c r="A8301" s="8">
        <f>A2+172</f>
        <v>45920</v>
      </c>
      <c r="B8301" s="5">
        <v>44</v>
      </c>
      <c r="C8301" s="2">
        <v>0</v>
      </c>
    </row>
    <row r="8302" spans="1:3">
      <c r="A8302" s="8">
        <f>A2+172</f>
        <v>45920</v>
      </c>
      <c r="B8302" s="5">
        <v>45</v>
      </c>
      <c r="C8302" s="2">
        <v>0</v>
      </c>
    </row>
    <row r="8303" spans="1:3">
      <c r="A8303" s="8">
        <f>A2+172</f>
        <v>45920</v>
      </c>
      <c r="B8303" s="5">
        <v>46</v>
      </c>
      <c r="C8303" s="2">
        <v>0</v>
      </c>
    </row>
    <row r="8304" spans="1:3">
      <c r="A8304" s="8">
        <f>A2+172</f>
        <v>45920</v>
      </c>
      <c r="B8304" s="5">
        <v>47</v>
      </c>
      <c r="C8304" s="2">
        <v>0</v>
      </c>
    </row>
    <row r="8305" spans="1:3">
      <c r="A8305" s="8">
        <f>A2+172</f>
        <v>45920</v>
      </c>
      <c r="B8305" s="5">
        <v>48</v>
      </c>
      <c r="C8305" s="2">
        <v>0</v>
      </c>
    </row>
    <row r="8306" spans="1:3">
      <c r="A8306" s="8">
        <f>A2+173</f>
        <v>45921</v>
      </c>
      <c r="B8306" s="5">
        <v>1</v>
      </c>
      <c r="C8306" s="2">
        <v>0</v>
      </c>
    </row>
    <row r="8307" spans="1:3">
      <c r="A8307" s="8">
        <f>A2+173</f>
        <v>45921</v>
      </c>
      <c r="B8307" s="5">
        <v>2</v>
      </c>
      <c r="C8307" s="2">
        <v>0</v>
      </c>
    </row>
    <row r="8308" spans="1:3">
      <c r="A8308" s="8">
        <f>A2+173</f>
        <v>45921</v>
      </c>
      <c r="B8308" s="5">
        <v>3</v>
      </c>
      <c r="C8308" s="2">
        <v>0</v>
      </c>
    </row>
    <row r="8309" spans="1:3">
      <c r="A8309" s="8">
        <f>A2+173</f>
        <v>45921</v>
      </c>
      <c r="B8309" s="5">
        <v>4</v>
      </c>
      <c r="C8309" s="2">
        <v>0</v>
      </c>
    </row>
    <row r="8310" spans="1:3">
      <c r="A8310" s="8">
        <f>A2+173</f>
        <v>45921</v>
      </c>
      <c r="B8310" s="5">
        <v>5</v>
      </c>
      <c r="C8310" s="2">
        <v>0</v>
      </c>
    </row>
    <row r="8311" spans="1:3">
      <c r="A8311" s="8">
        <f>A2+173</f>
        <v>45921</v>
      </c>
      <c r="B8311" s="5">
        <v>6</v>
      </c>
      <c r="C8311" s="2">
        <v>0</v>
      </c>
    </row>
    <row r="8312" spans="1:3">
      <c r="A8312" s="8">
        <f>A2+173</f>
        <v>45921</v>
      </c>
      <c r="B8312" s="5">
        <v>7</v>
      </c>
      <c r="C8312" s="2">
        <v>0</v>
      </c>
    </row>
    <row r="8313" spans="1:3">
      <c r="A8313" s="8">
        <f>A2+173</f>
        <v>45921</v>
      </c>
      <c r="B8313" s="5">
        <v>8</v>
      </c>
      <c r="C8313" s="2">
        <v>0</v>
      </c>
    </row>
    <row r="8314" spans="1:3">
      <c r="A8314" s="8">
        <f>A2+173</f>
        <v>45921</v>
      </c>
      <c r="B8314" s="5">
        <v>9</v>
      </c>
      <c r="C8314" s="2">
        <v>0</v>
      </c>
    </row>
    <row r="8315" spans="1:3">
      <c r="A8315" s="8">
        <f>A2+173</f>
        <v>45921</v>
      </c>
      <c r="B8315" s="5">
        <v>10</v>
      </c>
      <c r="C8315" s="2">
        <v>0</v>
      </c>
    </row>
    <row r="8316" spans="1:3">
      <c r="A8316" s="8">
        <f>A2+173</f>
        <v>45921</v>
      </c>
      <c r="B8316" s="5">
        <v>11</v>
      </c>
      <c r="C8316" s="2">
        <v>0</v>
      </c>
    </row>
    <row r="8317" spans="1:3">
      <c r="A8317" s="8">
        <f>A2+173</f>
        <v>45921</v>
      </c>
      <c r="B8317" s="5">
        <v>12</v>
      </c>
      <c r="C8317" s="2">
        <v>0</v>
      </c>
    </row>
    <row r="8318" spans="1:3">
      <c r="A8318" s="8">
        <f>A2+173</f>
        <v>45921</v>
      </c>
      <c r="B8318" s="5">
        <v>13</v>
      </c>
      <c r="C8318" s="2">
        <v>0</v>
      </c>
    </row>
    <row r="8319" spans="1:3">
      <c r="A8319" s="8">
        <f>A2+173</f>
        <v>45921</v>
      </c>
      <c r="B8319" s="5">
        <v>14</v>
      </c>
      <c r="C8319" s="2">
        <v>0</v>
      </c>
    </row>
    <row r="8320" spans="1:3">
      <c r="A8320" s="8">
        <f>A2+173</f>
        <v>45921</v>
      </c>
      <c r="B8320" s="5">
        <v>15</v>
      </c>
      <c r="C8320" s="2">
        <v>0</v>
      </c>
    </row>
    <row r="8321" spans="1:3">
      <c r="A8321" s="8">
        <f>A2+173</f>
        <v>45921</v>
      </c>
      <c r="B8321" s="5">
        <v>16</v>
      </c>
      <c r="C8321" s="2">
        <v>0</v>
      </c>
    </row>
    <row r="8322" spans="1:3">
      <c r="A8322" s="8">
        <f>A2+173</f>
        <v>45921</v>
      </c>
      <c r="B8322" s="5">
        <v>17</v>
      </c>
      <c r="C8322" s="2">
        <v>0</v>
      </c>
    </row>
    <row r="8323" spans="1:3">
      <c r="A8323" s="8">
        <f>A2+173</f>
        <v>45921</v>
      </c>
      <c r="B8323" s="5">
        <v>18</v>
      </c>
      <c r="C8323" s="2">
        <v>0</v>
      </c>
    </row>
    <row r="8324" spans="1:3">
      <c r="A8324" s="8">
        <f>A2+173</f>
        <v>45921</v>
      </c>
      <c r="B8324" s="5">
        <v>19</v>
      </c>
      <c r="C8324" s="2">
        <v>0</v>
      </c>
    </row>
    <row r="8325" spans="1:3">
      <c r="A8325" s="8">
        <f>A2+173</f>
        <v>45921</v>
      </c>
      <c r="B8325" s="5">
        <v>20</v>
      </c>
      <c r="C8325" s="2">
        <v>0</v>
      </c>
    </row>
    <row r="8326" spans="1:3">
      <c r="A8326" s="8">
        <f>A2+173</f>
        <v>45921</v>
      </c>
      <c r="B8326" s="5">
        <v>21</v>
      </c>
      <c r="C8326" s="2">
        <v>0</v>
      </c>
    </row>
    <row r="8327" spans="1:3">
      <c r="A8327" s="8">
        <f>A2+173</f>
        <v>45921</v>
      </c>
      <c r="B8327" s="5">
        <v>22</v>
      </c>
      <c r="C8327" s="2">
        <v>0</v>
      </c>
    </row>
    <row r="8328" spans="1:3">
      <c r="A8328" s="8">
        <f>A2+173</f>
        <v>45921</v>
      </c>
      <c r="B8328" s="5">
        <v>23</v>
      </c>
      <c r="C8328" s="2">
        <v>0</v>
      </c>
    </row>
    <row r="8329" spans="1:3">
      <c r="A8329" s="8">
        <f>A2+173</f>
        <v>45921</v>
      </c>
      <c r="B8329" s="5">
        <v>24</v>
      </c>
      <c r="C8329" s="2">
        <v>0</v>
      </c>
    </row>
    <row r="8330" spans="1:3">
      <c r="A8330" s="8">
        <f>A2+173</f>
        <v>45921</v>
      </c>
      <c r="B8330" s="5">
        <v>25</v>
      </c>
      <c r="C8330" s="2">
        <v>0</v>
      </c>
    </row>
    <row r="8331" spans="1:3">
      <c r="A8331" s="8">
        <f>A2+173</f>
        <v>45921</v>
      </c>
      <c r="B8331" s="5">
        <v>26</v>
      </c>
      <c r="C8331" s="2">
        <v>0</v>
      </c>
    </row>
    <row r="8332" spans="1:3">
      <c r="A8332" s="8">
        <f>A2+173</f>
        <v>45921</v>
      </c>
      <c r="B8332" s="5">
        <v>27</v>
      </c>
      <c r="C8332" s="2">
        <v>0</v>
      </c>
    </row>
    <row r="8333" spans="1:3">
      <c r="A8333" s="8">
        <f>A2+173</f>
        <v>45921</v>
      </c>
      <c r="B8333" s="5">
        <v>28</v>
      </c>
      <c r="C8333" s="2">
        <v>0</v>
      </c>
    </row>
    <row r="8334" spans="1:3">
      <c r="A8334" s="8">
        <f>A2+173</f>
        <v>45921</v>
      </c>
      <c r="B8334" s="5">
        <v>29</v>
      </c>
      <c r="C8334" s="2">
        <v>0</v>
      </c>
    </row>
    <row r="8335" spans="1:3">
      <c r="A8335" s="8">
        <f>A2+173</f>
        <v>45921</v>
      </c>
      <c r="B8335" s="5">
        <v>30</v>
      </c>
      <c r="C8335" s="2">
        <v>0</v>
      </c>
    </row>
    <row r="8336" spans="1:3">
      <c r="A8336" s="8">
        <f>A2+173</f>
        <v>45921</v>
      </c>
      <c r="B8336" s="5">
        <v>31</v>
      </c>
      <c r="C8336" s="2">
        <v>0</v>
      </c>
    </row>
    <row r="8337" spans="1:3">
      <c r="A8337" s="8">
        <f>A2+173</f>
        <v>45921</v>
      </c>
      <c r="B8337" s="5">
        <v>32</v>
      </c>
      <c r="C8337" s="2">
        <v>0</v>
      </c>
    </row>
    <row r="8338" spans="1:3">
      <c r="A8338" s="8">
        <f>A2+173</f>
        <v>45921</v>
      </c>
      <c r="B8338" s="5">
        <v>33</v>
      </c>
      <c r="C8338" s="2">
        <v>0</v>
      </c>
    </row>
    <row r="8339" spans="1:3">
      <c r="A8339" s="8">
        <f>A2+173</f>
        <v>45921</v>
      </c>
      <c r="B8339" s="5">
        <v>34</v>
      </c>
      <c r="C8339" s="2">
        <v>0</v>
      </c>
    </row>
    <row r="8340" spans="1:3">
      <c r="A8340" s="8">
        <f>A2+173</f>
        <v>45921</v>
      </c>
      <c r="B8340" s="5">
        <v>35</v>
      </c>
      <c r="C8340" s="2">
        <v>0</v>
      </c>
    </row>
    <row r="8341" spans="1:3">
      <c r="A8341" s="8">
        <f>A2+173</f>
        <v>45921</v>
      </c>
      <c r="B8341" s="5">
        <v>36</v>
      </c>
      <c r="C8341" s="2">
        <v>0</v>
      </c>
    </row>
    <row r="8342" spans="1:3">
      <c r="A8342" s="8">
        <f>A2+173</f>
        <v>45921</v>
      </c>
      <c r="B8342" s="5">
        <v>37</v>
      </c>
      <c r="C8342" s="2">
        <v>0</v>
      </c>
    </row>
    <row r="8343" spans="1:3">
      <c r="A8343" s="8">
        <f>A2+173</f>
        <v>45921</v>
      </c>
      <c r="B8343" s="5">
        <v>38</v>
      </c>
      <c r="C8343" s="2">
        <v>0</v>
      </c>
    </row>
    <row r="8344" spans="1:3">
      <c r="A8344" s="8">
        <f>A2+173</f>
        <v>45921</v>
      </c>
      <c r="B8344" s="5">
        <v>39</v>
      </c>
      <c r="C8344" s="2">
        <v>0</v>
      </c>
    </row>
    <row r="8345" spans="1:3">
      <c r="A8345" s="8">
        <f>A2+173</f>
        <v>45921</v>
      </c>
      <c r="B8345" s="5">
        <v>40</v>
      </c>
      <c r="C8345" s="2">
        <v>0</v>
      </c>
    </row>
    <row r="8346" spans="1:3">
      <c r="A8346" s="8">
        <f>A2+173</f>
        <v>45921</v>
      </c>
      <c r="B8346" s="5">
        <v>41</v>
      </c>
      <c r="C8346" s="2">
        <v>0</v>
      </c>
    </row>
    <row r="8347" spans="1:3">
      <c r="A8347" s="8">
        <f>A2+173</f>
        <v>45921</v>
      </c>
      <c r="B8347" s="5">
        <v>42</v>
      </c>
      <c r="C8347" s="2">
        <v>0</v>
      </c>
    </row>
    <row r="8348" spans="1:3">
      <c r="A8348" s="8">
        <f>A2+173</f>
        <v>45921</v>
      </c>
      <c r="B8348" s="5">
        <v>43</v>
      </c>
      <c r="C8348" s="2">
        <v>0</v>
      </c>
    </row>
    <row r="8349" spans="1:3">
      <c r="A8349" s="8">
        <f>A2+173</f>
        <v>45921</v>
      </c>
      <c r="B8349" s="5">
        <v>44</v>
      </c>
      <c r="C8349" s="2">
        <v>0</v>
      </c>
    </row>
    <row r="8350" spans="1:3">
      <c r="A8350" s="8">
        <f>A2+173</f>
        <v>45921</v>
      </c>
      <c r="B8350" s="5">
        <v>45</v>
      </c>
      <c r="C8350" s="2">
        <v>0</v>
      </c>
    </row>
    <row r="8351" spans="1:3">
      <c r="A8351" s="8">
        <f>A2+173</f>
        <v>45921</v>
      </c>
      <c r="B8351" s="5">
        <v>46</v>
      </c>
      <c r="C8351" s="2">
        <v>0</v>
      </c>
    </row>
    <row r="8352" spans="1:3">
      <c r="A8352" s="8">
        <f>A2+173</f>
        <v>45921</v>
      </c>
      <c r="B8352" s="5">
        <v>47</v>
      </c>
      <c r="C8352" s="2">
        <v>0</v>
      </c>
    </row>
    <row r="8353" spans="1:3">
      <c r="A8353" s="8">
        <f>A2+173</f>
        <v>45921</v>
      </c>
      <c r="B8353" s="5">
        <v>48</v>
      </c>
      <c r="C8353" s="2">
        <v>0</v>
      </c>
    </row>
    <row r="8354" spans="1:3">
      <c r="A8354" s="8">
        <f>A2+174</f>
        <v>45922</v>
      </c>
      <c r="B8354" s="5">
        <v>1</v>
      </c>
      <c r="C8354" s="2">
        <v>0</v>
      </c>
    </row>
    <row r="8355" spans="1:3">
      <c r="A8355" s="8">
        <f>A2+174</f>
        <v>45922</v>
      </c>
      <c r="B8355" s="5">
        <v>2</v>
      </c>
      <c r="C8355" s="2">
        <v>0</v>
      </c>
    </row>
    <row r="8356" spans="1:3">
      <c r="A8356" s="8">
        <f>A2+174</f>
        <v>45922</v>
      </c>
      <c r="B8356" s="5">
        <v>3</v>
      </c>
      <c r="C8356" s="2">
        <v>0</v>
      </c>
    </row>
    <row r="8357" spans="1:3">
      <c r="A8357" s="8">
        <f>A2+174</f>
        <v>45922</v>
      </c>
      <c r="B8357" s="5">
        <v>4</v>
      </c>
      <c r="C8357" s="2">
        <v>0</v>
      </c>
    </row>
    <row r="8358" spans="1:3">
      <c r="A8358" s="8">
        <f>A2+174</f>
        <v>45922</v>
      </c>
      <c r="B8358" s="5">
        <v>5</v>
      </c>
      <c r="C8358" s="2">
        <v>0</v>
      </c>
    </row>
    <row r="8359" spans="1:3">
      <c r="A8359" s="8">
        <f>A2+174</f>
        <v>45922</v>
      </c>
      <c r="B8359" s="5">
        <v>6</v>
      </c>
      <c r="C8359" s="2">
        <v>0</v>
      </c>
    </row>
    <row r="8360" spans="1:3">
      <c r="A8360" s="8">
        <f>A2+174</f>
        <v>45922</v>
      </c>
      <c r="B8360" s="5">
        <v>7</v>
      </c>
      <c r="C8360" s="2">
        <v>0</v>
      </c>
    </row>
    <row r="8361" spans="1:3">
      <c r="A8361" s="8">
        <f>A2+174</f>
        <v>45922</v>
      </c>
      <c r="B8361" s="5">
        <v>8</v>
      </c>
      <c r="C8361" s="2">
        <v>0</v>
      </c>
    </row>
    <row r="8362" spans="1:3">
      <c r="A8362" s="8">
        <f>A2+174</f>
        <v>45922</v>
      </c>
      <c r="B8362" s="5">
        <v>9</v>
      </c>
      <c r="C8362" s="2">
        <v>0</v>
      </c>
    </row>
    <row r="8363" spans="1:3">
      <c r="A8363" s="8">
        <f>A2+174</f>
        <v>45922</v>
      </c>
      <c r="B8363" s="5">
        <v>10</v>
      </c>
      <c r="C8363" s="2">
        <v>0</v>
      </c>
    </row>
    <row r="8364" spans="1:3">
      <c r="A8364" s="8">
        <f>A2+174</f>
        <v>45922</v>
      </c>
      <c r="B8364" s="5">
        <v>11</v>
      </c>
      <c r="C8364" s="2">
        <v>0</v>
      </c>
    </row>
    <row r="8365" spans="1:3">
      <c r="A8365" s="8">
        <f>A2+174</f>
        <v>45922</v>
      </c>
      <c r="B8365" s="5">
        <v>12</v>
      </c>
      <c r="C8365" s="2">
        <v>0</v>
      </c>
    </row>
    <row r="8366" spans="1:3">
      <c r="A8366" s="8">
        <f>A2+174</f>
        <v>45922</v>
      </c>
      <c r="B8366" s="5">
        <v>13</v>
      </c>
      <c r="C8366" s="2">
        <v>0</v>
      </c>
    </row>
    <row r="8367" spans="1:3">
      <c r="A8367" s="8">
        <f>A2+174</f>
        <v>45922</v>
      </c>
      <c r="B8367" s="5">
        <v>14</v>
      </c>
      <c r="C8367" s="2">
        <v>0</v>
      </c>
    </row>
    <row r="8368" spans="1:3">
      <c r="A8368" s="8">
        <f>A2+174</f>
        <v>45922</v>
      </c>
      <c r="B8368" s="5">
        <v>15</v>
      </c>
      <c r="C8368" s="2">
        <v>0</v>
      </c>
    </row>
    <row r="8369" spans="1:3">
      <c r="A8369" s="8">
        <f>A2+174</f>
        <v>45922</v>
      </c>
      <c r="B8369" s="5">
        <v>16</v>
      </c>
      <c r="C8369" s="2">
        <v>0</v>
      </c>
    </row>
    <row r="8370" spans="1:3">
      <c r="A8370" s="8">
        <f>A2+174</f>
        <v>45922</v>
      </c>
      <c r="B8370" s="5">
        <v>17</v>
      </c>
      <c r="C8370" s="2">
        <v>0</v>
      </c>
    </row>
    <row r="8371" spans="1:3">
      <c r="A8371" s="8">
        <f>A2+174</f>
        <v>45922</v>
      </c>
      <c r="B8371" s="5">
        <v>18</v>
      </c>
      <c r="C8371" s="2">
        <v>0</v>
      </c>
    </row>
    <row r="8372" spans="1:3">
      <c r="A8372" s="8">
        <f>A2+174</f>
        <v>45922</v>
      </c>
      <c r="B8372" s="5">
        <v>19</v>
      </c>
      <c r="C8372" s="2">
        <v>0</v>
      </c>
    </row>
    <row r="8373" spans="1:3">
      <c r="A8373" s="8">
        <f>A2+174</f>
        <v>45922</v>
      </c>
      <c r="B8373" s="5">
        <v>20</v>
      </c>
      <c r="C8373" s="2">
        <v>0</v>
      </c>
    </row>
    <row r="8374" spans="1:3">
      <c r="A8374" s="8">
        <f>A2+174</f>
        <v>45922</v>
      </c>
      <c r="B8374" s="5">
        <v>21</v>
      </c>
      <c r="C8374" s="2">
        <v>0</v>
      </c>
    </row>
    <row r="8375" spans="1:3">
      <c r="A8375" s="8">
        <f>A2+174</f>
        <v>45922</v>
      </c>
      <c r="B8375" s="5">
        <v>22</v>
      </c>
      <c r="C8375" s="2">
        <v>0</v>
      </c>
    </row>
    <row r="8376" spans="1:3">
      <c r="A8376" s="8">
        <f>A2+174</f>
        <v>45922</v>
      </c>
      <c r="B8376" s="5">
        <v>23</v>
      </c>
      <c r="C8376" s="2">
        <v>0</v>
      </c>
    </row>
    <row r="8377" spans="1:3">
      <c r="A8377" s="8">
        <f>A2+174</f>
        <v>45922</v>
      </c>
      <c r="B8377" s="5">
        <v>24</v>
      </c>
      <c r="C8377" s="2">
        <v>0</v>
      </c>
    </row>
    <row r="8378" spans="1:3">
      <c r="A8378" s="8">
        <f>A2+174</f>
        <v>45922</v>
      </c>
      <c r="B8378" s="5">
        <v>25</v>
      </c>
      <c r="C8378" s="2">
        <v>0</v>
      </c>
    </row>
    <row r="8379" spans="1:3">
      <c r="A8379" s="8">
        <f>A2+174</f>
        <v>45922</v>
      </c>
      <c r="B8379" s="5">
        <v>26</v>
      </c>
      <c r="C8379" s="2">
        <v>0</v>
      </c>
    </row>
    <row r="8380" spans="1:3">
      <c r="A8380" s="8">
        <f>A2+174</f>
        <v>45922</v>
      </c>
      <c r="B8380" s="5">
        <v>27</v>
      </c>
      <c r="C8380" s="2">
        <v>0</v>
      </c>
    </row>
    <row r="8381" spans="1:3">
      <c r="A8381" s="8">
        <f>A2+174</f>
        <v>45922</v>
      </c>
      <c r="B8381" s="5">
        <v>28</v>
      </c>
      <c r="C8381" s="2">
        <v>0</v>
      </c>
    </row>
    <row r="8382" spans="1:3">
      <c r="A8382" s="8">
        <f>A2+174</f>
        <v>45922</v>
      </c>
      <c r="B8382" s="5">
        <v>29</v>
      </c>
      <c r="C8382" s="2">
        <v>0</v>
      </c>
    </row>
    <row r="8383" spans="1:3">
      <c r="A8383" s="8">
        <f>A2+174</f>
        <v>45922</v>
      </c>
      <c r="B8383" s="5">
        <v>30</v>
      </c>
      <c r="C8383" s="2">
        <v>0</v>
      </c>
    </row>
    <row r="8384" spans="1:3">
      <c r="A8384" s="8">
        <f>A2+174</f>
        <v>45922</v>
      </c>
      <c r="B8384" s="5">
        <v>31</v>
      </c>
      <c r="C8384" s="2">
        <v>0</v>
      </c>
    </row>
    <row r="8385" spans="1:3">
      <c r="A8385" s="8">
        <f>A2+174</f>
        <v>45922</v>
      </c>
      <c r="B8385" s="5">
        <v>32</v>
      </c>
      <c r="C8385" s="2">
        <v>0</v>
      </c>
    </row>
    <row r="8386" spans="1:3">
      <c r="A8386" s="8">
        <f>A2+174</f>
        <v>45922</v>
      </c>
      <c r="B8386" s="5">
        <v>33</v>
      </c>
      <c r="C8386" s="2">
        <v>0</v>
      </c>
    </row>
    <row r="8387" spans="1:3">
      <c r="A8387" s="8">
        <f>A2+174</f>
        <v>45922</v>
      </c>
      <c r="B8387" s="5">
        <v>34</v>
      </c>
      <c r="C8387" s="2">
        <v>0</v>
      </c>
    </row>
    <row r="8388" spans="1:3">
      <c r="A8388" s="8">
        <f>A2+174</f>
        <v>45922</v>
      </c>
      <c r="B8388" s="5">
        <v>35</v>
      </c>
      <c r="C8388" s="2">
        <v>0</v>
      </c>
    </row>
    <row r="8389" spans="1:3">
      <c r="A8389" s="8">
        <f>A2+174</f>
        <v>45922</v>
      </c>
      <c r="B8389" s="5">
        <v>36</v>
      </c>
      <c r="C8389" s="2">
        <v>0</v>
      </c>
    </row>
    <row r="8390" spans="1:3">
      <c r="A8390" s="8">
        <f>A2+174</f>
        <v>45922</v>
      </c>
      <c r="B8390" s="5">
        <v>37</v>
      </c>
      <c r="C8390" s="2">
        <v>0</v>
      </c>
    </row>
    <row r="8391" spans="1:3">
      <c r="A8391" s="8">
        <f>A2+174</f>
        <v>45922</v>
      </c>
      <c r="B8391" s="5">
        <v>38</v>
      </c>
      <c r="C8391" s="2">
        <v>0</v>
      </c>
    </row>
    <row r="8392" spans="1:3">
      <c r="A8392" s="8">
        <f>A2+174</f>
        <v>45922</v>
      </c>
      <c r="B8392" s="5">
        <v>39</v>
      </c>
      <c r="C8392" s="2">
        <v>0</v>
      </c>
    </row>
    <row r="8393" spans="1:3">
      <c r="A8393" s="8">
        <f>A2+174</f>
        <v>45922</v>
      </c>
      <c r="B8393" s="5">
        <v>40</v>
      </c>
      <c r="C8393" s="2">
        <v>0</v>
      </c>
    </row>
    <row r="8394" spans="1:3">
      <c r="A8394" s="8">
        <f>A2+174</f>
        <v>45922</v>
      </c>
      <c r="B8394" s="5">
        <v>41</v>
      </c>
      <c r="C8394" s="2">
        <v>0</v>
      </c>
    </row>
    <row r="8395" spans="1:3">
      <c r="A8395" s="8">
        <f>A2+174</f>
        <v>45922</v>
      </c>
      <c r="B8395" s="5">
        <v>42</v>
      </c>
      <c r="C8395" s="2">
        <v>0</v>
      </c>
    </row>
    <row r="8396" spans="1:3">
      <c r="A8396" s="8">
        <f>A2+174</f>
        <v>45922</v>
      </c>
      <c r="B8396" s="5">
        <v>43</v>
      </c>
      <c r="C8396" s="2">
        <v>0</v>
      </c>
    </row>
    <row r="8397" spans="1:3">
      <c r="A8397" s="8">
        <f>A2+174</f>
        <v>45922</v>
      </c>
      <c r="B8397" s="5">
        <v>44</v>
      </c>
      <c r="C8397" s="2">
        <v>0</v>
      </c>
    </row>
    <row r="8398" spans="1:3">
      <c r="A8398" s="8">
        <f>A2+174</f>
        <v>45922</v>
      </c>
      <c r="B8398" s="5">
        <v>45</v>
      </c>
      <c r="C8398" s="2">
        <v>0</v>
      </c>
    </row>
    <row r="8399" spans="1:3">
      <c r="A8399" s="8">
        <f>A2+174</f>
        <v>45922</v>
      </c>
      <c r="B8399" s="5">
        <v>46</v>
      </c>
      <c r="C8399" s="2">
        <v>0</v>
      </c>
    </row>
    <row r="8400" spans="1:3">
      <c r="A8400" s="8">
        <f>A2+174</f>
        <v>45922</v>
      </c>
      <c r="B8400" s="5">
        <v>47</v>
      </c>
      <c r="C8400" s="2">
        <v>0</v>
      </c>
    </row>
    <row r="8401" spans="1:3">
      <c r="A8401" s="8">
        <f>A2+174</f>
        <v>45922</v>
      </c>
      <c r="B8401" s="5">
        <v>48</v>
      </c>
      <c r="C8401" s="2">
        <v>0</v>
      </c>
    </row>
    <row r="8402" spans="1:3">
      <c r="A8402" s="8">
        <f>A2+175</f>
        <v>45923</v>
      </c>
      <c r="B8402" s="5">
        <v>1</v>
      </c>
      <c r="C8402" s="2">
        <v>0</v>
      </c>
    </row>
    <row r="8403" spans="1:3">
      <c r="A8403" s="8">
        <f>A2+175</f>
        <v>45923</v>
      </c>
      <c r="B8403" s="5">
        <v>2</v>
      </c>
      <c r="C8403" s="2">
        <v>0</v>
      </c>
    </row>
    <row r="8404" spans="1:3">
      <c r="A8404" s="8">
        <f>A2+175</f>
        <v>45923</v>
      </c>
      <c r="B8404" s="5">
        <v>3</v>
      </c>
      <c r="C8404" s="2">
        <v>0</v>
      </c>
    </row>
    <row r="8405" spans="1:3">
      <c r="A8405" s="8">
        <f>A2+175</f>
        <v>45923</v>
      </c>
      <c r="B8405" s="5">
        <v>4</v>
      </c>
      <c r="C8405" s="2">
        <v>0</v>
      </c>
    </row>
    <row r="8406" spans="1:3">
      <c r="A8406" s="8">
        <f>A2+175</f>
        <v>45923</v>
      </c>
      <c r="B8406" s="5">
        <v>5</v>
      </c>
      <c r="C8406" s="2">
        <v>0</v>
      </c>
    </row>
    <row r="8407" spans="1:3">
      <c r="A8407" s="8">
        <f>A2+175</f>
        <v>45923</v>
      </c>
      <c r="B8407" s="5">
        <v>6</v>
      </c>
      <c r="C8407" s="2">
        <v>0</v>
      </c>
    </row>
    <row r="8408" spans="1:3">
      <c r="A8408" s="8">
        <f>A2+175</f>
        <v>45923</v>
      </c>
      <c r="B8408" s="5">
        <v>7</v>
      </c>
      <c r="C8408" s="2">
        <v>0</v>
      </c>
    </row>
    <row r="8409" spans="1:3">
      <c r="A8409" s="8">
        <f>A2+175</f>
        <v>45923</v>
      </c>
      <c r="B8409" s="5">
        <v>8</v>
      </c>
      <c r="C8409" s="2">
        <v>0</v>
      </c>
    </row>
    <row r="8410" spans="1:3">
      <c r="A8410" s="8">
        <f>A2+175</f>
        <v>45923</v>
      </c>
      <c r="B8410" s="5">
        <v>9</v>
      </c>
      <c r="C8410" s="2">
        <v>0</v>
      </c>
    </row>
    <row r="8411" spans="1:3">
      <c r="A8411" s="8">
        <f>A2+175</f>
        <v>45923</v>
      </c>
      <c r="B8411" s="5">
        <v>10</v>
      </c>
      <c r="C8411" s="2">
        <v>0</v>
      </c>
    </row>
    <row r="8412" spans="1:3">
      <c r="A8412" s="8">
        <f>A2+175</f>
        <v>45923</v>
      </c>
      <c r="B8412" s="5">
        <v>11</v>
      </c>
      <c r="C8412" s="2">
        <v>0</v>
      </c>
    </row>
    <row r="8413" spans="1:3">
      <c r="A8413" s="8">
        <f>A2+175</f>
        <v>45923</v>
      </c>
      <c r="B8413" s="5">
        <v>12</v>
      </c>
      <c r="C8413" s="2">
        <v>0</v>
      </c>
    </row>
    <row r="8414" spans="1:3">
      <c r="A8414" s="8">
        <f>A2+175</f>
        <v>45923</v>
      </c>
      <c r="B8414" s="5">
        <v>13</v>
      </c>
      <c r="C8414" s="2">
        <v>0</v>
      </c>
    </row>
    <row r="8415" spans="1:3">
      <c r="A8415" s="8">
        <f>A2+175</f>
        <v>45923</v>
      </c>
      <c r="B8415" s="5">
        <v>14</v>
      </c>
      <c r="C8415" s="2">
        <v>0</v>
      </c>
    </row>
    <row r="8416" spans="1:3">
      <c r="A8416" s="8">
        <f>A2+175</f>
        <v>45923</v>
      </c>
      <c r="B8416" s="5">
        <v>15</v>
      </c>
      <c r="C8416" s="2">
        <v>0</v>
      </c>
    </row>
    <row r="8417" spans="1:3">
      <c r="A8417" s="8">
        <f>A2+175</f>
        <v>45923</v>
      </c>
      <c r="B8417" s="5">
        <v>16</v>
      </c>
      <c r="C8417" s="2">
        <v>0</v>
      </c>
    </row>
    <row r="8418" spans="1:3">
      <c r="A8418" s="8">
        <f>A2+175</f>
        <v>45923</v>
      </c>
      <c r="B8418" s="5">
        <v>17</v>
      </c>
      <c r="C8418" s="2">
        <v>0</v>
      </c>
    </row>
    <row r="8419" spans="1:3">
      <c r="A8419" s="8">
        <f>A2+175</f>
        <v>45923</v>
      </c>
      <c r="B8419" s="5">
        <v>18</v>
      </c>
      <c r="C8419" s="2">
        <v>0</v>
      </c>
    </row>
    <row r="8420" spans="1:3">
      <c r="A8420" s="8">
        <f>A2+175</f>
        <v>45923</v>
      </c>
      <c r="B8420" s="5">
        <v>19</v>
      </c>
      <c r="C8420" s="2">
        <v>0</v>
      </c>
    </row>
    <row r="8421" spans="1:3">
      <c r="A8421" s="8">
        <f>A2+175</f>
        <v>45923</v>
      </c>
      <c r="B8421" s="5">
        <v>20</v>
      </c>
      <c r="C8421" s="2">
        <v>0</v>
      </c>
    </row>
    <row r="8422" spans="1:3">
      <c r="A8422" s="8">
        <f>A2+175</f>
        <v>45923</v>
      </c>
      <c r="B8422" s="5">
        <v>21</v>
      </c>
      <c r="C8422" s="2">
        <v>0</v>
      </c>
    </row>
    <row r="8423" spans="1:3">
      <c r="A8423" s="8">
        <f>A2+175</f>
        <v>45923</v>
      </c>
      <c r="B8423" s="5">
        <v>22</v>
      </c>
      <c r="C8423" s="2">
        <v>0</v>
      </c>
    </row>
    <row r="8424" spans="1:3">
      <c r="A8424" s="8">
        <f>A2+175</f>
        <v>45923</v>
      </c>
      <c r="B8424" s="5">
        <v>23</v>
      </c>
      <c r="C8424" s="2">
        <v>0</v>
      </c>
    </row>
    <row r="8425" spans="1:3">
      <c r="A8425" s="8">
        <f>A2+175</f>
        <v>45923</v>
      </c>
      <c r="B8425" s="5">
        <v>24</v>
      </c>
      <c r="C8425" s="2">
        <v>0</v>
      </c>
    </row>
    <row r="8426" spans="1:3">
      <c r="A8426" s="8">
        <f>A2+175</f>
        <v>45923</v>
      </c>
      <c r="B8426" s="5">
        <v>25</v>
      </c>
      <c r="C8426" s="2">
        <v>0</v>
      </c>
    </row>
    <row r="8427" spans="1:3">
      <c r="A8427" s="8">
        <f>A2+175</f>
        <v>45923</v>
      </c>
      <c r="B8427" s="5">
        <v>26</v>
      </c>
      <c r="C8427" s="2">
        <v>0</v>
      </c>
    </row>
    <row r="8428" spans="1:3">
      <c r="A8428" s="8">
        <f>A2+175</f>
        <v>45923</v>
      </c>
      <c r="B8428" s="5">
        <v>27</v>
      </c>
      <c r="C8428" s="2">
        <v>0</v>
      </c>
    </row>
    <row r="8429" spans="1:3">
      <c r="A8429" s="8">
        <f>A2+175</f>
        <v>45923</v>
      </c>
      <c r="B8429" s="5">
        <v>28</v>
      </c>
      <c r="C8429" s="2">
        <v>0</v>
      </c>
    </row>
    <row r="8430" spans="1:3">
      <c r="A8430" s="8">
        <f>A2+175</f>
        <v>45923</v>
      </c>
      <c r="B8430" s="5">
        <v>29</v>
      </c>
      <c r="C8430" s="2">
        <v>0</v>
      </c>
    </row>
    <row r="8431" spans="1:3">
      <c r="A8431" s="8">
        <f>A2+175</f>
        <v>45923</v>
      </c>
      <c r="B8431" s="5">
        <v>30</v>
      </c>
      <c r="C8431" s="2">
        <v>0</v>
      </c>
    </row>
    <row r="8432" spans="1:3">
      <c r="A8432" s="8">
        <f>A2+175</f>
        <v>45923</v>
      </c>
      <c r="B8432" s="5">
        <v>31</v>
      </c>
      <c r="C8432" s="2">
        <v>0</v>
      </c>
    </row>
    <row r="8433" spans="1:3">
      <c r="A8433" s="8">
        <f>A2+175</f>
        <v>45923</v>
      </c>
      <c r="B8433" s="5">
        <v>32</v>
      </c>
      <c r="C8433" s="2">
        <v>0</v>
      </c>
    </row>
    <row r="8434" spans="1:3">
      <c r="A8434" s="8">
        <f>A2+175</f>
        <v>45923</v>
      </c>
      <c r="B8434" s="5">
        <v>33</v>
      </c>
      <c r="C8434" s="2">
        <v>0</v>
      </c>
    </row>
    <row r="8435" spans="1:3">
      <c r="A8435" s="8">
        <f>A2+175</f>
        <v>45923</v>
      </c>
      <c r="B8435" s="5">
        <v>34</v>
      </c>
      <c r="C8435" s="2">
        <v>0</v>
      </c>
    </row>
    <row r="8436" spans="1:3">
      <c r="A8436" s="8">
        <f>A2+175</f>
        <v>45923</v>
      </c>
      <c r="B8436" s="5">
        <v>35</v>
      </c>
      <c r="C8436" s="2">
        <v>0</v>
      </c>
    </row>
    <row r="8437" spans="1:3">
      <c r="A8437" s="8">
        <f>A2+175</f>
        <v>45923</v>
      </c>
      <c r="B8437" s="5">
        <v>36</v>
      </c>
      <c r="C8437" s="2">
        <v>0</v>
      </c>
    </row>
    <row r="8438" spans="1:3">
      <c r="A8438" s="8">
        <f>A2+175</f>
        <v>45923</v>
      </c>
      <c r="B8438" s="5">
        <v>37</v>
      </c>
      <c r="C8438" s="2">
        <v>0</v>
      </c>
    </row>
    <row r="8439" spans="1:3">
      <c r="A8439" s="8">
        <f>A2+175</f>
        <v>45923</v>
      </c>
      <c r="B8439" s="5">
        <v>38</v>
      </c>
      <c r="C8439" s="2">
        <v>0</v>
      </c>
    </row>
    <row r="8440" spans="1:3">
      <c r="A8440" s="8">
        <f>A2+175</f>
        <v>45923</v>
      </c>
      <c r="B8440" s="5">
        <v>39</v>
      </c>
      <c r="C8440" s="2">
        <v>0</v>
      </c>
    </row>
    <row r="8441" spans="1:3">
      <c r="A8441" s="8">
        <f>A2+175</f>
        <v>45923</v>
      </c>
      <c r="B8441" s="5">
        <v>40</v>
      </c>
      <c r="C8441" s="2">
        <v>0</v>
      </c>
    </row>
    <row r="8442" spans="1:3">
      <c r="A8442" s="8">
        <f>A2+175</f>
        <v>45923</v>
      </c>
      <c r="B8442" s="5">
        <v>41</v>
      </c>
      <c r="C8442" s="2">
        <v>0</v>
      </c>
    </row>
    <row r="8443" spans="1:3">
      <c r="A8443" s="8">
        <f>A2+175</f>
        <v>45923</v>
      </c>
      <c r="B8443" s="5">
        <v>42</v>
      </c>
      <c r="C8443" s="2">
        <v>0</v>
      </c>
    </row>
    <row r="8444" spans="1:3">
      <c r="A8444" s="8">
        <f>A2+175</f>
        <v>45923</v>
      </c>
      <c r="B8444" s="5">
        <v>43</v>
      </c>
      <c r="C8444" s="2">
        <v>0</v>
      </c>
    </row>
    <row r="8445" spans="1:3">
      <c r="A8445" s="8">
        <f>A2+175</f>
        <v>45923</v>
      </c>
      <c r="B8445" s="5">
        <v>44</v>
      </c>
      <c r="C8445" s="2">
        <v>0</v>
      </c>
    </row>
    <row r="8446" spans="1:3">
      <c r="A8446" s="8">
        <f>A2+175</f>
        <v>45923</v>
      </c>
      <c r="B8446" s="5">
        <v>45</v>
      </c>
      <c r="C8446" s="2">
        <v>0</v>
      </c>
    </row>
    <row r="8447" spans="1:3">
      <c r="A8447" s="8">
        <f>A2+175</f>
        <v>45923</v>
      </c>
      <c r="B8447" s="5">
        <v>46</v>
      </c>
      <c r="C8447" s="2">
        <v>0</v>
      </c>
    </row>
    <row r="8448" spans="1:3">
      <c r="A8448" s="8">
        <f>A2+175</f>
        <v>45923</v>
      </c>
      <c r="B8448" s="5">
        <v>47</v>
      </c>
      <c r="C8448" s="2">
        <v>0</v>
      </c>
    </row>
    <row r="8449" spans="1:3">
      <c r="A8449" s="8">
        <f>A2+175</f>
        <v>45923</v>
      </c>
      <c r="B8449" s="5">
        <v>48</v>
      </c>
      <c r="C8449" s="2">
        <v>0</v>
      </c>
    </row>
    <row r="8450" spans="1:3">
      <c r="A8450" s="8">
        <f>A2+176</f>
        <v>45924</v>
      </c>
      <c r="B8450" s="5">
        <v>1</v>
      </c>
      <c r="C8450" s="2">
        <v>0</v>
      </c>
    </row>
    <row r="8451" spans="1:3">
      <c r="A8451" s="8">
        <f>A2+176</f>
        <v>45924</v>
      </c>
      <c r="B8451" s="5">
        <v>2</v>
      </c>
      <c r="C8451" s="2">
        <v>0</v>
      </c>
    </row>
    <row r="8452" spans="1:3">
      <c r="A8452" s="8">
        <f>A2+176</f>
        <v>45924</v>
      </c>
      <c r="B8452" s="5">
        <v>3</v>
      </c>
      <c r="C8452" s="2">
        <v>0</v>
      </c>
    </row>
    <row r="8453" spans="1:3">
      <c r="A8453" s="8">
        <f>A2+176</f>
        <v>45924</v>
      </c>
      <c r="B8453" s="5">
        <v>4</v>
      </c>
      <c r="C8453" s="2">
        <v>0</v>
      </c>
    </row>
    <row r="8454" spans="1:3">
      <c r="A8454" s="8">
        <f>A2+176</f>
        <v>45924</v>
      </c>
      <c r="B8454" s="5">
        <v>5</v>
      </c>
      <c r="C8454" s="2">
        <v>0</v>
      </c>
    </row>
    <row r="8455" spans="1:3">
      <c r="A8455" s="8">
        <f>A2+176</f>
        <v>45924</v>
      </c>
      <c r="B8455" s="5">
        <v>6</v>
      </c>
      <c r="C8455" s="2">
        <v>0</v>
      </c>
    </row>
    <row r="8456" spans="1:3">
      <c r="A8456" s="8">
        <f>A2+176</f>
        <v>45924</v>
      </c>
      <c r="B8456" s="5">
        <v>7</v>
      </c>
      <c r="C8456" s="2">
        <v>0</v>
      </c>
    </row>
    <row r="8457" spans="1:3">
      <c r="A8457" s="8">
        <f>A2+176</f>
        <v>45924</v>
      </c>
      <c r="B8457" s="5">
        <v>8</v>
      </c>
      <c r="C8457" s="2">
        <v>0</v>
      </c>
    </row>
    <row r="8458" spans="1:3">
      <c r="A8458" s="8">
        <f>A2+176</f>
        <v>45924</v>
      </c>
      <c r="B8458" s="5">
        <v>9</v>
      </c>
      <c r="C8458" s="2">
        <v>0</v>
      </c>
    </row>
    <row r="8459" spans="1:3">
      <c r="A8459" s="8">
        <f>A2+176</f>
        <v>45924</v>
      </c>
      <c r="B8459" s="5">
        <v>10</v>
      </c>
      <c r="C8459" s="2">
        <v>0</v>
      </c>
    </row>
    <row r="8460" spans="1:3">
      <c r="A8460" s="8">
        <f>A2+176</f>
        <v>45924</v>
      </c>
      <c r="B8460" s="5">
        <v>11</v>
      </c>
      <c r="C8460" s="2">
        <v>0</v>
      </c>
    </row>
    <row r="8461" spans="1:3">
      <c r="A8461" s="8">
        <f>A2+176</f>
        <v>45924</v>
      </c>
      <c r="B8461" s="5">
        <v>12</v>
      </c>
      <c r="C8461" s="2">
        <v>0</v>
      </c>
    </row>
    <row r="8462" spans="1:3">
      <c r="A8462" s="8">
        <f>A2+176</f>
        <v>45924</v>
      </c>
      <c r="B8462" s="5">
        <v>13</v>
      </c>
      <c r="C8462" s="2">
        <v>0</v>
      </c>
    </row>
    <row r="8463" spans="1:3">
      <c r="A8463" s="8">
        <f>A2+176</f>
        <v>45924</v>
      </c>
      <c r="B8463" s="5">
        <v>14</v>
      </c>
      <c r="C8463" s="2">
        <v>0</v>
      </c>
    </row>
    <row r="8464" spans="1:3">
      <c r="A8464" s="8">
        <f>A2+176</f>
        <v>45924</v>
      </c>
      <c r="B8464" s="5">
        <v>15</v>
      </c>
      <c r="C8464" s="2">
        <v>0</v>
      </c>
    </row>
    <row r="8465" spans="1:3">
      <c r="A8465" s="8">
        <f>A2+176</f>
        <v>45924</v>
      </c>
      <c r="B8465" s="5">
        <v>16</v>
      </c>
      <c r="C8465" s="2">
        <v>0</v>
      </c>
    </row>
    <row r="8466" spans="1:3">
      <c r="A8466" s="8">
        <f>A2+176</f>
        <v>45924</v>
      </c>
      <c r="B8466" s="5">
        <v>17</v>
      </c>
      <c r="C8466" s="2">
        <v>0</v>
      </c>
    </row>
    <row r="8467" spans="1:3">
      <c r="A8467" s="8">
        <f>A2+176</f>
        <v>45924</v>
      </c>
      <c r="B8467" s="5">
        <v>18</v>
      </c>
      <c r="C8467" s="2">
        <v>0</v>
      </c>
    </row>
    <row r="8468" spans="1:3">
      <c r="A8468" s="8">
        <f>A2+176</f>
        <v>45924</v>
      </c>
      <c r="B8468" s="5">
        <v>19</v>
      </c>
      <c r="C8468" s="2">
        <v>0</v>
      </c>
    </row>
    <row r="8469" spans="1:3">
      <c r="A8469" s="8">
        <f>A2+176</f>
        <v>45924</v>
      </c>
      <c r="B8469" s="5">
        <v>20</v>
      </c>
      <c r="C8469" s="2">
        <v>0</v>
      </c>
    </row>
    <row r="8470" spans="1:3">
      <c r="A8470" s="8">
        <f>A2+176</f>
        <v>45924</v>
      </c>
      <c r="B8470" s="5">
        <v>21</v>
      </c>
      <c r="C8470" s="2">
        <v>0</v>
      </c>
    </row>
    <row r="8471" spans="1:3">
      <c r="A8471" s="8">
        <f>A2+176</f>
        <v>45924</v>
      </c>
      <c r="B8471" s="5">
        <v>22</v>
      </c>
      <c r="C8471" s="2">
        <v>0</v>
      </c>
    </row>
    <row r="8472" spans="1:3">
      <c r="A8472" s="8">
        <f>A2+176</f>
        <v>45924</v>
      </c>
      <c r="B8472" s="5">
        <v>23</v>
      </c>
      <c r="C8472" s="2">
        <v>0</v>
      </c>
    </row>
    <row r="8473" spans="1:3">
      <c r="A8473" s="8">
        <f>A2+176</f>
        <v>45924</v>
      </c>
      <c r="B8473" s="5">
        <v>24</v>
      </c>
      <c r="C8473" s="2">
        <v>0</v>
      </c>
    </row>
    <row r="8474" spans="1:3">
      <c r="A8474" s="8">
        <f>A2+176</f>
        <v>45924</v>
      </c>
      <c r="B8474" s="5">
        <v>25</v>
      </c>
      <c r="C8474" s="2">
        <v>0</v>
      </c>
    </row>
    <row r="8475" spans="1:3">
      <c r="A8475" s="8">
        <f>A2+176</f>
        <v>45924</v>
      </c>
      <c r="B8475" s="5">
        <v>26</v>
      </c>
      <c r="C8475" s="2">
        <v>0</v>
      </c>
    </row>
    <row r="8476" spans="1:3">
      <c r="A8476" s="8">
        <f>A2+176</f>
        <v>45924</v>
      </c>
      <c r="B8476" s="5">
        <v>27</v>
      </c>
      <c r="C8476" s="2">
        <v>0</v>
      </c>
    </row>
    <row r="8477" spans="1:3">
      <c r="A8477" s="8">
        <f>A2+176</f>
        <v>45924</v>
      </c>
      <c r="B8477" s="5">
        <v>28</v>
      </c>
      <c r="C8477" s="2">
        <v>0</v>
      </c>
    </row>
    <row r="8478" spans="1:3">
      <c r="A8478" s="8">
        <f>A2+176</f>
        <v>45924</v>
      </c>
      <c r="B8478" s="5">
        <v>29</v>
      </c>
      <c r="C8478" s="2">
        <v>0</v>
      </c>
    </row>
    <row r="8479" spans="1:3">
      <c r="A8479" s="8">
        <f>A2+176</f>
        <v>45924</v>
      </c>
      <c r="B8479" s="5">
        <v>30</v>
      </c>
      <c r="C8479" s="2">
        <v>0</v>
      </c>
    </row>
    <row r="8480" spans="1:3">
      <c r="A8480" s="8">
        <f>A2+176</f>
        <v>45924</v>
      </c>
      <c r="B8480" s="5">
        <v>31</v>
      </c>
      <c r="C8480" s="2">
        <v>0</v>
      </c>
    </row>
    <row r="8481" spans="1:3">
      <c r="A8481" s="8">
        <f>A2+176</f>
        <v>45924</v>
      </c>
      <c r="B8481" s="5">
        <v>32</v>
      </c>
      <c r="C8481" s="2">
        <v>0</v>
      </c>
    </row>
    <row r="8482" spans="1:3">
      <c r="A8482" s="8">
        <f>A2+176</f>
        <v>45924</v>
      </c>
      <c r="B8482" s="5">
        <v>33</v>
      </c>
      <c r="C8482" s="2">
        <v>0</v>
      </c>
    </row>
    <row r="8483" spans="1:3">
      <c r="A8483" s="8">
        <f>A2+176</f>
        <v>45924</v>
      </c>
      <c r="B8483" s="5">
        <v>34</v>
      </c>
      <c r="C8483" s="2">
        <v>0</v>
      </c>
    </row>
    <row r="8484" spans="1:3">
      <c r="A8484" s="8">
        <f>A2+176</f>
        <v>45924</v>
      </c>
      <c r="B8484" s="5">
        <v>35</v>
      </c>
      <c r="C8484" s="2">
        <v>0</v>
      </c>
    </row>
    <row r="8485" spans="1:3">
      <c r="A8485" s="8">
        <f>A2+176</f>
        <v>45924</v>
      </c>
      <c r="B8485" s="5">
        <v>36</v>
      </c>
      <c r="C8485" s="2">
        <v>0</v>
      </c>
    </row>
    <row r="8486" spans="1:3">
      <c r="A8486" s="8">
        <f>A2+176</f>
        <v>45924</v>
      </c>
      <c r="B8486" s="5">
        <v>37</v>
      </c>
      <c r="C8486" s="2">
        <v>0</v>
      </c>
    </row>
    <row r="8487" spans="1:3">
      <c r="A8487" s="8">
        <f>A2+176</f>
        <v>45924</v>
      </c>
      <c r="B8487" s="5">
        <v>38</v>
      </c>
      <c r="C8487" s="2">
        <v>0</v>
      </c>
    </row>
    <row r="8488" spans="1:3">
      <c r="A8488" s="8">
        <f>A2+176</f>
        <v>45924</v>
      </c>
      <c r="B8488" s="5">
        <v>39</v>
      </c>
      <c r="C8488" s="2">
        <v>0</v>
      </c>
    </row>
    <row r="8489" spans="1:3">
      <c r="A8489" s="8">
        <f>A2+176</f>
        <v>45924</v>
      </c>
      <c r="B8489" s="5">
        <v>40</v>
      </c>
      <c r="C8489" s="2">
        <v>0</v>
      </c>
    </row>
    <row r="8490" spans="1:3">
      <c r="A8490" s="8">
        <f>A2+176</f>
        <v>45924</v>
      </c>
      <c r="B8490" s="5">
        <v>41</v>
      </c>
      <c r="C8490" s="2">
        <v>0</v>
      </c>
    </row>
    <row r="8491" spans="1:3">
      <c r="A8491" s="8">
        <f>A2+176</f>
        <v>45924</v>
      </c>
      <c r="B8491" s="5">
        <v>42</v>
      </c>
      <c r="C8491" s="2">
        <v>0</v>
      </c>
    </row>
    <row r="8492" spans="1:3">
      <c r="A8492" s="8">
        <f>A2+176</f>
        <v>45924</v>
      </c>
      <c r="B8492" s="5">
        <v>43</v>
      </c>
      <c r="C8492" s="2">
        <v>0</v>
      </c>
    </row>
    <row r="8493" spans="1:3">
      <c r="A8493" s="8">
        <f>A2+176</f>
        <v>45924</v>
      </c>
      <c r="B8493" s="5">
        <v>44</v>
      </c>
      <c r="C8493" s="2">
        <v>0</v>
      </c>
    </row>
    <row r="8494" spans="1:3">
      <c r="A8494" s="8">
        <f>A2+176</f>
        <v>45924</v>
      </c>
      <c r="B8494" s="5">
        <v>45</v>
      </c>
      <c r="C8494" s="2">
        <v>0</v>
      </c>
    </row>
    <row r="8495" spans="1:3">
      <c r="A8495" s="8">
        <f>A2+176</f>
        <v>45924</v>
      </c>
      <c r="B8495" s="5">
        <v>46</v>
      </c>
      <c r="C8495" s="2">
        <v>0</v>
      </c>
    </row>
    <row r="8496" spans="1:3">
      <c r="A8496" s="8">
        <f>A2+176</f>
        <v>45924</v>
      </c>
      <c r="B8496" s="5">
        <v>47</v>
      </c>
      <c r="C8496" s="2">
        <v>0</v>
      </c>
    </row>
    <row r="8497" spans="1:3">
      <c r="A8497" s="8">
        <f>A2+176</f>
        <v>45924</v>
      </c>
      <c r="B8497" s="5">
        <v>48</v>
      </c>
      <c r="C8497" s="2">
        <v>0</v>
      </c>
    </row>
    <row r="8498" spans="1:3">
      <c r="A8498" s="8">
        <f>A2+177</f>
        <v>45925</v>
      </c>
      <c r="B8498" s="5">
        <v>1</v>
      </c>
      <c r="C8498" s="2">
        <v>0</v>
      </c>
    </row>
    <row r="8499" spans="1:3">
      <c r="A8499" s="8">
        <f>A2+177</f>
        <v>45925</v>
      </c>
      <c r="B8499" s="5">
        <v>2</v>
      </c>
      <c r="C8499" s="2">
        <v>0</v>
      </c>
    </row>
    <row r="8500" spans="1:3">
      <c r="A8500" s="8">
        <f>A2+177</f>
        <v>45925</v>
      </c>
      <c r="B8500" s="5">
        <v>3</v>
      </c>
      <c r="C8500" s="2">
        <v>0</v>
      </c>
    </row>
    <row r="8501" spans="1:3">
      <c r="A8501" s="8">
        <f>A2+177</f>
        <v>45925</v>
      </c>
      <c r="B8501" s="5">
        <v>4</v>
      </c>
      <c r="C8501" s="2">
        <v>0</v>
      </c>
    </row>
    <row r="8502" spans="1:3">
      <c r="A8502" s="8">
        <f>A2+177</f>
        <v>45925</v>
      </c>
      <c r="B8502" s="5">
        <v>5</v>
      </c>
      <c r="C8502" s="2">
        <v>0</v>
      </c>
    </row>
    <row r="8503" spans="1:3">
      <c r="A8503" s="8">
        <f>A2+177</f>
        <v>45925</v>
      </c>
      <c r="B8503" s="5">
        <v>6</v>
      </c>
      <c r="C8503" s="2">
        <v>0</v>
      </c>
    </row>
    <row r="8504" spans="1:3">
      <c r="A8504" s="8">
        <f>A2+177</f>
        <v>45925</v>
      </c>
      <c r="B8504" s="5">
        <v>7</v>
      </c>
      <c r="C8504" s="2">
        <v>0</v>
      </c>
    </row>
    <row r="8505" spans="1:3">
      <c r="A8505" s="8">
        <f>A2+177</f>
        <v>45925</v>
      </c>
      <c r="B8505" s="5">
        <v>8</v>
      </c>
      <c r="C8505" s="2">
        <v>0</v>
      </c>
    </row>
    <row r="8506" spans="1:3">
      <c r="A8506" s="8">
        <f>A2+177</f>
        <v>45925</v>
      </c>
      <c r="B8506" s="5">
        <v>9</v>
      </c>
      <c r="C8506" s="2">
        <v>0</v>
      </c>
    </row>
    <row r="8507" spans="1:3">
      <c r="A8507" s="8">
        <f>A2+177</f>
        <v>45925</v>
      </c>
      <c r="B8507" s="5">
        <v>10</v>
      </c>
      <c r="C8507" s="2">
        <v>0</v>
      </c>
    </row>
    <row r="8508" spans="1:3">
      <c r="A8508" s="8">
        <f>A2+177</f>
        <v>45925</v>
      </c>
      <c r="B8508" s="5">
        <v>11</v>
      </c>
      <c r="C8508" s="2">
        <v>0</v>
      </c>
    </row>
    <row r="8509" spans="1:3">
      <c r="A8509" s="8">
        <f>A2+177</f>
        <v>45925</v>
      </c>
      <c r="B8509" s="5">
        <v>12</v>
      </c>
      <c r="C8509" s="2">
        <v>0</v>
      </c>
    </row>
    <row r="8510" spans="1:3">
      <c r="A8510" s="8">
        <f>A2+177</f>
        <v>45925</v>
      </c>
      <c r="B8510" s="5">
        <v>13</v>
      </c>
      <c r="C8510" s="2">
        <v>0</v>
      </c>
    </row>
    <row r="8511" spans="1:3">
      <c r="A8511" s="8">
        <f>A2+177</f>
        <v>45925</v>
      </c>
      <c r="B8511" s="5">
        <v>14</v>
      </c>
      <c r="C8511" s="2">
        <v>0</v>
      </c>
    </row>
    <row r="8512" spans="1:3">
      <c r="A8512" s="8">
        <f>A2+177</f>
        <v>45925</v>
      </c>
      <c r="B8512" s="5">
        <v>15</v>
      </c>
      <c r="C8512" s="2">
        <v>0</v>
      </c>
    </row>
    <row r="8513" spans="1:3">
      <c r="A8513" s="8">
        <f>A2+177</f>
        <v>45925</v>
      </c>
      <c r="B8513" s="5">
        <v>16</v>
      </c>
      <c r="C8513" s="2">
        <v>0</v>
      </c>
    </row>
    <row r="8514" spans="1:3">
      <c r="A8514" s="8">
        <f>A2+177</f>
        <v>45925</v>
      </c>
      <c r="B8514" s="5">
        <v>17</v>
      </c>
      <c r="C8514" s="2">
        <v>0</v>
      </c>
    </row>
    <row r="8515" spans="1:3">
      <c r="A8515" s="8">
        <f>A2+177</f>
        <v>45925</v>
      </c>
      <c r="B8515" s="5">
        <v>18</v>
      </c>
      <c r="C8515" s="2">
        <v>0</v>
      </c>
    </row>
    <row r="8516" spans="1:3">
      <c r="A8516" s="8">
        <f>A2+177</f>
        <v>45925</v>
      </c>
      <c r="B8516" s="5">
        <v>19</v>
      </c>
      <c r="C8516" s="2">
        <v>0</v>
      </c>
    </row>
    <row r="8517" spans="1:3">
      <c r="A8517" s="8">
        <f>A2+177</f>
        <v>45925</v>
      </c>
      <c r="B8517" s="5">
        <v>20</v>
      </c>
      <c r="C8517" s="2">
        <v>0</v>
      </c>
    </row>
    <row r="8518" spans="1:3">
      <c r="A8518" s="8">
        <f>A2+177</f>
        <v>45925</v>
      </c>
      <c r="B8518" s="5">
        <v>21</v>
      </c>
      <c r="C8518" s="2">
        <v>0</v>
      </c>
    </row>
    <row r="8519" spans="1:3">
      <c r="A8519" s="8">
        <f>A2+177</f>
        <v>45925</v>
      </c>
      <c r="B8519" s="5">
        <v>22</v>
      </c>
      <c r="C8519" s="2">
        <v>0</v>
      </c>
    </row>
    <row r="8520" spans="1:3">
      <c r="A8520" s="8">
        <f>A2+177</f>
        <v>45925</v>
      </c>
      <c r="B8520" s="5">
        <v>23</v>
      </c>
      <c r="C8520" s="2">
        <v>0</v>
      </c>
    </row>
    <row r="8521" spans="1:3">
      <c r="A8521" s="8">
        <f>A2+177</f>
        <v>45925</v>
      </c>
      <c r="B8521" s="5">
        <v>24</v>
      </c>
      <c r="C8521" s="2">
        <v>0</v>
      </c>
    </row>
    <row r="8522" spans="1:3">
      <c r="A8522" s="8">
        <f>A2+177</f>
        <v>45925</v>
      </c>
      <c r="B8522" s="5">
        <v>25</v>
      </c>
      <c r="C8522" s="2">
        <v>0</v>
      </c>
    </row>
    <row r="8523" spans="1:3">
      <c r="A8523" s="8">
        <f>A2+177</f>
        <v>45925</v>
      </c>
      <c r="B8523" s="5">
        <v>26</v>
      </c>
      <c r="C8523" s="2">
        <v>0</v>
      </c>
    </row>
    <row r="8524" spans="1:3">
      <c r="A8524" s="8">
        <f>A2+177</f>
        <v>45925</v>
      </c>
      <c r="B8524" s="5">
        <v>27</v>
      </c>
      <c r="C8524" s="2">
        <v>0</v>
      </c>
    </row>
    <row r="8525" spans="1:3">
      <c r="A8525" s="8">
        <f>A2+177</f>
        <v>45925</v>
      </c>
      <c r="B8525" s="5">
        <v>28</v>
      </c>
      <c r="C8525" s="2">
        <v>0</v>
      </c>
    </row>
    <row r="8526" spans="1:3">
      <c r="A8526" s="8">
        <f>A2+177</f>
        <v>45925</v>
      </c>
      <c r="B8526" s="5">
        <v>29</v>
      </c>
      <c r="C8526" s="2">
        <v>0</v>
      </c>
    </row>
    <row r="8527" spans="1:3">
      <c r="A8527" s="8">
        <f>A2+177</f>
        <v>45925</v>
      </c>
      <c r="B8527" s="5">
        <v>30</v>
      </c>
      <c r="C8527" s="2">
        <v>0</v>
      </c>
    </row>
    <row r="8528" spans="1:3">
      <c r="A8528" s="8">
        <f>A2+177</f>
        <v>45925</v>
      </c>
      <c r="B8528" s="5">
        <v>31</v>
      </c>
      <c r="C8528" s="2">
        <v>0</v>
      </c>
    </row>
    <row r="8529" spans="1:3">
      <c r="A8529" s="8">
        <f>A2+177</f>
        <v>45925</v>
      </c>
      <c r="B8529" s="5">
        <v>32</v>
      </c>
      <c r="C8529" s="2">
        <v>0</v>
      </c>
    </row>
    <row r="8530" spans="1:3">
      <c r="A8530" s="8">
        <f>A2+177</f>
        <v>45925</v>
      </c>
      <c r="B8530" s="5">
        <v>33</v>
      </c>
      <c r="C8530" s="2">
        <v>0</v>
      </c>
    </row>
    <row r="8531" spans="1:3">
      <c r="A8531" s="8">
        <f>A2+177</f>
        <v>45925</v>
      </c>
      <c r="B8531" s="5">
        <v>34</v>
      </c>
      <c r="C8531" s="2">
        <v>0</v>
      </c>
    </row>
    <row r="8532" spans="1:3">
      <c r="A8532" s="8">
        <f>A2+177</f>
        <v>45925</v>
      </c>
      <c r="B8532" s="5">
        <v>35</v>
      </c>
      <c r="C8532" s="2">
        <v>0</v>
      </c>
    </row>
    <row r="8533" spans="1:3">
      <c r="A8533" s="8">
        <f>A2+177</f>
        <v>45925</v>
      </c>
      <c r="B8533" s="5">
        <v>36</v>
      </c>
      <c r="C8533" s="2">
        <v>0</v>
      </c>
    </row>
    <row r="8534" spans="1:3">
      <c r="A8534" s="8">
        <f>A2+177</f>
        <v>45925</v>
      </c>
      <c r="B8534" s="5">
        <v>37</v>
      </c>
      <c r="C8534" s="2">
        <v>0</v>
      </c>
    </row>
    <row r="8535" spans="1:3">
      <c r="A8535" s="8">
        <f>A2+177</f>
        <v>45925</v>
      </c>
      <c r="B8535" s="5">
        <v>38</v>
      </c>
      <c r="C8535" s="2">
        <v>0</v>
      </c>
    </row>
    <row r="8536" spans="1:3">
      <c r="A8536" s="8">
        <f>A2+177</f>
        <v>45925</v>
      </c>
      <c r="B8536" s="5">
        <v>39</v>
      </c>
      <c r="C8536" s="2">
        <v>0</v>
      </c>
    </row>
    <row r="8537" spans="1:3">
      <c r="A8537" s="8">
        <f>A2+177</f>
        <v>45925</v>
      </c>
      <c r="B8537" s="5">
        <v>40</v>
      </c>
      <c r="C8537" s="2">
        <v>0</v>
      </c>
    </row>
    <row r="8538" spans="1:3">
      <c r="A8538" s="8">
        <f>A2+177</f>
        <v>45925</v>
      </c>
      <c r="B8538" s="5">
        <v>41</v>
      </c>
      <c r="C8538" s="2">
        <v>0</v>
      </c>
    </row>
    <row r="8539" spans="1:3">
      <c r="A8539" s="8">
        <f>A2+177</f>
        <v>45925</v>
      </c>
      <c r="B8539" s="5">
        <v>42</v>
      </c>
      <c r="C8539" s="2">
        <v>0</v>
      </c>
    </row>
    <row r="8540" spans="1:3">
      <c r="A8540" s="8">
        <f>A2+177</f>
        <v>45925</v>
      </c>
      <c r="B8540" s="5">
        <v>43</v>
      </c>
      <c r="C8540" s="2">
        <v>0</v>
      </c>
    </row>
    <row r="8541" spans="1:3">
      <c r="A8541" s="8">
        <f>A2+177</f>
        <v>45925</v>
      </c>
      <c r="B8541" s="5">
        <v>44</v>
      </c>
      <c r="C8541" s="2">
        <v>0</v>
      </c>
    </row>
    <row r="8542" spans="1:3">
      <c r="A8542" s="8">
        <f>A2+177</f>
        <v>45925</v>
      </c>
      <c r="B8542" s="5">
        <v>45</v>
      </c>
      <c r="C8542" s="2">
        <v>0</v>
      </c>
    </row>
    <row r="8543" spans="1:3">
      <c r="A8543" s="8">
        <f>A2+177</f>
        <v>45925</v>
      </c>
      <c r="B8543" s="5">
        <v>46</v>
      </c>
      <c r="C8543" s="2">
        <v>0</v>
      </c>
    </row>
    <row r="8544" spans="1:3">
      <c r="A8544" s="8">
        <f>A2+177</f>
        <v>45925</v>
      </c>
      <c r="B8544" s="5">
        <v>47</v>
      </c>
      <c r="C8544" s="2">
        <v>0</v>
      </c>
    </row>
    <row r="8545" spans="1:3">
      <c r="A8545" s="8">
        <f>A2+177</f>
        <v>45925</v>
      </c>
      <c r="B8545" s="5">
        <v>48</v>
      </c>
      <c r="C8545" s="2">
        <v>0</v>
      </c>
    </row>
    <row r="8546" spans="1:3">
      <c r="A8546" s="8">
        <f>A2+178</f>
        <v>45926</v>
      </c>
      <c r="B8546" s="5">
        <v>1</v>
      </c>
      <c r="C8546" s="2">
        <v>0</v>
      </c>
    </row>
    <row r="8547" spans="1:3">
      <c r="A8547" s="8">
        <f>A2+178</f>
        <v>45926</v>
      </c>
      <c r="B8547" s="5">
        <v>2</v>
      </c>
      <c r="C8547" s="2">
        <v>0</v>
      </c>
    </row>
    <row r="8548" spans="1:3">
      <c r="A8548" s="8">
        <f>A2+178</f>
        <v>45926</v>
      </c>
      <c r="B8548" s="5">
        <v>3</v>
      </c>
      <c r="C8548" s="2">
        <v>0</v>
      </c>
    </row>
    <row r="8549" spans="1:3">
      <c r="A8549" s="8">
        <f>A2+178</f>
        <v>45926</v>
      </c>
      <c r="B8549" s="5">
        <v>4</v>
      </c>
      <c r="C8549" s="2">
        <v>0</v>
      </c>
    </row>
    <row r="8550" spans="1:3">
      <c r="A8550" s="8">
        <f>A2+178</f>
        <v>45926</v>
      </c>
      <c r="B8550" s="5">
        <v>5</v>
      </c>
      <c r="C8550" s="2">
        <v>0</v>
      </c>
    </row>
    <row r="8551" spans="1:3">
      <c r="A8551" s="8">
        <f>A2+178</f>
        <v>45926</v>
      </c>
      <c r="B8551" s="5">
        <v>6</v>
      </c>
      <c r="C8551" s="2">
        <v>0</v>
      </c>
    </row>
    <row r="8552" spans="1:3">
      <c r="A8552" s="8">
        <f>A2+178</f>
        <v>45926</v>
      </c>
      <c r="B8552" s="5">
        <v>7</v>
      </c>
      <c r="C8552" s="2">
        <v>0</v>
      </c>
    </row>
    <row r="8553" spans="1:3">
      <c r="A8553" s="8">
        <f>A2+178</f>
        <v>45926</v>
      </c>
      <c r="B8553" s="5">
        <v>8</v>
      </c>
      <c r="C8553" s="2">
        <v>0</v>
      </c>
    </row>
    <row r="8554" spans="1:3">
      <c r="A8554" s="8">
        <f>A2+178</f>
        <v>45926</v>
      </c>
      <c r="B8554" s="5">
        <v>9</v>
      </c>
      <c r="C8554" s="2">
        <v>0</v>
      </c>
    </row>
    <row r="8555" spans="1:3">
      <c r="A8555" s="8">
        <f>A2+178</f>
        <v>45926</v>
      </c>
      <c r="B8555" s="5">
        <v>10</v>
      </c>
      <c r="C8555" s="2">
        <v>0</v>
      </c>
    </row>
    <row r="8556" spans="1:3">
      <c r="A8556" s="8">
        <f>A2+178</f>
        <v>45926</v>
      </c>
      <c r="B8556" s="5">
        <v>11</v>
      </c>
      <c r="C8556" s="2">
        <v>0</v>
      </c>
    </row>
    <row r="8557" spans="1:3">
      <c r="A8557" s="8">
        <f>A2+178</f>
        <v>45926</v>
      </c>
      <c r="B8557" s="5">
        <v>12</v>
      </c>
      <c r="C8557" s="2">
        <v>0</v>
      </c>
    </row>
    <row r="8558" spans="1:3">
      <c r="A8558" s="8">
        <f>A2+178</f>
        <v>45926</v>
      </c>
      <c r="B8558" s="5">
        <v>13</v>
      </c>
      <c r="C8558" s="2">
        <v>0</v>
      </c>
    </row>
    <row r="8559" spans="1:3">
      <c r="A8559" s="8">
        <f>A2+178</f>
        <v>45926</v>
      </c>
      <c r="B8559" s="5">
        <v>14</v>
      </c>
      <c r="C8559" s="2">
        <v>0</v>
      </c>
    </row>
    <row r="8560" spans="1:3">
      <c r="A8560" s="8">
        <f>A2+178</f>
        <v>45926</v>
      </c>
      <c r="B8560" s="5">
        <v>15</v>
      </c>
      <c r="C8560" s="2">
        <v>0</v>
      </c>
    </row>
    <row r="8561" spans="1:3">
      <c r="A8561" s="8">
        <f>A2+178</f>
        <v>45926</v>
      </c>
      <c r="B8561" s="5">
        <v>16</v>
      </c>
      <c r="C8561" s="2">
        <v>0</v>
      </c>
    </row>
    <row r="8562" spans="1:3">
      <c r="A8562" s="8">
        <f>A2+178</f>
        <v>45926</v>
      </c>
      <c r="B8562" s="5">
        <v>17</v>
      </c>
      <c r="C8562" s="2">
        <v>0</v>
      </c>
    </row>
    <row r="8563" spans="1:3">
      <c r="A8563" s="8">
        <f>A2+178</f>
        <v>45926</v>
      </c>
      <c r="B8563" s="5">
        <v>18</v>
      </c>
      <c r="C8563" s="2">
        <v>0</v>
      </c>
    </row>
    <row r="8564" spans="1:3">
      <c r="A8564" s="8">
        <f>A2+178</f>
        <v>45926</v>
      </c>
      <c r="B8564" s="5">
        <v>19</v>
      </c>
      <c r="C8564" s="2">
        <v>0</v>
      </c>
    </row>
    <row r="8565" spans="1:3">
      <c r="A8565" s="8">
        <f>A2+178</f>
        <v>45926</v>
      </c>
      <c r="B8565" s="5">
        <v>20</v>
      </c>
      <c r="C8565" s="2">
        <v>0</v>
      </c>
    </row>
    <row r="8566" spans="1:3">
      <c r="A8566" s="8">
        <f>A2+178</f>
        <v>45926</v>
      </c>
      <c r="B8566" s="5">
        <v>21</v>
      </c>
      <c r="C8566" s="2">
        <v>0</v>
      </c>
    </row>
    <row r="8567" spans="1:3">
      <c r="A8567" s="8">
        <f>A2+178</f>
        <v>45926</v>
      </c>
      <c r="B8567" s="5">
        <v>22</v>
      </c>
      <c r="C8567" s="2">
        <v>0</v>
      </c>
    </row>
    <row r="8568" spans="1:3">
      <c r="A8568" s="8">
        <f>A2+178</f>
        <v>45926</v>
      </c>
      <c r="B8568" s="5">
        <v>23</v>
      </c>
      <c r="C8568" s="2">
        <v>0</v>
      </c>
    </row>
    <row r="8569" spans="1:3">
      <c r="A8569" s="8">
        <f>A2+178</f>
        <v>45926</v>
      </c>
      <c r="B8569" s="5">
        <v>24</v>
      </c>
      <c r="C8569" s="2">
        <v>0</v>
      </c>
    </row>
    <row r="8570" spans="1:3">
      <c r="A8570" s="8">
        <f>A2+178</f>
        <v>45926</v>
      </c>
      <c r="B8570" s="5">
        <v>25</v>
      </c>
      <c r="C8570" s="2">
        <v>0</v>
      </c>
    </row>
    <row r="8571" spans="1:3">
      <c r="A8571" s="8">
        <f>A2+178</f>
        <v>45926</v>
      </c>
      <c r="B8571" s="5">
        <v>26</v>
      </c>
      <c r="C8571" s="2">
        <v>0</v>
      </c>
    </row>
    <row r="8572" spans="1:3">
      <c r="A8572" s="8">
        <f>A2+178</f>
        <v>45926</v>
      </c>
      <c r="B8572" s="5">
        <v>27</v>
      </c>
      <c r="C8572" s="2">
        <v>0</v>
      </c>
    </row>
    <row r="8573" spans="1:3">
      <c r="A8573" s="8">
        <f>A2+178</f>
        <v>45926</v>
      </c>
      <c r="B8573" s="5">
        <v>28</v>
      </c>
      <c r="C8573" s="2">
        <v>0</v>
      </c>
    </row>
    <row r="8574" spans="1:3">
      <c r="A8574" s="8">
        <f>A2+178</f>
        <v>45926</v>
      </c>
      <c r="B8574" s="5">
        <v>29</v>
      </c>
      <c r="C8574" s="2">
        <v>0</v>
      </c>
    </row>
    <row r="8575" spans="1:3">
      <c r="A8575" s="8">
        <f>A2+178</f>
        <v>45926</v>
      </c>
      <c r="B8575" s="5">
        <v>30</v>
      </c>
      <c r="C8575" s="2">
        <v>0</v>
      </c>
    </row>
    <row r="8576" spans="1:3">
      <c r="A8576" s="8">
        <f>A2+178</f>
        <v>45926</v>
      </c>
      <c r="B8576" s="5">
        <v>31</v>
      </c>
      <c r="C8576" s="2">
        <v>0</v>
      </c>
    </row>
    <row r="8577" spans="1:3">
      <c r="A8577" s="8">
        <f>A2+178</f>
        <v>45926</v>
      </c>
      <c r="B8577" s="5">
        <v>32</v>
      </c>
      <c r="C8577" s="2">
        <v>0</v>
      </c>
    </row>
    <row r="8578" spans="1:3">
      <c r="A8578" s="8">
        <f>A2+178</f>
        <v>45926</v>
      </c>
      <c r="B8578" s="5">
        <v>33</v>
      </c>
      <c r="C8578" s="2">
        <v>0</v>
      </c>
    </row>
    <row r="8579" spans="1:3">
      <c r="A8579" s="8">
        <f>A2+178</f>
        <v>45926</v>
      </c>
      <c r="B8579" s="5">
        <v>34</v>
      </c>
      <c r="C8579" s="2">
        <v>0</v>
      </c>
    </row>
    <row r="8580" spans="1:3">
      <c r="A8580" s="8">
        <f>A2+178</f>
        <v>45926</v>
      </c>
      <c r="B8580" s="5">
        <v>35</v>
      </c>
      <c r="C8580" s="2">
        <v>0</v>
      </c>
    </row>
    <row r="8581" spans="1:3">
      <c r="A8581" s="8">
        <f>A2+178</f>
        <v>45926</v>
      </c>
      <c r="B8581" s="5">
        <v>36</v>
      </c>
      <c r="C8581" s="2">
        <v>0</v>
      </c>
    </row>
    <row r="8582" spans="1:3">
      <c r="A8582" s="8">
        <f>A2+178</f>
        <v>45926</v>
      </c>
      <c r="B8582" s="5">
        <v>37</v>
      </c>
      <c r="C8582" s="2">
        <v>0</v>
      </c>
    </row>
    <row r="8583" spans="1:3">
      <c r="A8583" s="8">
        <f>A2+178</f>
        <v>45926</v>
      </c>
      <c r="B8583" s="5">
        <v>38</v>
      </c>
      <c r="C8583" s="2">
        <v>0</v>
      </c>
    </row>
    <row r="8584" spans="1:3">
      <c r="A8584" s="8">
        <f>A2+178</f>
        <v>45926</v>
      </c>
      <c r="B8584" s="5">
        <v>39</v>
      </c>
      <c r="C8584" s="2">
        <v>0</v>
      </c>
    </row>
    <row r="8585" spans="1:3">
      <c r="A8585" s="8">
        <f>A2+178</f>
        <v>45926</v>
      </c>
      <c r="B8585" s="5">
        <v>40</v>
      </c>
      <c r="C8585" s="2">
        <v>0</v>
      </c>
    </row>
    <row r="8586" spans="1:3">
      <c r="A8586" s="8">
        <f>A2+178</f>
        <v>45926</v>
      </c>
      <c r="B8586" s="5">
        <v>41</v>
      </c>
      <c r="C8586" s="2">
        <v>0</v>
      </c>
    </row>
    <row r="8587" spans="1:3">
      <c r="A8587" s="8">
        <f>A2+178</f>
        <v>45926</v>
      </c>
      <c r="B8587" s="5">
        <v>42</v>
      </c>
      <c r="C8587" s="2">
        <v>0</v>
      </c>
    </row>
    <row r="8588" spans="1:3">
      <c r="A8588" s="8">
        <f>A2+178</f>
        <v>45926</v>
      </c>
      <c r="B8588" s="5">
        <v>43</v>
      </c>
      <c r="C8588" s="2">
        <v>0</v>
      </c>
    </row>
    <row r="8589" spans="1:3">
      <c r="A8589" s="8">
        <f>A2+178</f>
        <v>45926</v>
      </c>
      <c r="B8589" s="5">
        <v>44</v>
      </c>
      <c r="C8589" s="2">
        <v>0</v>
      </c>
    </row>
    <row r="8590" spans="1:3">
      <c r="A8590" s="8">
        <f>A2+178</f>
        <v>45926</v>
      </c>
      <c r="B8590" s="5">
        <v>45</v>
      </c>
      <c r="C8590" s="2">
        <v>0</v>
      </c>
    </row>
    <row r="8591" spans="1:3">
      <c r="A8591" s="8">
        <f>A2+178</f>
        <v>45926</v>
      </c>
      <c r="B8591" s="5">
        <v>46</v>
      </c>
      <c r="C8591" s="2">
        <v>0</v>
      </c>
    </row>
    <row r="8592" spans="1:3">
      <c r="A8592" s="8">
        <f>A2+178</f>
        <v>45926</v>
      </c>
      <c r="B8592" s="5">
        <v>47</v>
      </c>
      <c r="C8592" s="2">
        <v>0</v>
      </c>
    </row>
    <row r="8593" spans="1:3">
      <c r="A8593" s="8">
        <f>A2+178</f>
        <v>45926</v>
      </c>
      <c r="B8593" s="5">
        <v>48</v>
      </c>
      <c r="C8593" s="2">
        <v>0</v>
      </c>
    </row>
    <row r="8594" spans="1:3">
      <c r="A8594" s="8">
        <f>A2+179</f>
        <v>45927</v>
      </c>
      <c r="B8594" s="5">
        <v>1</v>
      </c>
      <c r="C8594" s="2">
        <v>0</v>
      </c>
    </row>
    <row r="8595" spans="1:3">
      <c r="A8595" s="8">
        <f>A2+179</f>
        <v>45927</v>
      </c>
      <c r="B8595" s="5">
        <v>2</v>
      </c>
      <c r="C8595" s="2">
        <v>0</v>
      </c>
    </row>
    <row r="8596" spans="1:3">
      <c r="A8596" s="8">
        <f>A2+179</f>
        <v>45927</v>
      </c>
      <c r="B8596" s="5">
        <v>3</v>
      </c>
      <c r="C8596" s="2">
        <v>0</v>
      </c>
    </row>
    <row r="8597" spans="1:3">
      <c r="A8597" s="8">
        <f>A2+179</f>
        <v>45927</v>
      </c>
      <c r="B8597" s="5">
        <v>4</v>
      </c>
      <c r="C8597" s="2">
        <v>0</v>
      </c>
    </row>
    <row r="8598" spans="1:3">
      <c r="A8598" s="8">
        <f>A2+179</f>
        <v>45927</v>
      </c>
      <c r="B8598" s="5">
        <v>5</v>
      </c>
      <c r="C8598" s="2">
        <v>0</v>
      </c>
    </row>
    <row r="8599" spans="1:3">
      <c r="A8599" s="8">
        <f>A2+179</f>
        <v>45927</v>
      </c>
      <c r="B8599" s="5">
        <v>6</v>
      </c>
      <c r="C8599" s="2">
        <v>0</v>
      </c>
    </row>
    <row r="8600" spans="1:3">
      <c r="A8600" s="8">
        <f>A2+179</f>
        <v>45927</v>
      </c>
      <c r="B8600" s="5">
        <v>7</v>
      </c>
      <c r="C8600" s="2">
        <v>0</v>
      </c>
    </row>
    <row r="8601" spans="1:3">
      <c r="A8601" s="8">
        <f>A2+179</f>
        <v>45927</v>
      </c>
      <c r="B8601" s="5">
        <v>8</v>
      </c>
      <c r="C8601" s="2">
        <v>0</v>
      </c>
    </row>
    <row r="8602" spans="1:3">
      <c r="A8602" s="8">
        <f>A2+179</f>
        <v>45927</v>
      </c>
      <c r="B8602" s="5">
        <v>9</v>
      </c>
      <c r="C8602" s="2">
        <v>0</v>
      </c>
    </row>
    <row r="8603" spans="1:3">
      <c r="A8603" s="8">
        <f>A2+179</f>
        <v>45927</v>
      </c>
      <c r="B8603" s="5">
        <v>10</v>
      </c>
      <c r="C8603" s="2">
        <v>0</v>
      </c>
    </row>
    <row r="8604" spans="1:3">
      <c r="A8604" s="8">
        <f>A2+179</f>
        <v>45927</v>
      </c>
      <c r="B8604" s="5">
        <v>11</v>
      </c>
      <c r="C8604" s="2">
        <v>0</v>
      </c>
    </row>
    <row r="8605" spans="1:3">
      <c r="A8605" s="8">
        <f>A2+179</f>
        <v>45927</v>
      </c>
      <c r="B8605" s="5">
        <v>12</v>
      </c>
      <c r="C8605" s="2">
        <v>0</v>
      </c>
    </row>
    <row r="8606" spans="1:3">
      <c r="A8606" s="8">
        <f>A2+179</f>
        <v>45927</v>
      </c>
      <c r="B8606" s="5">
        <v>13</v>
      </c>
      <c r="C8606" s="2">
        <v>0</v>
      </c>
    </row>
    <row r="8607" spans="1:3">
      <c r="A8607" s="8">
        <f>A2+179</f>
        <v>45927</v>
      </c>
      <c r="B8607" s="5">
        <v>14</v>
      </c>
      <c r="C8607" s="2">
        <v>0</v>
      </c>
    </row>
    <row r="8608" spans="1:3">
      <c r="A8608" s="8">
        <f>A2+179</f>
        <v>45927</v>
      </c>
      <c r="B8608" s="5">
        <v>15</v>
      </c>
      <c r="C8608" s="2">
        <v>0</v>
      </c>
    </row>
    <row r="8609" spans="1:3">
      <c r="A8609" s="8">
        <f>A2+179</f>
        <v>45927</v>
      </c>
      <c r="B8609" s="5">
        <v>16</v>
      </c>
      <c r="C8609" s="2">
        <v>0</v>
      </c>
    </row>
    <row r="8610" spans="1:3">
      <c r="A8610" s="8">
        <f>A2+179</f>
        <v>45927</v>
      </c>
      <c r="B8610" s="5">
        <v>17</v>
      </c>
      <c r="C8610" s="2">
        <v>0</v>
      </c>
    </row>
    <row r="8611" spans="1:3">
      <c r="A8611" s="8">
        <f>A2+179</f>
        <v>45927</v>
      </c>
      <c r="B8611" s="5">
        <v>18</v>
      </c>
      <c r="C8611" s="2">
        <v>0</v>
      </c>
    </row>
    <row r="8612" spans="1:3">
      <c r="A8612" s="8">
        <f>A2+179</f>
        <v>45927</v>
      </c>
      <c r="B8612" s="5">
        <v>19</v>
      </c>
      <c r="C8612" s="2">
        <v>0</v>
      </c>
    </row>
    <row r="8613" spans="1:3">
      <c r="A8613" s="8">
        <f>A2+179</f>
        <v>45927</v>
      </c>
      <c r="B8613" s="5">
        <v>20</v>
      </c>
      <c r="C8613" s="2">
        <v>0</v>
      </c>
    </row>
    <row r="8614" spans="1:3">
      <c r="A8614" s="8">
        <f>A2+179</f>
        <v>45927</v>
      </c>
      <c r="B8614" s="5">
        <v>21</v>
      </c>
      <c r="C8614" s="2">
        <v>0</v>
      </c>
    </row>
    <row r="8615" spans="1:3">
      <c r="A8615" s="8">
        <f>A2+179</f>
        <v>45927</v>
      </c>
      <c r="B8615" s="5">
        <v>22</v>
      </c>
      <c r="C8615" s="2">
        <v>0</v>
      </c>
    </row>
    <row r="8616" spans="1:3">
      <c r="A8616" s="8">
        <f>A2+179</f>
        <v>45927</v>
      </c>
      <c r="B8616" s="5">
        <v>23</v>
      </c>
      <c r="C8616" s="2">
        <v>0</v>
      </c>
    </row>
    <row r="8617" spans="1:3">
      <c r="A8617" s="8">
        <f>A2+179</f>
        <v>45927</v>
      </c>
      <c r="B8617" s="5">
        <v>24</v>
      </c>
      <c r="C8617" s="2">
        <v>0</v>
      </c>
    </row>
    <row r="8618" spans="1:3">
      <c r="A8618" s="8">
        <f>A2+179</f>
        <v>45927</v>
      </c>
      <c r="B8618" s="5">
        <v>25</v>
      </c>
      <c r="C8618" s="2">
        <v>0</v>
      </c>
    </row>
    <row r="8619" spans="1:3">
      <c r="A8619" s="8">
        <f>A2+179</f>
        <v>45927</v>
      </c>
      <c r="B8619" s="5">
        <v>26</v>
      </c>
      <c r="C8619" s="2">
        <v>0</v>
      </c>
    </row>
    <row r="8620" spans="1:3">
      <c r="A8620" s="8">
        <f>A2+179</f>
        <v>45927</v>
      </c>
      <c r="B8620" s="5">
        <v>27</v>
      </c>
      <c r="C8620" s="2">
        <v>0</v>
      </c>
    </row>
    <row r="8621" spans="1:3">
      <c r="A8621" s="8">
        <f>A2+179</f>
        <v>45927</v>
      </c>
      <c r="B8621" s="5">
        <v>28</v>
      </c>
      <c r="C8621" s="2">
        <v>0</v>
      </c>
    </row>
    <row r="8622" spans="1:3">
      <c r="A8622" s="8">
        <f>A2+179</f>
        <v>45927</v>
      </c>
      <c r="B8622" s="5">
        <v>29</v>
      </c>
      <c r="C8622" s="2">
        <v>0</v>
      </c>
    </row>
    <row r="8623" spans="1:3">
      <c r="A8623" s="8">
        <f>A2+179</f>
        <v>45927</v>
      </c>
      <c r="B8623" s="5">
        <v>30</v>
      </c>
      <c r="C8623" s="2">
        <v>0</v>
      </c>
    </row>
    <row r="8624" spans="1:3">
      <c r="A8624" s="8">
        <f>A2+179</f>
        <v>45927</v>
      </c>
      <c r="B8624" s="5">
        <v>31</v>
      </c>
      <c r="C8624" s="2">
        <v>0</v>
      </c>
    </row>
    <row r="8625" spans="1:3">
      <c r="A8625" s="8">
        <f>A2+179</f>
        <v>45927</v>
      </c>
      <c r="B8625" s="5">
        <v>32</v>
      </c>
      <c r="C8625" s="2">
        <v>0</v>
      </c>
    </row>
    <row r="8626" spans="1:3">
      <c r="A8626" s="8">
        <f>A2+179</f>
        <v>45927</v>
      </c>
      <c r="B8626" s="5">
        <v>33</v>
      </c>
      <c r="C8626" s="2">
        <v>0</v>
      </c>
    </row>
    <row r="8627" spans="1:3">
      <c r="A8627" s="8">
        <f>A2+179</f>
        <v>45927</v>
      </c>
      <c r="B8627" s="5">
        <v>34</v>
      </c>
      <c r="C8627" s="2">
        <v>0</v>
      </c>
    </row>
    <row r="8628" spans="1:3">
      <c r="A8628" s="8">
        <f>A2+179</f>
        <v>45927</v>
      </c>
      <c r="B8628" s="5">
        <v>35</v>
      </c>
      <c r="C8628" s="2">
        <v>0</v>
      </c>
    </row>
    <row r="8629" spans="1:3">
      <c r="A8629" s="8">
        <f>A2+179</f>
        <v>45927</v>
      </c>
      <c r="B8629" s="5">
        <v>36</v>
      </c>
      <c r="C8629" s="2">
        <v>0</v>
      </c>
    </row>
    <row r="8630" spans="1:3">
      <c r="A8630" s="8">
        <f>A2+179</f>
        <v>45927</v>
      </c>
      <c r="B8630" s="5">
        <v>37</v>
      </c>
      <c r="C8630" s="2">
        <v>0</v>
      </c>
    </row>
    <row r="8631" spans="1:3">
      <c r="A8631" s="8">
        <f>A2+179</f>
        <v>45927</v>
      </c>
      <c r="B8631" s="5">
        <v>38</v>
      </c>
      <c r="C8631" s="2">
        <v>0</v>
      </c>
    </row>
    <row r="8632" spans="1:3">
      <c r="A8632" s="8">
        <f>A2+179</f>
        <v>45927</v>
      </c>
      <c r="B8632" s="5">
        <v>39</v>
      </c>
      <c r="C8632" s="2">
        <v>0</v>
      </c>
    </row>
    <row r="8633" spans="1:3">
      <c r="A8633" s="8">
        <f>A2+179</f>
        <v>45927</v>
      </c>
      <c r="B8633" s="5">
        <v>40</v>
      </c>
      <c r="C8633" s="2">
        <v>0</v>
      </c>
    </row>
    <row r="8634" spans="1:3">
      <c r="A8634" s="8">
        <f>A2+179</f>
        <v>45927</v>
      </c>
      <c r="B8634" s="5">
        <v>41</v>
      </c>
      <c r="C8634" s="2">
        <v>0</v>
      </c>
    </row>
    <row r="8635" spans="1:3">
      <c r="A8635" s="8">
        <f>A2+179</f>
        <v>45927</v>
      </c>
      <c r="B8635" s="5">
        <v>42</v>
      </c>
      <c r="C8635" s="2">
        <v>0</v>
      </c>
    </row>
    <row r="8636" spans="1:3">
      <c r="A8636" s="8">
        <f>A2+179</f>
        <v>45927</v>
      </c>
      <c r="B8636" s="5">
        <v>43</v>
      </c>
      <c r="C8636" s="2">
        <v>0</v>
      </c>
    </row>
    <row r="8637" spans="1:3">
      <c r="A8637" s="8">
        <f>A2+179</f>
        <v>45927</v>
      </c>
      <c r="B8637" s="5">
        <v>44</v>
      </c>
      <c r="C8637" s="2">
        <v>0</v>
      </c>
    </row>
    <row r="8638" spans="1:3">
      <c r="A8638" s="8">
        <f>A2+179</f>
        <v>45927</v>
      </c>
      <c r="B8638" s="5">
        <v>45</v>
      </c>
      <c r="C8638" s="2">
        <v>0</v>
      </c>
    </row>
    <row r="8639" spans="1:3">
      <c r="A8639" s="8">
        <f>A2+179</f>
        <v>45927</v>
      </c>
      <c r="B8639" s="5">
        <v>46</v>
      </c>
      <c r="C8639" s="2">
        <v>0</v>
      </c>
    </row>
    <row r="8640" spans="1:3">
      <c r="A8640" s="8">
        <f>A2+179</f>
        <v>45927</v>
      </c>
      <c r="B8640" s="5">
        <v>47</v>
      </c>
      <c r="C8640" s="2">
        <v>0</v>
      </c>
    </row>
    <row r="8641" spans="1:3">
      <c r="A8641" s="8">
        <f>A2+179</f>
        <v>45927</v>
      </c>
      <c r="B8641" s="5">
        <v>48</v>
      </c>
      <c r="C8641" s="2">
        <v>0</v>
      </c>
    </row>
    <row r="8642" spans="1:3">
      <c r="A8642" s="8">
        <f>A2+180</f>
        <v>45928</v>
      </c>
      <c r="B8642" s="5">
        <v>1</v>
      </c>
      <c r="C8642" s="2">
        <v>0</v>
      </c>
    </row>
    <row r="8643" spans="1:3">
      <c r="A8643" s="8">
        <f>A2+180</f>
        <v>45928</v>
      </c>
      <c r="B8643" s="5">
        <v>2</v>
      </c>
      <c r="C8643" s="2">
        <v>0</v>
      </c>
    </row>
    <row r="8644" spans="1:3">
      <c r="A8644" s="8">
        <f>A2+180</f>
        <v>45928</v>
      </c>
      <c r="B8644" s="5">
        <v>3</v>
      </c>
      <c r="C8644" s="2">
        <v>0</v>
      </c>
    </row>
    <row r="8645" spans="1:3">
      <c r="A8645" s="8">
        <f>A2+180</f>
        <v>45928</v>
      </c>
      <c r="B8645" s="5">
        <v>4</v>
      </c>
      <c r="C8645" s="2">
        <v>0</v>
      </c>
    </row>
    <row r="8646" spans="1:3">
      <c r="A8646" s="8">
        <f>A2+180</f>
        <v>45928</v>
      </c>
      <c r="B8646" s="5">
        <v>5</v>
      </c>
      <c r="C8646" s="2">
        <v>0</v>
      </c>
    </row>
    <row r="8647" spans="1:3">
      <c r="A8647" s="8">
        <f>A2+180</f>
        <v>45928</v>
      </c>
      <c r="B8647" s="5">
        <v>6</v>
      </c>
      <c r="C8647" s="2">
        <v>0</v>
      </c>
    </row>
    <row r="8648" spans="1:3">
      <c r="A8648" s="8">
        <f>A2+180</f>
        <v>45928</v>
      </c>
      <c r="B8648" s="5">
        <v>7</v>
      </c>
      <c r="C8648" s="2">
        <v>0</v>
      </c>
    </row>
    <row r="8649" spans="1:3">
      <c r="A8649" s="8">
        <f>A2+180</f>
        <v>45928</v>
      </c>
      <c r="B8649" s="5">
        <v>8</v>
      </c>
      <c r="C8649" s="2">
        <v>0</v>
      </c>
    </row>
    <row r="8650" spans="1:3">
      <c r="A8650" s="8">
        <f>A2+180</f>
        <v>45928</v>
      </c>
      <c r="B8650" s="5">
        <v>9</v>
      </c>
      <c r="C8650" s="2">
        <v>0</v>
      </c>
    </row>
    <row r="8651" spans="1:3">
      <c r="A8651" s="8">
        <f>A2+180</f>
        <v>45928</v>
      </c>
      <c r="B8651" s="5">
        <v>10</v>
      </c>
      <c r="C8651" s="2">
        <v>0</v>
      </c>
    </row>
    <row r="8652" spans="1:3">
      <c r="A8652" s="8">
        <f>A2+180</f>
        <v>45928</v>
      </c>
      <c r="B8652" s="5">
        <v>11</v>
      </c>
      <c r="C8652" s="2">
        <v>0</v>
      </c>
    </row>
    <row r="8653" spans="1:3">
      <c r="A8653" s="8">
        <f>A2+180</f>
        <v>45928</v>
      </c>
      <c r="B8653" s="5">
        <v>12</v>
      </c>
      <c r="C8653" s="2">
        <v>0</v>
      </c>
    </row>
    <row r="8654" spans="1:3">
      <c r="A8654" s="8">
        <f>A2+180</f>
        <v>45928</v>
      </c>
      <c r="B8654" s="5">
        <v>13</v>
      </c>
      <c r="C8654" s="2">
        <v>0</v>
      </c>
    </row>
    <row r="8655" spans="1:3">
      <c r="A8655" s="8">
        <f>A2+180</f>
        <v>45928</v>
      </c>
      <c r="B8655" s="5">
        <v>14</v>
      </c>
      <c r="C8655" s="2">
        <v>0</v>
      </c>
    </row>
    <row r="8656" spans="1:3">
      <c r="A8656" s="8">
        <f>A2+180</f>
        <v>45928</v>
      </c>
      <c r="B8656" s="5">
        <v>15</v>
      </c>
      <c r="C8656" s="2">
        <v>0</v>
      </c>
    </row>
    <row r="8657" spans="1:3">
      <c r="A8657" s="8">
        <f>A2+180</f>
        <v>45928</v>
      </c>
      <c r="B8657" s="5">
        <v>16</v>
      </c>
      <c r="C8657" s="2">
        <v>0</v>
      </c>
    </row>
    <row r="8658" spans="1:3">
      <c r="A8658" s="8">
        <f>A2+180</f>
        <v>45928</v>
      </c>
      <c r="B8658" s="5">
        <v>17</v>
      </c>
      <c r="C8658" s="2">
        <v>0</v>
      </c>
    </row>
    <row r="8659" spans="1:3">
      <c r="A8659" s="8">
        <f>A2+180</f>
        <v>45928</v>
      </c>
      <c r="B8659" s="5">
        <v>18</v>
      </c>
      <c r="C8659" s="2">
        <v>0</v>
      </c>
    </row>
    <row r="8660" spans="1:3">
      <c r="A8660" s="8">
        <f>A2+180</f>
        <v>45928</v>
      </c>
      <c r="B8660" s="5">
        <v>19</v>
      </c>
      <c r="C8660" s="2">
        <v>0</v>
      </c>
    </row>
    <row r="8661" spans="1:3">
      <c r="A8661" s="8">
        <f>A2+180</f>
        <v>45928</v>
      </c>
      <c r="B8661" s="5">
        <v>20</v>
      </c>
      <c r="C8661" s="2">
        <v>0</v>
      </c>
    </row>
    <row r="8662" spans="1:3">
      <c r="A8662" s="8">
        <f>A2+180</f>
        <v>45928</v>
      </c>
      <c r="B8662" s="5">
        <v>21</v>
      </c>
      <c r="C8662" s="2">
        <v>0</v>
      </c>
    </row>
    <row r="8663" spans="1:3">
      <c r="A8663" s="8">
        <f>A2+180</f>
        <v>45928</v>
      </c>
      <c r="B8663" s="5">
        <v>22</v>
      </c>
      <c r="C8663" s="2">
        <v>0</v>
      </c>
    </row>
    <row r="8664" spans="1:3">
      <c r="A8664" s="8">
        <f>A2+180</f>
        <v>45928</v>
      </c>
      <c r="B8664" s="5">
        <v>23</v>
      </c>
      <c r="C8664" s="2">
        <v>0</v>
      </c>
    </row>
    <row r="8665" spans="1:3">
      <c r="A8665" s="8">
        <f>A2+180</f>
        <v>45928</v>
      </c>
      <c r="B8665" s="5">
        <v>24</v>
      </c>
      <c r="C8665" s="2">
        <v>0</v>
      </c>
    </row>
    <row r="8666" spans="1:3">
      <c r="A8666" s="8">
        <f>A2+180</f>
        <v>45928</v>
      </c>
      <c r="B8666" s="5">
        <v>25</v>
      </c>
      <c r="C8666" s="2">
        <v>0</v>
      </c>
    </row>
    <row r="8667" spans="1:3">
      <c r="A8667" s="8">
        <f>A2+180</f>
        <v>45928</v>
      </c>
      <c r="B8667" s="5">
        <v>26</v>
      </c>
      <c r="C8667" s="2">
        <v>0</v>
      </c>
    </row>
    <row r="8668" spans="1:3">
      <c r="A8668" s="8">
        <f>A2+180</f>
        <v>45928</v>
      </c>
      <c r="B8668" s="5">
        <v>27</v>
      </c>
      <c r="C8668" s="2">
        <v>0</v>
      </c>
    </row>
    <row r="8669" spans="1:3">
      <c r="A8669" s="8">
        <f>A2+180</f>
        <v>45928</v>
      </c>
      <c r="B8669" s="5">
        <v>28</v>
      </c>
      <c r="C8669" s="2">
        <v>0</v>
      </c>
    </row>
    <row r="8670" spans="1:3">
      <c r="A8670" s="8">
        <f>A2+180</f>
        <v>45928</v>
      </c>
      <c r="B8670" s="5">
        <v>29</v>
      </c>
      <c r="C8670" s="2">
        <v>0</v>
      </c>
    </row>
    <row r="8671" spans="1:3">
      <c r="A8671" s="8">
        <f>A2+180</f>
        <v>45928</v>
      </c>
      <c r="B8671" s="5">
        <v>30</v>
      </c>
      <c r="C8671" s="2">
        <v>0</v>
      </c>
    </row>
    <row r="8672" spans="1:3">
      <c r="A8672" s="8">
        <f>A2+180</f>
        <v>45928</v>
      </c>
      <c r="B8672" s="5">
        <v>31</v>
      </c>
      <c r="C8672" s="2">
        <v>0</v>
      </c>
    </row>
    <row r="8673" spans="1:3">
      <c r="A8673" s="8">
        <f>A2+180</f>
        <v>45928</v>
      </c>
      <c r="B8673" s="5">
        <v>32</v>
      </c>
      <c r="C8673" s="2">
        <v>0</v>
      </c>
    </row>
    <row r="8674" spans="1:3">
      <c r="A8674" s="8">
        <f>A2+180</f>
        <v>45928</v>
      </c>
      <c r="B8674" s="5">
        <v>33</v>
      </c>
      <c r="C8674" s="2">
        <v>0</v>
      </c>
    </row>
    <row r="8675" spans="1:3">
      <c r="A8675" s="8">
        <f>A2+180</f>
        <v>45928</v>
      </c>
      <c r="B8675" s="5">
        <v>34</v>
      </c>
      <c r="C8675" s="2">
        <v>0</v>
      </c>
    </row>
    <row r="8676" spans="1:3">
      <c r="A8676" s="8">
        <f>A2+180</f>
        <v>45928</v>
      </c>
      <c r="B8676" s="5">
        <v>35</v>
      </c>
      <c r="C8676" s="2">
        <v>0</v>
      </c>
    </row>
    <row r="8677" spans="1:3">
      <c r="A8677" s="8">
        <f>A2+180</f>
        <v>45928</v>
      </c>
      <c r="B8677" s="5">
        <v>36</v>
      </c>
      <c r="C8677" s="2">
        <v>0</v>
      </c>
    </row>
    <row r="8678" spans="1:3">
      <c r="A8678" s="8">
        <f>A2+180</f>
        <v>45928</v>
      </c>
      <c r="B8678" s="5">
        <v>37</v>
      </c>
      <c r="C8678" s="2">
        <v>0</v>
      </c>
    </row>
    <row r="8679" spans="1:3">
      <c r="A8679" s="8">
        <f>A2+180</f>
        <v>45928</v>
      </c>
      <c r="B8679" s="5">
        <v>38</v>
      </c>
      <c r="C8679" s="2">
        <v>0</v>
      </c>
    </row>
    <row r="8680" spans="1:3">
      <c r="A8680" s="8">
        <f>A2+180</f>
        <v>45928</v>
      </c>
      <c r="B8680" s="5">
        <v>39</v>
      </c>
      <c r="C8680" s="2">
        <v>0</v>
      </c>
    </row>
    <row r="8681" spans="1:3">
      <c r="A8681" s="8">
        <f>A2+180</f>
        <v>45928</v>
      </c>
      <c r="B8681" s="5">
        <v>40</v>
      </c>
      <c r="C8681" s="2">
        <v>0</v>
      </c>
    </row>
    <row r="8682" spans="1:3">
      <c r="A8682" s="8">
        <f>A2+180</f>
        <v>45928</v>
      </c>
      <c r="B8682" s="5">
        <v>41</v>
      </c>
      <c r="C8682" s="2">
        <v>0</v>
      </c>
    </row>
    <row r="8683" spans="1:3">
      <c r="A8683" s="8">
        <f>A2+180</f>
        <v>45928</v>
      </c>
      <c r="B8683" s="5">
        <v>42</v>
      </c>
      <c r="C8683" s="2">
        <v>0</v>
      </c>
    </row>
    <row r="8684" spans="1:3">
      <c r="A8684" s="8">
        <f>A2+180</f>
        <v>45928</v>
      </c>
      <c r="B8684" s="5">
        <v>43</v>
      </c>
      <c r="C8684" s="2">
        <v>0</v>
      </c>
    </row>
    <row r="8685" spans="1:3">
      <c r="A8685" s="8">
        <f>A2+180</f>
        <v>45928</v>
      </c>
      <c r="B8685" s="5">
        <v>44</v>
      </c>
      <c r="C8685" s="2">
        <v>0</v>
      </c>
    </row>
    <row r="8686" spans="1:3">
      <c r="A8686" s="8">
        <f>A2+180</f>
        <v>45928</v>
      </c>
      <c r="B8686" s="5">
        <v>45</v>
      </c>
      <c r="C8686" s="2">
        <v>0</v>
      </c>
    </row>
    <row r="8687" spans="1:3">
      <c r="A8687" s="8">
        <f>A2+180</f>
        <v>45928</v>
      </c>
      <c r="B8687" s="5">
        <v>46</v>
      </c>
      <c r="C8687" s="2">
        <v>0</v>
      </c>
    </row>
    <row r="8688" spans="1:3">
      <c r="A8688" s="8">
        <f>A2+180</f>
        <v>45928</v>
      </c>
      <c r="B8688" s="5">
        <v>47</v>
      </c>
      <c r="C8688" s="2">
        <v>0</v>
      </c>
    </row>
    <row r="8689" spans="1:3">
      <c r="A8689" s="8">
        <f>A2+180</f>
        <v>45928</v>
      </c>
      <c r="B8689" s="5">
        <v>48</v>
      </c>
      <c r="C8689" s="2">
        <v>0</v>
      </c>
    </row>
    <row r="8690" spans="1:3">
      <c r="A8690" s="8">
        <f>A2+181</f>
        <v>45929</v>
      </c>
      <c r="B8690" s="5">
        <v>1</v>
      </c>
      <c r="C8690" s="2">
        <v>0</v>
      </c>
    </row>
    <row r="8691" spans="1:3">
      <c r="A8691" s="8">
        <f>A2+181</f>
        <v>45929</v>
      </c>
      <c r="B8691" s="5">
        <v>2</v>
      </c>
      <c r="C8691" s="2">
        <v>0</v>
      </c>
    </row>
    <row r="8692" spans="1:3">
      <c r="A8692" s="8">
        <f>A2+181</f>
        <v>45929</v>
      </c>
      <c r="B8692" s="5">
        <v>3</v>
      </c>
      <c r="C8692" s="2">
        <v>0</v>
      </c>
    </row>
    <row r="8693" spans="1:3">
      <c r="A8693" s="8">
        <f>A2+181</f>
        <v>45929</v>
      </c>
      <c r="B8693" s="5">
        <v>4</v>
      </c>
      <c r="C8693" s="2">
        <v>0</v>
      </c>
    </row>
    <row r="8694" spans="1:3">
      <c r="A8694" s="8">
        <f>A2+181</f>
        <v>45929</v>
      </c>
      <c r="B8694" s="5">
        <v>5</v>
      </c>
      <c r="C8694" s="2">
        <v>0</v>
      </c>
    </row>
    <row r="8695" spans="1:3">
      <c r="A8695" s="8">
        <f>A2+181</f>
        <v>45929</v>
      </c>
      <c r="B8695" s="5">
        <v>6</v>
      </c>
      <c r="C8695" s="2">
        <v>0</v>
      </c>
    </row>
    <row r="8696" spans="1:3">
      <c r="A8696" s="8">
        <f>A2+181</f>
        <v>45929</v>
      </c>
      <c r="B8696" s="5">
        <v>7</v>
      </c>
      <c r="C8696" s="2">
        <v>0</v>
      </c>
    </row>
    <row r="8697" spans="1:3">
      <c r="A8697" s="8">
        <f>A2+181</f>
        <v>45929</v>
      </c>
      <c r="B8697" s="5">
        <v>8</v>
      </c>
      <c r="C8697" s="2">
        <v>0</v>
      </c>
    </row>
    <row r="8698" spans="1:3">
      <c r="A8698" s="8">
        <f>A2+181</f>
        <v>45929</v>
      </c>
      <c r="B8698" s="5">
        <v>9</v>
      </c>
      <c r="C8698" s="2">
        <v>0</v>
      </c>
    </row>
    <row r="8699" spans="1:3">
      <c r="A8699" s="8">
        <f>A2+181</f>
        <v>45929</v>
      </c>
      <c r="B8699" s="5">
        <v>10</v>
      </c>
      <c r="C8699" s="2">
        <v>0</v>
      </c>
    </row>
    <row r="8700" spans="1:3">
      <c r="A8700" s="8">
        <f>A2+181</f>
        <v>45929</v>
      </c>
      <c r="B8700" s="5">
        <v>11</v>
      </c>
      <c r="C8700" s="2">
        <v>0</v>
      </c>
    </row>
    <row r="8701" spans="1:3">
      <c r="A8701" s="8">
        <f>A2+181</f>
        <v>45929</v>
      </c>
      <c r="B8701" s="5">
        <v>12</v>
      </c>
      <c r="C8701" s="2">
        <v>0</v>
      </c>
    </row>
    <row r="8702" spans="1:3">
      <c r="A8702" s="8">
        <f>A2+181</f>
        <v>45929</v>
      </c>
      <c r="B8702" s="5">
        <v>13</v>
      </c>
      <c r="C8702" s="2">
        <v>0</v>
      </c>
    </row>
    <row r="8703" spans="1:3">
      <c r="A8703" s="8">
        <f>A2+181</f>
        <v>45929</v>
      </c>
      <c r="B8703" s="5">
        <v>14</v>
      </c>
      <c r="C8703" s="2">
        <v>0</v>
      </c>
    </row>
    <row r="8704" spans="1:3">
      <c r="A8704" s="8">
        <f>A2+181</f>
        <v>45929</v>
      </c>
      <c r="B8704" s="5">
        <v>15</v>
      </c>
      <c r="C8704" s="2">
        <v>0</v>
      </c>
    </row>
    <row r="8705" spans="1:3">
      <c r="A8705" s="8">
        <f>A2+181</f>
        <v>45929</v>
      </c>
      <c r="B8705" s="5">
        <v>16</v>
      </c>
      <c r="C8705" s="2">
        <v>0</v>
      </c>
    </row>
    <row r="8706" spans="1:3">
      <c r="A8706" s="8">
        <f>A2+181</f>
        <v>45929</v>
      </c>
      <c r="B8706" s="5">
        <v>17</v>
      </c>
      <c r="C8706" s="2">
        <v>0</v>
      </c>
    </row>
    <row r="8707" spans="1:3">
      <c r="A8707" s="8">
        <f>A2+181</f>
        <v>45929</v>
      </c>
      <c r="B8707" s="5">
        <v>18</v>
      </c>
      <c r="C8707" s="2">
        <v>0</v>
      </c>
    </row>
    <row r="8708" spans="1:3">
      <c r="A8708" s="8">
        <f>A2+181</f>
        <v>45929</v>
      </c>
      <c r="B8708" s="5">
        <v>19</v>
      </c>
      <c r="C8708" s="2">
        <v>0</v>
      </c>
    </row>
    <row r="8709" spans="1:3">
      <c r="A8709" s="8">
        <f>A2+181</f>
        <v>45929</v>
      </c>
      <c r="B8709" s="5">
        <v>20</v>
      </c>
      <c r="C8709" s="2">
        <v>0</v>
      </c>
    </row>
    <row r="8710" spans="1:3">
      <c r="A8710" s="8">
        <f>A2+181</f>
        <v>45929</v>
      </c>
      <c r="B8710" s="5">
        <v>21</v>
      </c>
      <c r="C8710" s="2">
        <v>0</v>
      </c>
    </row>
    <row r="8711" spans="1:3">
      <c r="A8711" s="8">
        <f>A2+181</f>
        <v>45929</v>
      </c>
      <c r="B8711" s="5">
        <v>22</v>
      </c>
      <c r="C8711" s="2">
        <v>0</v>
      </c>
    </row>
    <row r="8712" spans="1:3">
      <c r="A8712" s="8">
        <f>A2+181</f>
        <v>45929</v>
      </c>
      <c r="B8712" s="5">
        <v>23</v>
      </c>
      <c r="C8712" s="2">
        <v>0</v>
      </c>
    </row>
    <row r="8713" spans="1:3">
      <c r="A8713" s="8">
        <f>A2+181</f>
        <v>45929</v>
      </c>
      <c r="B8713" s="5">
        <v>24</v>
      </c>
      <c r="C8713" s="2">
        <v>0</v>
      </c>
    </row>
    <row r="8714" spans="1:3">
      <c r="A8714" s="8">
        <f>A2+181</f>
        <v>45929</v>
      </c>
      <c r="B8714" s="5">
        <v>25</v>
      </c>
      <c r="C8714" s="2">
        <v>0</v>
      </c>
    </row>
    <row r="8715" spans="1:3">
      <c r="A8715" s="8">
        <f>A2+181</f>
        <v>45929</v>
      </c>
      <c r="B8715" s="5">
        <v>26</v>
      </c>
      <c r="C8715" s="2">
        <v>0</v>
      </c>
    </row>
    <row r="8716" spans="1:3">
      <c r="A8716" s="8">
        <f>A2+181</f>
        <v>45929</v>
      </c>
      <c r="B8716" s="5">
        <v>27</v>
      </c>
      <c r="C8716" s="2">
        <v>0</v>
      </c>
    </row>
    <row r="8717" spans="1:3">
      <c r="A8717" s="8">
        <f>A2+181</f>
        <v>45929</v>
      </c>
      <c r="B8717" s="5">
        <v>28</v>
      </c>
      <c r="C8717" s="2">
        <v>0</v>
      </c>
    </row>
    <row r="8718" spans="1:3">
      <c r="A8718" s="8">
        <f>A2+181</f>
        <v>45929</v>
      </c>
      <c r="B8718" s="5">
        <v>29</v>
      </c>
      <c r="C8718" s="2">
        <v>0</v>
      </c>
    </row>
    <row r="8719" spans="1:3">
      <c r="A8719" s="8">
        <f>A2+181</f>
        <v>45929</v>
      </c>
      <c r="B8719" s="5">
        <v>30</v>
      </c>
      <c r="C8719" s="2">
        <v>0</v>
      </c>
    </row>
    <row r="8720" spans="1:3">
      <c r="A8720" s="8">
        <f>A2+181</f>
        <v>45929</v>
      </c>
      <c r="B8720" s="5">
        <v>31</v>
      </c>
      <c r="C8720" s="2">
        <v>0</v>
      </c>
    </row>
    <row r="8721" spans="1:3">
      <c r="A8721" s="8">
        <f>A2+181</f>
        <v>45929</v>
      </c>
      <c r="B8721" s="5">
        <v>32</v>
      </c>
      <c r="C8721" s="2">
        <v>0</v>
      </c>
    </row>
    <row r="8722" spans="1:3">
      <c r="A8722" s="8">
        <f>A2+181</f>
        <v>45929</v>
      </c>
      <c r="B8722" s="5">
        <v>33</v>
      </c>
      <c r="C8722" s="2">
        <v>0</v>
      </c>
    </row>
    <row r="8723" spans="1:3">
      <c r="A8723" s="8">
        <f>A2+181</f>
        <v>45929</v>
      </c>
      <c r="B8723" s="5">
        <v>34</v>
      </c>
      <c r="C8723" s="2">
        <v>0</v>
      </c>
    </row>
    <row r="8724" spans="1:3">
      <c r="A8724" s="8">
        <f>A2+181</f>
        <v>45929</v>
      </c>
      <c r="B8724" s="5">
        <v>35</v>
      </c>
      <c r="C8724" s="2">
        <v>0</v>
      </c>
    </row>
    <row r="8725" spans="1:3">
      <c r="A8725" s="8">
        <f>A2+181</f>
        <v>45929</v>
      </c>
      <c r="B8725" s="5">
        <v>36</v>
      </c>
      <c r="C8725" s="2">
        <v>0</v>
      </c>
    </row>
    <row r="8726" spans="1:3">
      <c r="A8726" s="8">
        <f>A2+181</f>
        <v>45929</v>
      </c>
      <c r="B8726" s="5">
        <v>37</v>
      </c>
      <c r="C8726" s="2">
        <v>0</v>
      </c>
    </row>
    <row r="8727" spans="1:3">
      <c r="A8727" s="8">
        <f>A2+181</f>
        <v>45929</v>
      </c>
      <c r="B8727" s="5">
        <v>38</v>
      </c>
      <c r="C8727" s="2">
        <v>0</v>
      </c>
    </row>
    <row r="8728" spans="1:3">
      <c r="A8728" s="8">
        <f>A2+181</f>
        <v>45929</v>
      </c>
      <c r="B8728" s="5">
        <v>39</v>
      </c>
      <c r="C8728" s="2">
        <v>0</v>
      </c>
    </row>
    <row r="8729" spans="1:3">
      <c r="A8729" s="8">
        <f>A2+181</f>
        <v>45929</v>
      </c>
      <c r="B8729" s="5">
        <v>40</v>
      </c>
      <c r="C8729" s="2">
        <v>0</v>
      </c>
    </row>
    <row r="8730" spans="1:3">
      <c r="A8730" s="8">
        <f>A2+181</f>
        <v>45929</v>
      </c>
      <c r="B8730" s="5">
        <v>41</v>
      </c>
      <c r="C8730" s="2">
        <v>0</v>
      </c>
    </row>
    <row r="8731" spans="1:3">
      <c r="A8731" s="8">
        <f>A2+181</f>
        <v>45929</v>
      </c>
      <c r="B8731" s="5">
        <v>42</v>
      </c>
      <c r="C8731" s="2">
        <v>0</v>
      </c>
    </row>
    <row r="8732" spans="1:3">
      <c r="A8732" s="8">
        <f>A2+181</f>
        <v>45929</v>
      </c>
      <c r="B8732" s="5">
        <v>43</v>
      </c>
      <c r="C8732" s="2">
        <v>0</v>
      </c>
    </row>
    <row r="8733" spans="1:3">
      <c r="A8733" s="8">
        <f>A2+181</f>
        <v>45929</v>
      </c>
      <c r="B8733" s="5">
        <v>44</v>
      </c>
      <c r="C8733" s="2">
        <v>0</v>
      </c>
    </row>
    <row r="8734" spans="1:3">
      <c r="A8734" s="8">
        <f>A2+181</f>
        <v>45929</v>
      </c>
      <c r="B8734" s="5">
        <v>45</v>
      </c>
      <c r="C8734" s="2">
        <v>0</v>
      </c>
    </row>
    <row r="8735" spans="1:3">
      <c r="A8735" s="8">
        <f>A2+181</f>
        <v>45929</v>
      </c>
      <c r="B8735" s="5">
        <v>46</v>
      </c>
      <c r="C8735" s="2">
        <v>0</v>
      </c>
    </row>
    <row r="8736" spans="1:3">
      <c r="A8736" s="8">
        <f>A2+181</f>
        <v>45929</v>
      </c>
      <c r="B8736" s="5">
        <v>47</v>
      </c>
      <c r="C8736" s="2">
        <v>0</v>
      </c>
    </row>
    <row r="8737" spans="1:3">
      <c r="A8737" s="8">
        <f>A2+181</f>
        <v>45929</v>
      </c>
      <c r="B8737" s="5">
        <v>48</v>
      </c>
      <c r="C8737" s="2">
        <v>0</v>
      </c>
    </row>
    <row r="8738" spans="1:3">
      <c r="A8738" s="8">
        <f>A2+182</f>
        <v>45930</v>
      </c>
      <c r="B8738" s="5">
        <v>1</v>
      </c>
      <c r="C8738" s="2">
        <v>0</v>
      </c>
    </row>
    <row r="8739" spans="1:3">
      <c r="A8739" s="8">
        <f>A2+182</f>
        <v>45930</v>
      </c>
      <c r="B8739" s="5">
        <v>2</v>
      </c>
      <c r="C8739" s="2">
        <v>0</v>
      </c>
    </row>
    <row r="8740" spans="1:3">
      <c r="A8740" s="8">
        <f>A2+182</f>
        <v>45930</v>
      </c>
      <c r="B8740" s="5">
        <v>3</v>
      </c>
      <c r="C8740" s="2">
        <v>0</v>
      </c>
    </row>
    <row r="8741" spans="1:3">
      <c r="A8741" s="8">
        <f>A2+182</f>
        <v>45930</v>
      </c>
      <c r="B8741" s="5">
        <v>4</v>
      </c>
      <c r="C8741" s="2">
        <v>0</v>
      </c>
    </row>
    <row r="8742" spans="1:3">
      <c r="A8742" s="8">
        <f>A2+182</f>
        <v>45930</v>
      </c>
      <c r="B8742" s="5">
        <v>5</v>
      </c>
      <c r="C8742" s="2">
        <v>0</v>
      </c>
    </row>
    <row r="8743" spans="1:3">
      <c r="A8743" s="8">
        <f>A2+182</f>
        <v>45930</v>
      </c>
      <c r="B8743" s="5">
        <v>6</v>
      </c>
      <c r="C8743" s="2">
        <v>0</v>
      </c>
    </row>
    <row r="8744" spans="1:3">
      <c r="A8744" s="8">
        <f>A2+182</f>
        <v>45930</v>
      </c>
      <c r="B8744" s="5">
        <v>7</v>
      </c>
      <c r="C8744" s="2">
        <v>0</v>
      </c>
    </row>
    <row r="8745" spans="1:3">
      <c r="A8745" s="8">
        <f>A2+182</f>
        <v>45930</v>
      </c>
      <c r="B8745" s="5">
        <v>8</v>
      </c>
      <c r="C8745" s="2">
        <v>0</v>
      </c>
    </row>
    <row r="8746" spans="1:3">
      <c r="A8746" s="8">
        <f>A2+182</f>
        <v>45930</v>
      </c>
      <c r="B8746" s="5">
        <v>9</v>
      </c>
      <c r="C8746" s="2">
        <v>0</v>
      </c>
    </row>
    <row r="8747" spans="1:3">
      <c r="A8747" s="8">
        <f>A2+182</f>
        <v>45930</v>
      </c>
      <c r="B8747" s="5">
        <v>10</v>
      </c>
      <c r="C8747" s="2">
        <v>0</v>
      </c>
    </row>
    <row r="8748" spans="1:3">
      <c r="A8748" s="8">
        <f>A2+182</f>
        <v>45930</v>
      </c>
      <c r="B8748" s="5">
        <v>11</v>
      </c>
      <c r="C8748" s="2">
        <v>0</v>
      </c>
    </row>
    <row r="8749" spans="1:3">
      <c r="A8749" s="8">
        <f>A2+182</f>
        <v>45930</v>
      </c>
      <c r="B8749" s="5">
        <v>12</v>
      </c>
      <c r="C8749" s="2">
        <v>0</v>
      </c>
    </row>
    <row r="8750" spans="1:3">
      <c r="A8750" s="8">
        <f>A2+182</f>
        <v>45930</v>
      </c>
      <c r="B8750" s="5">
        <v>13</v>
      </c>
      <c r="C8750" s="2">
        <v>0</v>
      </c>
    </row>
    <row r="8751" spans="1:3">
      <c r="A8751" s="8">
        <f>A2+182</f>
        <v>45930</v>
      </c>
      <c r="B8751" s="5">
        <v>14</v>
      </c>
      <c r="C8751" s="2">
        <v>0</v>
      </c>
    </row>
    <row r="8752" spans="1:3">
      <c r="A8752" s="8">
        <f>A2+182</f>
        <v>45930</v>
      </c>
      <c r="B8752" s="5">
        <v>15</v>
      </c>
      <c r="C8752" s="2">
        <v>0</v>
      </c>
    </row>
    <row r="8753" spans="1:3">
      <c r="A8753" s="8">
        <f>A2+182</f>
        <v>45930</v>
      </c>
      <c r="B8753" s="5">
        <v>16</v>
      </c>
      <c r="C8753" s="2">
        <v>0</v>
      </c>
    </row>
    <row r="8754" spans="1:3">
      <c r="A8754" s="8">
        <f>A2+182</f>
        <v>45930</v>
      </c>
      <c r="B8754" s="5">
        <v>17</v>
      </c>
      <c r="C8754" s="2">
        <v>0</v>
      </c>
    </row>
    <row r="8755" spans="1:3">
      <c r="A8755" s="8">
        <f>A2+182</f>
        <v>45930</v>
      </c>
      <c r="B8755" s="5">
        <v>18</v>
      </c>
      <c r="C8755" s="2">
        <v>0</v>
      </c>
    </row>
    <row r="8756" spans="1:3">
      <c r="A8756" s="8">
        <f>A2+182</f>
        <v>45930</v>
      </c>
      <c r="B8756" s="5">
        <v>19</v>
      </c>
      <c r="C8756" s="2">
        <v>0</v>
      </c>
    </row>
    <row r="8757" spans="1:3">
      <c r="A8757" s="8">
        <f>A2+182</f>
        <v>45930</v>
      </c>
      <c r="B8757" s="5">
        <v>20</v>
      </c>
      <c r="C8757" s="2">
        <v>0</v>
      </c>
    </row>
    <row r="8758" spans="1:3">
      <c r="A8758" s="8">
        <f>A2+182</f>
        <v>45930</v>
      </c>
      <c r="B8758" s="5">
        <v>21</v>
      </c>
      <c r="C8758" s="2">
        <v>0</v>
      </c>
    </row>
    <row r="8759" spans="1:3">
      <c r="A8759" s="8">
        <f>A2+182</f>
        <v>45930</v>
      </c>
      <c r="B8759" s="5">
        <v>22</v>
      </c>
      <c r="C8759" s="2">
        <v>0</v>
      </c>
    </row>
    <row r="8760" spans="1:3">
      <c r="A8760" s="8">
        <f>A2+182</f>
        <v>45930</v>
      </c>
      <c r="B8760" s="5">
        <v>23</v>
      </c>
      <c r="C8760" s="2">
        <v>0</v>
      </c>
    </row>
    <row r="8761" spans="1:3">
      <c r="A8761" s="8">
        <f>A2+182</f>
        <v>45930</v>
      </c>
      <c r="B8761" s="5">
        <v>24</v>
      </c>
      <c r="C8761" s="2">
        <v>0</v>
      </c>
    </row>
    <row r="8762" spans="1:3">
      <c r="A8762" s="8">
        <f>A2+182</f>
        <v>45930</v>
      </c>
      <c r="B8762" s="5">
        <v>25</v>
      </c>
      <c r="C8762" s="2">
        <v>0</v>
      </c>
    </row>
    <row r="8763" spans="1:3">
      <c r="A8763" s="8">
        <f>A2+182</f>
        <v>45930</v>
      </c>
      <c r="B8763" s="5">
        <v>26</v>
      </c>
      <c r="C8763" s="2">
        <v>0</v>
      </c>
    </row>
    <row r="8764" spans="1:3">
      <c r="A8764" s="8">
        <f>A2+182</f>
        <v>45930</v>
      </c>
      <c r="B8764" s="5">
        <v>27</v>
      </c>
      <c r="C8764" s="2">
        <v>0</v>
      </c>
    </row>
    <row r="8765" spans="1:3">
      <c r="A8765" s="8">
        <f>A2+182</f>
        <v>45930</v>
      </c>
      <c r="B8765" s="5">
        <v>28</v>
      </c>
      <c r="C8765" s="2">
        <v>0</v>
      </c>
    </row>
    <row r="8766" spans="1:3">
      <c r="A8766" s="8">
        <f>A2+182</f>
        <v>45930</v>
      </c>
      <c r="B8766" s="5">
        <v>29</v>
      </c>
      <c r="C8766" s="2">
        <v>0</v>
      </c>
    </row>
    <row r="8767" spans="1:3">
      <c r="A8767" s="8">
        <f>A2+182</f>
        <v>45930</v>
      </c>
      <c r="B8767" s="5">
        <v>30</v>
      </c>
      <c r="C8767" s="2">
        <v>0</v>
      </c>
    </row>
    <row r="8768" spans="1:3">
      <c r="A8768" s="8">
        <f>A2+182</f>
        <v>45930</v>
      </c>
      <c r="B8768" s="5">
        <v>31</v>
      </c>
      <c r="C8768" s="2">
        <v>0</v>
      </c>
    </row>
    <row r="8769" spans="1:3">
      <c r="A8769" s="8">
        <f>A2+182</f>
        <v>45930</v>
      </c>
      <c r="B8769" s="5">
        <v>32</v>
      </c>
      <c r="C8769" s="2">
        <v>0</v>
      </c>
    </row>
    <row r="8770" spans="1:3">
      <c r="A8770" s="8">
        <f>A2+182</f>
        <v>45930</v>
      </c>
      <c r="B8770" s="5">
        <v>33</v>
      </c>
      <c r="C8770" s="2">
        <v>0</v>
      </c>
    </row>
    <row r="8771" spans="1:3">
      <c r="A8771" s="8">
        <f>A2+182</f>
        <v>45930</v>
      </c>
      <c r="B8771" s="5">
        <v>34</v>
      </c>
      <c r="C8771" s="2">
        <v>0</v>
      </c>
    </row>
    <row r="8772" spans="1:3">
      <c r="A8772" s="8">
        <f>A2+182</f>
        <v>45930</v>
      </c>
      <c r="B8772" s="5">
        <v>35</v>
      </c>
      <c r="C8772" s="2">
        <v>0</v>
      </c>
    </row>
    <row r="8773" spans="1:3">
      <c r="A8773" s="8">
        <f>A2+182</f>
        <v>45930</v>
      </c>
      <c r="B8773" s="5">
        <v>36</v>
      </c>
      <c r="C8773" s="2">
        <v>0</v>
      </c>
    </row>
    <row r="8774" spans="1:3">
      <c r="A8774" s="8">
        <f>A2+182</f>
        <v>45930</v>
      </c>
      <c r="B8774" s="5">
        <v>37</v>
      </c>
      <c r="C8774" s="2">
        <v>0</v>
      </c>
    </row>
    <row r="8775" spans="1:3">
      <c r="A8775" s="8">
        <f>A2+182</f>
        <v>45930</v>
      </c>
      <c r="B8775" s="5">
        <v>38</v>
      </c>
      <c r="C8775" s="2">
        <v>0</v>
      </c>
    </row>
    <row r="8776" spans="1:3">
      <c r="A8776" s="8">
        <f>A2+182</f>
        <v>45930</v>
      </c>
      <c r="B8776" s="5">
        <v>39</v>
      </c>
      <c r="C8776" s="2">
        <v>0</v>
      </c>
    </row>
    <row r="8777" spans="1:3">
      <c r="A8777" s="8">
        <f>A2+182</f>
        <v>45930</v>
      </c>
      <c r="B8777" s="5">
        <v>40</v>
      </c>
      <c r="C8777" s="2">
        <v>0</v>
      </c>
    </row>
    <row r="8778" spans="1:3">
      <c r="A8778" s="8">
        <f>A2+182</f>
        <v>45930</v>
      </c>
      <c r="B8778" s="5">
        <v>41</v>
      </c>
      <c r="C8778" s="2">
        <v>0</v>
      </c>
    </row>
    <row r="8779" spans="1:3">
      <c r="A8779" s="8">
        <f>A2+182</f>
        <v>45930</v>
      </c>
      <c r="B8779" s="5">
        <v>42</v>
      </c>
      <c r="C8779" s="2">
        <v>0</v>
      </c>
    </row>
    <row r="8780" spans="1:3">
      <c r="A8780" s="8">
        <f>A2+182</f>
        <v>45930</v>
      </c>
      <c r="B8780" s="5">
        <v>43</v>
      </c>
      <c r="C8780" s="2">
        <v>0</v>
      </c>
    </row>
    <row r="8781" spans="1:3">
      <c r="A8781" s="8">
        <f>A2+182</f>
        <v>45930</v>
      </c>
      <c r="B8781" s="5">
        <v>44</v>
      </c>
      <c r="C8781" s="2">
        <v>0</v>
      </c>
    </row>
    <row r="8782" spans="1:3">
      <c r="A8782" s="8">
        <f>A2+182</f>
        <v>45930</v>
      </c>
      <c r="B8782" s="5">
        <v>45</v>
      </c>
      <c r="C8782" s="2">
        <v>0</v>
      </c>
    </row>
    <row r="8783" spans="1:3">
      <c r="A8783" s="8">
        <f>A2+182</f>
        <v>45930</v>
      </c>
      <c r="B8783" s="5">
        <v>46</v>
      </c>
      <c r="C8783" s="2">
        <v>0</v>
      </c>
    </row>
    <row r="8784" spans="1:3">
      <c r="A8784" s="8">
        <f>A2+182</f>
        <v>45930</v>
      </c>
      <c r="B8784" s="5">
        <v>47</v>
      </c>
      <c r="C8784" s="2">
        <v>0</v>
      </c>
    </row>
    <row r="8785" spans="1:3">
      <c r="A8785" s="8">
        <f>A2+182</f>
        <v>45930</v>
      </c>
      <c r="B8785" s="5">
        <v>48</v>
      </c>
      <c r="C8785" s="2">
        <v>0</v>
      </c>
    </row>
    <row r="8786" spans="1:3">
      <c r="A8786" s="8">
        <f>A2+183</f>
        <v>45931</v>
      </c>
      <c r="B8786" s="5">
        <v>1</v>
      </c>
      <c r="C8786" s="2">
        <v>0</v>
      </c>
    </row>
    <row r="8787" spans="1:3">
      <c r="A8787" s="8">
        <f>A2+183</f>
        <v>45931</v>
      </c>
      <c r="B8787" s="5">
        <v>2</v>
      </c>
      <c r="C8787" s="2">
        <v>0</v>
      </c>
    </row>
    <row r="8788" spans="1:3">
      <c r="A8788" s="8">
        <f>A2+183</f>
        <v>45931</v>
      </c>
      <c r="B8788" s="5">
        <v>3</v>
      </c>
      <c r="C8788" s="2">
        <v>0</v>
      </c>
    </row>
    <row r="8789" spans="1:3">
      <c r="A8789" s="8">
        <f>A2+183</f>
        <v>45931</v>
      </c>
      <c r="B8789" s="5">
        <v>4</v>
      </c>
      <c r="C8789" s="2">
        <v>0</v>
      </c>
    </row>
    <row r="8790" spans="1:3">
      <c r="A8790" s="8">
        <f>A2+183</f>
        <v>45931</v>
      </c>
      <c r="B8790" s="5">
        <v>5</v>
      </c>
      <c r="C8790" s="2">
        <v>0</v>
      </c>
    </row>
    <row r="8791" spans="1:3">
      <c r="A8791" s="8">
        <f>A2+183</f>
        <v>45931</v>
      </c>
      <c r="B8791" s="5">
        <v>6</v>
      </c>
      <c r="C8791" s="2">
        <v>0</v>
      </c>
    </row>
    <row r="8792" spans="1:3">
      <c r="A8792" s="8">
        <f>A2+183</f>
        <v>45931</v>
      </c>
      <c r="B8792" s="5">
        <v>7</v>
      </c>
      <c r="C8792" s="2">
        <v>0</v>
      </c>
    </row>
    <row r="8793" spans="1:3">
      <c r="A8793" s="8">
        <f>A2+183</f>
        <v>45931</v>
      </c>
      <c r="B8793" s="5">
        <v>8</v>
      </c>
      <c r="C8793" s="2">
        <v>0</v>
      </c>
    </row>
    <row r="8794" spans="1:3">
      <c r="A8794" s="8">
        <f>A2+183</f>
        <v>45931</v>
      </c>
      <c r="B8794" s="5">
        <v>9</v>
      </c>
      <c r="C8794" s="2">
        <v>0</v>
      </c>
    </row>
    <row r="8795" spans="1:3">
      <c r="A8795" s="8">
        <f>A2+183</f>
        <v>45931</v>
      </c>
      <c r="B8795" s="5">
        <v>10</v>
      </c>
      <c r="C8795" s="2">
        <v>0</v>
      </c>
    </row>
    <row r="8796" spans="1:3">
      <c r="A8796" s="8">
        <f>A2+183</f>
        <v>45931</v>
      </c>
      <c r="B8796" s="5">
        <v>11</v>
      </c>
      <c r="C8796" s="2">
        <v>0</v>
      </c>
    </row>
    <row r="8797" spans="1:3">
      <c r="A8797" s="8">
        <f>A2+183</f>
        <v>45931</v>
      </c>
      <c r="B8797" s="5">
        <v>12</v>
      </c>
      <c r="C8797" s="2">
        <v>0</v>
      </c>
    </row>
    <row r="8798" spans="1:3">
      <c r="A8798" s="8">
        <f>A2+183</f>
        <v>45931</v>
      </c>
      <c r="B8798" s="5">
        <v>13</v>
      </c>
      <c r="C8798" s="2">
        <v>0</v>
      </c>
    </row>
    <row r="8799" spans="1:3">
      <c r="A8799" s="8">
        <f>A2+183</f>
        <v>45931</v>
      </c>
      <c r="B8799" s="5">
        <v>14</v>
      </c>
      <c r="C8799" s="2">
        <v>0</v>
      </c>
    </row>
    <row r="8800" spans="1:3">
      <c r="A8800" s="8">
        <f>A2+183</f>
        <v>45931</v>
      </c>
      <c r="B8800" s="5">
        <v>15</v>
      </c>
      <c r="C8800" s="2">
        <v>0</v>
      </c>
    </row>
    <row r="8801" spans="1:3">
      <c r="A8801" s="8">
        <f>A2+183</f>
        <v>45931</v>
      </c>
      <c r="B8801" s="5">
        <v>16</v>
      </c>
      <c r="C8801" s="2">
        <v>0</v>
      </c>
    </row>
    <row r="8802" spans="1:3">
      <c r="A8802" s="8">
        <f>A2+183</f>
        <v>45931</v>
      </c>
      <c r="B8802" s="5">
        <v>17</v>
      </c>
      <c r="C8802" s="2">
        <v>0</v>
      </c>
    </row>
    <row r="8803" spans="1:3">
      <c r="A8803" s="8">
        <f>A2+183</f>
        <v>45931</v>
      </c>
      <c r="B8803" s="5">
        <v>18</v>
      </c>
      <c r="C8803" s="2">
        <v>0</v>
      </c>
    </row>
    <row r="8804" spans="1:3">
      <c r="A8804" s="8">
        <f>A2+183</f>
        <v>45931</v>
      </c>
      <c r="B8804" s="5">
        <v>19</v>
      </c>
      <c r="C8804" s="2">
        <v>0</v>
      </c>
    </row>
    <row r="8805" spans="1:3">
      <c r="A8805" s="8">
        <f>A2+183</f>
        <v>45931</v>
      </c>
      <c r="B8805" s="5">
        <v>20</v>
      </c>
      <c r="C8805" s="2">
        <v>0</v>
      </c>
    </row>
    <row r="8806" spans="1:3">
      <c r="A8806" s="8">
        <f>A2+183</f>
        <v>45931</v>
      </c>
      <c r="B8806" s="5">
        <v>21</v>
      </c>
      <c r="C8806" s="2">
        <v>0</v>
      </c>
    </row>
    <row r="8807" spans="1:3">
      <c r="A8807" s="8">
        <f>A2+183</f>
        <v>45931</v>
      </c>
      <c r="B8807" s="5">
        <v>22</v>
      </c>
      <c r="C8807" s="2">
        <v>0</v>
      </c>
    </row>
    <row r="8808" spans="1:3">
      <c r="A8808" s="8">
        <f>A2+183</f>
        <v>45931</v>
      </c>
      <c r="B8808" s="5">
        <v>23</v>
      </c>
      <c r="C8808" s="2">
        <v>0</v>
      </c>
    </row>
    <row r="8809" spans="1:3">
      <c r="A8809" s="8">
        <f>A2+183</f>
        <v>45931</v>
      </c>
      <c r="B8809" s="5">
        <v>24</v>
      </c>
      <c r="C8809" s="2">
        <v>0</v>
      </c>
    </row>
    <row r="8810" spans="1:3">
      <c r="A8810" s="8">
        <f>A2+183</f>
        <v>45931</v>
      </c>
      <c r="B8810" s="5">
        <v>25</v>
      </c>
      <c r="C8810" s="2">
        <v>0</v>
      </c>
    </row>
    <row r="8811" spans="1:3">
      <c r="A8811" s="8">
        <f>A2+183</f>
        <v>45931</v>
      </c>
      <c r="B8811" s="5">
        <v>26</v>
      </c>
      <c r="C8811" s="2">
        <v>0</v>
      </c>
    </row>
    <row r="8812" spans="1:3">
      <c r="A8812" s="8">
        <f>A2+183</f>
        <v>45931</v>
      </c>
      <c r="B8812" s="5">
        <v>27</v>
      </c>
      <c r="C8812" s="2">
        <v>0</v>
      </c>
    </row>
    <row r="8813" spans="1:3">
      <c r="A8813" s="8">
        <f>A2+183</f>
        <v>45931</v>
      </c>
      <c r="B8813" s="5">
        <v>28</v>
      </c>
      <c r="C8813" s="2">
        <v>0</v>
      </c>
    </row>
    <row r="8814" spans="1:3">
      <c r="A8814" s="8">
        <f>A2+183</f>
        <v>45931</v>
      </c>
      <c r="B8814" s="5">
        <v>29</v>
      </c>
      <c r="C8814" s="2">
        <v>0</v>
      </c>
    </row>
    <row r="8815" spans="1:3">
      <c r="A8815" s="8">
        <f>A2+183</f>
        <v>45931</v>
      </c>
      <c r="B8815" s="5">
        <v>30</v>
      </c>
      <c r="C8815" s="2">
        <v>0</v>
      </c>
    </row>
    <row r="8816" spans="1:3">
      <c r="A8816" s="8">
        <f>A2+183</f>
        <v>45931</v>
      </c>
      <c r="B8816" s="5">
        <v>31</v>
      </c>
      <c r="C8816" s="2">
        <v>0</v>
      </c>
    </row>
    <row r="8817" spans="1:3">
      <c r="A8817" s="8">
        <f>A2+183</f>
        <v>45931</v>
      </c>
      <c r="B8817" s="5">
        <v>32</v>
      </c>
      <c r="C8817" s="2">
        <v>0</v>
      </c>
    </row>
    <row r="8818" spans="1:3">
      <c r="A8818" s="8">
        <f>A2+183</f>
        <v>45931</v>
      </c>
      <c r="B8818" s="5">
        <v>33</v>
      </c>
      <c r="C8818" s="2">
        <v>0</v>
      </c>
    </row>
    <row r="8819" spans="1:3">
      <c r="A8819" s="8">
        <f>A2+183</f>
        <v>45931</v>
      </c>
      <c r="B8819" s="5">
        <v>34</v>
      </c>
      <c r="C8819" s="2">
        <v>0</v>
      </c>
    </row>
    <row r="8820" spans="1:3">
      <c r="A8820" s="8">
        <f>A2+183</f>
        <v>45931</v>
      </c>
      <c r="B8820" s="5">
        <v>35</v>
      </c>
      <c r="C8820" s="2">
        <v>0</v>
      </c>
    </row>
    <row r="8821" spans="1:3">
      <c r="A8821" s="8">
        <f>A2+183</f>
        <v>45931</v>
      </c>
      <c r="B8821" s="5">
        <v>36</v>
      </c>
      <c r="C8821" s="2">
        <v>0</v>
      </c>
    </row>
    <row r="8822" spans="1:3">
      <c r="A8822" s="8">
        <f>A2+183</f>
        <v>45931</v>
      </c>
      <c r="B8822" s="5">
        <v>37</v>
      </c>
      <c r="C8822" s="2">
        <v>0</v>
      </c>
    </row>
    <row r="8823" spans="1:3">
      <c r="A8823" s="8">
        <f>A2+183</f>
        <v>45931</v>
      </c>
      <c r="B8823" s="5">
        <v>38</v>
      </c>
      <c r="C8823" s="2">
        <v>0</v>
      </c>
    </row>
    <row r="8824" spans="1:3">
      <c r="A8824" s="8">
        <f>A2+183</f>
        <v>45931</v>
      </c>
      <c r="B8824" s="5">
        <v>39</v>
      </c>
      <c r="C8824" s="2">
        <v>0</v>
      </c>
    </row>
    <row r="8825" spans="1:3">
      <c r="A8825" s="8">
        <f>A2+183</f>
        <v>45931</v>
      </c>
      <c r="B8825" s="5">
        <v>40</v>
      </c>
      <c r="C8825" s="2">
        <v>0</v>
      </c>
    </row>
    <row r="8826" spans="1:3">
      <c r="A8826" s="8">
        <f>A2+183</f>
        <v>45931</v>
      </c>
      <c r="B8826" s="5">
        <v>41</v>
      </c>
      <c r="C8826" s="2">
        <v>0</v>
      </c>
    </row>
    <row r="8827" spans="1:3">
      <c r="A8827" s="8">
        <f>A2+183</f>
        <v>45931</v>
      </c>
      <c r="B8827" s="5">
        <v>42</v>
      </c>
      <c r="C8827" s="2">
        <v>0</v>
      </c>
    </row>
    <row r="8828" spans="1:3">
      <c r="A8828" s="8">
        <f>A2+183</f>
        <v>45931</v>
      </c>
      <c r="B8828" s="5">
        <v>43</v>
      </c>
      <c r="C8828" s="2">
        <v>0</v>
      </c>
    </row>
    <row r="8829" spans="1:3">
      <c r="A8829" s="8">
        <f>A2+183</f>
        <v>45931</v>
      </c>
      <c r="B8829" s="5">
        <v>44</v>
      </c>
      <c r="C8829" s="2">
        <v>0</v>
      </c>
    </row>
    <row r="8830" spans="1:3">
      <c r="A8830" s="8">
        <f>A2+183</f>
        <v>45931</v>
      </c>
      <c r="B8830" s="5">
        <v>45</v>
      </c>
      <c r="C8830" s="2">
        <v>0</v>
      </c>
    </row>
    <row r="8831" spans="1:3">
      <c r="A8831" s="8">
        <f>A2+183</f>
        <v>45931</v>
      </c>
      <c r="B8831" s="5">
        <v>46</v>
      </c>
      <c r="C8831" s="2">
        <v>0</v>
      </c>
    </row>
    <row r="8832" spans="1:3">
      <c r="A8832" s="8">
        <f>A2+183</f>
        <v>45931</v>
      </c>
      <c r="B8832" s="5">
        <v>47</v>
      </c>
      <c r="C8832" s="2">
        <v>0</v>
      </c>
    </row>
    <row r="8833" spans="1:3">
      <c r="A8833" s="8">
        <f>A2+183</f>
        <v>45931</v>
      </c>
      <c r="B8833" s="5">
        <v>48</v>
      </c>
      <c r="C8833" s="2">
        <v>0</v>
      </c>
    </row>
    <row r="8834" spans="1:3">
      <c r="A8834" s="8">
        <f>A2+184</f>
        <v>45932</v>
      </c>
      <c r="B8834" s="5">
        <v>1</v>
      </c>
      <c r="C8834" s="2">
        <v>0</v>
      </c>
    </row>
    <row r="8835" spans="1:3">
      <c r="A8835" s="8">
        <f>A2+184</f>
        <v>45932</v>
      </c>
      <c r="B8835" s="5">
        <v>2</v>
      </c>
      <c r="C8835" s="2">
        <v>0</v>
      </c>
    </row>
    <row r="8836" spans="1:3">
      <c r="A8836" s="8">
        <f>A2+184</f>
        <v>45932</v>
      </c>
      <c r="B8836" s="5">
        <v>3</v>
      </c>
      <c r="C8836" s="2">
        <v>0</v>
      </c>
    </row>
    <row r="8837" spans="1:3">
      <c r="A8837" s="8">
        <f>A2+184</f>
        <v>45932</v>
      </c>
      <c r="B8837" s="5">
        <v>4</v>
      </c>
      <c r="C8837" s="2">
        <v>0</v>
      </c>
    </row>
    <row r="8838" spans="1:3">
      <c r="A8838" s="8">
        <f>A2+184</f>
        <v>45932</v>
      </c>
      <c r="B8838" s="5">
        <v>5</v>
      </c>
      <c r="C8838" s="2">
        <v>0</v>
      </c>
    </row>
    <row r="8839" spans="1:3">
      <c r="A8839" s="8">
        <f>A2+184</f>
        <v>45932</v>
      </c>
      <c r="B8839" s="5">
        <v>6</v>
      </c>
      <c r="C8839" s="2">
        <v>0</v>
      </c>
    </row>
    <row r="8840" spans="1:3">
      <c r="A8840" s="8">
        <f>A2+184</f>
        <v>45932</v>
      </c>
      <c r="B8840" s="5">
        <v>7</v>
      </c>
      <c r="C8840" s="2">
        <v>0</v>
      </c>
    </row>
    <row r="8841" spans="1:3">
      <c r="A8841" s="8">
        <f>A2+184</f>
        <v>45932</v>
      </c>
      <c r="B8841" s="5">
        <v>8</v>
      </c>
      <c r="C8841" s="2">
        <v>0</v>
      </c>
    </row>
    <row r="8842" spans="1:3">
      <c r="A8842" s="8">
        <f>A2+184</f>
        <v>45932</v>
      </c>
      <c r="B8842" s="5">
        <v>9</v>
      </c>
      <c r="C8842" s="2">
        <v>0</v>
      </c>
    </row>
    <row r="8843" spans="1:3">
      <c r="A8843" s="8">
        <f>A2+184</f>
        <v>45932</v>
      </c>
      <c r="B8843" s="5">
        <v>10</v>
      </c>
      <c r="C8843" s="2">
        <v>0</v>
      </c>
    </row>
    <row r="8844" spans="1:3">
      <c r="A8844" s="8">
        <f>A2+184</f>
        <v>45932</v>
      </c>
      <c r="B8844" s="5">
        <v>11</v>
      </c>
      <c r="C8844" s="2">
        <v>0</v>
      </c>
    </row>
    <row r="8845" spans="1:3">
      <c r="A8845" s="8">
        <f>A2+184</f>
        <v>45932</v>
      </c>
      <c r="B8845" s="5">
        <v>12</v>
      </c>
      <c r="C8845" s="2">
        <v>0</v>
      </c>
    </row>
    <row r="8846" spans="1:3">
      <c r="A8846" s="8">
        <f>A2+184</f>
        <v>45932</v>
      </c>
      <c r="B8846" s="5">
        <v>13</v>
      </c>
      <c r="C8846" s="2">
        <v>0</v>
      </c>
    </row>
    <row r="8847" spans="1:3">
      <c r="A8847" s="8">
        <f>A2+184</f>
        <v>45932</v>
      </c>
      <c r="B8847" s="5">
        <v>14</v>
      </c>
      <c r="C8847" s="2">
        <v>0</v>
      </c>
    </row>
    <row r="8848" spans="1:3">
      <c r="A8848" s="8">
        <f>A2+184</f>
        <v>45932</v>
      </c>
      <c r="B8848" s="5">
        <v>15</v>
      </c>
      <c r="C8848" s="2">
        <v>0</v>
      </c>
    </row>
    <row r="8849" spans="1:3">
      <c r="A8849" s="8">
        <f>A2+184</f>
        <v>45932</v>
      </c>
      <c r="B8849" s="5">
        <v>16</v>
      </c>
      <c r="C8849" s="2">
        <v>0</v>
      </c>
    </row>
    <row r="8850" spans="1:3">
      <c r="A8850" s="8">
        <f>A2+184</f>
        <v>45932</v>
      </c>
      <c r="B8850" s="5">
        <v>17</v>
      </c>
      <c r="C8850" s="2">
        <v>0</v>
      </c>
    </row>
    <row r="8851" spans="1:3">
      <c r="A8851" s="8">
        <f>A2+184</f>
        <v>45932</v>
      </c>
      <c r="B8851" s="5">
        <v>18</v>
      </c>
      <c r="C8851" s="2">
        <v>0</v>
      </c>
    </row>
    <row r="8852" spans="1:3">
      <c r="A8852" s="8">
        <f>A2+184</f>
        <v>45932</v>
      </c>
      <c r="B8852" s="5">
        <v>19</v>
      </c>
      <c r="C8852" s="2">
        <v>0</v>
      </c>
    </row>
    <row r="8853" spans="1:3">
      <c r="A8853" s="8">
        <f>A2+184</f>
        <v>45932</v>
      </c>
      <c r="B8853" s="5">
        <v>20</v>
      </c>
      <c r="C8853" s="2">
        <v>0</v>
      </c>
    </row>
    <row r="8854" spans="1:3">
      <c r="A8854" s="8">
        <f>A2+184</f>
        <v>45932</v>
      </c>
      <c r="B8854" s="5">
        <v>21</v>
      </c>
      <c r="C8854" s="2">
        <v>0</v>
      </c>
    </row>
    <row r="8855" spans="1:3">
      <c r="A8855" s="8">
        <f>A2+184</f>
        <v>45932</v>
      </c>
      <c r="B8855" s="5">
        <v>22</v>
      </c>
      <c r="C8855" s="2">
        <v>0</v>
      </c>
    </row>
    <row r="8856" spans="1:3">
      <c r="A8856" s="8">
        <f>A2+184</f>
        <v>45932</v>
      </c>
      <c r="B8856" s="5">
        <v>23</v>
      </c>
      <c r="C8856" s="2">
        <v>0</v>
      </c>
    </row>
    <row r="8857" spans="1:3">
      <c r="A8857" s="8">
        <f>A2+184</f>
        <v>45932</v>
      </c>
      <c r="B8857" s="5">
        <v>24</v>
      </c>
      <c r="C8857" s="2">
        <v>0</v>
      </c>
    </row>
    <row r="8858" spans="1:3">
      <c r="A8858" s="8">
        <f>A2+184</f>
        <v>45932</v>
      </c>
      <c r="B8858" s="5">
        <v>25</v>
      </c>
      <c r="C8858" s="2">
        <v>0</v>
      </c>
    </row>
    <row r="8859" spans="1:3">
      <c r="A8859" s="8">
        <f>A2+184</f>
        <v>45932</v>
      </c>
      <c r="B8859" s="5">
        <v>26</v>
      </c>
      <c r="C8859" s="2">
        <v>0</v>
      </c>
    </row>
    <row r="8860" spans="1:3">
      <c r="A8860" s="8">
        <f>A2+184</f>
        <v>45932</v>
      </c>
      <c r="B8860" s="5">
        <v>27</v>
      </c>
      <c r="C8860" s="2">
        <v>0</v>
      </c>
    </row>
    <row r="8861" spans="1:3">
      <c r="A8861" s="8">
        <f>A2+184</f>
        <v>45932</v>
      </c>
      <c r="B8861" s="5">
        <v>28</v>
      </c>
      <c r="C8861" s="2">
        <v>0</v>
      </c>
    </row>
    <row r="8862" spans="1:3">
      <c r="A8862" s="8">
        <f>A2+184</f>
        <v>45932</v>
      </c>
      <c r="B8862" s="5">
        <v>29</v>
      </c>
      <c r="C8862" s="2">
        <v>0</v>
      </c>
    </row>
    <row r="8863" spans="1:3">
      <c r="A8863" s="8">
        <f>A2+184</f>
        <v>45932</v>
      </c>
      <c r="B8863" s="5">
        <v>30</v>
      </c>
      <c r="C8863" s="2">
        <v>0</v>
      </c>
    </row>
    <row r="8864" spans="1:3">
      <c r="A8864" s="8">
        <f>A2+184</f>
        <v>45932</v>
      </c>
      <c r="B8864" s="5">
        <v>31</v>
      </c>
      <c r="C8864" s="2">
        <v>0</v>
      </c>
    </row>
    <row r="8865" spans="1:3">
      <c r="A8865" s="8">
        <f>A2+184</f>
        <v>45932</v>
      </c>
      <c r="B8865" s="5">
        <v>32</v>
      </c>
      <c r="C8865" s="2">
        <v>0</v>
      </c>
    </row>
    <row r="8866" spans="1:3">
      <c r="A8866" s="8">
        <f>A2+184</f>
        <v>45932</v>
      </c>
      <c r="B8866" s="5">
        <v>33</v>
      </c>
      <c r="C8866" s="2">
        <v>0</v>
      </c>
    </row>
    <row r="8867" spans="1:3">
      <c r="A8867" s="8">
        <f>A2+184</f>
        <v>45932</v>
      </c>
      <c r="B8867" s="5">
        <v>34</v>
      </c>
      <c r="C8867" s="2">
        <v>0</v>
      </c>
    </row>
    <row r="8868" spans="1:3">
      <c r="A8868" s="8">
        <f>A2+184</f>
        <v>45932</v>
      </c>
      <c r="B8868" s="5">
        <v>35</v>
      </c>
      <c r="C8868" s="2">
        <v>0</v>
      </c>
    </row>
    <row r="8869" spans="1:3">
      <c r="A8869" s="8">
        <f>A2+184</f>
        <v>45932</v>
      </c>
      <c r="B8869" s="5">
        <v>36</v>
      </c>
      <c r="C8869" s="2">
        <v>0</v>
      </c>
    </row>
    <row r="8870" spans="1:3">
      <c r="A8870" s="8">
        <f>A2+184</f>
        <v>45932</v>
      </c>
      <c r="B8870" s="5">
        <v>37</v>
      </c>
      <c r="C8870" s="2">
        <v>0</v>
      </c>
    </row>
    <row r="8871" spans="1:3">
      <c r="A8871" s="8">
        <f>A2+184</f>
        <v>45932</v>
      </c>
      <c r="B8871" s="5">
        <v>38</v>
      </c>
      <c r="C8871" s="2">
        <v>0</v>
      </c>
    </row>
    <row r="8872" spans="1:3">
      <c r="A8872" s="8">
        <f>A2+184</f>
        <v>45932</v>
      </c>
      <c r="B8872" s="5">
        <v>39</v>
      </c>
      <c r="C8872" s="2">
        <v>0</v>
      </c>
    </row>
    <row r="8873" spans="1:3">
      <c r="A8873" s="8">
        <f>A2+184</f>
        <v>45932</v>
      </c>
      <c r="B8873" s="5">
        <v>40</v>
      </c>
      <c r="C8873" s="2">
        <v>0</v>
      </c>
    </row>
    <row r="8874" spans="1:3">
      <c r="A8874" s="8">
        <f>A2+184</f>
        <v>45932</v>
      </c>
      <c r="B8874" s="5">
        <v>41</v>
      </c>
      <c r="C8874" s="2">
        <v>0</v>
      </c>
    </row>
    <row r="8875" spans="1:3">
      <c r="A8875" s="8">
        <f>A2+184</f>
        <v>45932</v>
      </c>
      <c r="B8875" s="5">
        <v>42</v>
      </c>
      <c r="C8875" s="2">
        <v>0</v>
      </c>
    </row>
    <row r="8876" spans="1:3">
      <c r="A8876" s="8">
        <f>A2+184</f>
        <v>45932</v>
      </c>
      <c r="B8876" s="5">
        <v>43</v>
      </c>
      <c r="C8876" s="2">
        <v>0</v>
      </c>
    </row>
    <row r="8877" spans="1:3">
      <c r="A8877" s="8">
        <f>A2+184</f>
        <v>45932</v>
      </c>
      <c r="B8877" s="5">
        <v>44</v>
      </c>
      <c r="C8877" s="2">
        <v>0</v>
      </c>
    </row>
    <row r="8878" spans="1:3">
      <c r="A8878" s="8">
        <f>A2+184</f>
        <v>45932</v>
      </c>
      <c r="B8878" s="5">
        <v>45</v>
      </c>
      <c r="C8878" s="2">
        <v>0</v>
      </c>
    </row>
    <row r="8879" spans="1:3">
      <c r="A8879" s="8">
        <f>A2+184</f>
        <v>45932</v>
      </c>
      <c r="B8879" s="5">
        <v>46</v>
      </c>
      <c r="C8879" s="2">
        <v>0</v>
      </c>
    </row>
    <row r="8880" spans="1:3">
      <c r="A8880" s="8">
        <f>A2+184</f>
        <v>45932</v>
      </c>
      <c r="B8880" s="5">
        <v>47</v>
      </c>
      <c r="C8880" s="2">
        <v>0</v>
      </c>
    </row>
    <row r="8881" spans="1:3">
      <c r="A8881" s="8">
        <f>A2+184</f>
        <v>45932</v>
      </c>
      <c r="B8881" s="5">
        <v>48</v>
      </c>
      <c r="C8881" s="2">
        <v>0</v>
      </c>
    </row>
    <row r="8882" spans="1:3">
      <c r="A8882" s="8">
        <f>A2+185</f>
        <v>45933</v>
      </c>
      <c r="B8882" s="5">
        <v>1</v>
      </c>
      <c r="C8882" s="2">
        <v>0</v>
      </c>
    </row>
    <row r="8883" spans="1:3">
      <c r="A8883" s="8">
        <f>A2+185</f>
        <v>45933</v>
      </c>
      <c r="B8883" s="5">
        <v>2</v>
      </c>
      <c r="C8883" s="2">
        <v>0</v>
      </c>
    </row>
    <row r="8884" spans="1:3">
      <c r="A8884" s="8">
        <f>A2+185</f>
        <v>45933</v>
      </c>
      <c r="B8884" s="5">
        <v>3</v>
      </c>
      <c r="C8884" s="2">
        <v>0</v>
      </c>
    </row>
    <row r="8885" spans="1:3">
      <c r="A8885" s="8">
        <f>A2+185</f>
        <v>45933</v>
      </c>
      <c r="B8885" s="5">
        <v>4</v>
      </c>
      <c r="C8885" s="2">
        <v>0</v>
      </c>
    </row>
    <row r="8886" spans="1:3">
      <c r="A8886" s="8">
        <f>A2+185</f>
        <v>45933</v>
      </c>
      <c r="B8886" s="5">
        <v>5</v>
      </c>
      <c r="C8886" s="2">
        <v>0</v>
      </c>
    </row>
    <row r="8887" spans="1:3">
      <c r="A8887" s="8">
        <f>A2+185</f>
        <v>45933</v>
      </c>
      <c r="B8887" s="5">
        <v>6</v>
      </c>
      <c r="C8887" s="2">
        <v>0</v>
      </c>
    </row>
    <row r="8888" spans="1:3">
      <c r="A8888" s="8">
        <f>A2+185</f>
        <v>45933</v>
      </c>
      <c r="B8888" s="5">
        <v>7</v>
      </c>
      <c r="C8888" s="2">
        <v>0</v>
      </c>
    </row>
    <row r="8889" spans="1:3">
      <c r="A8889" s="8">
        <f>A2+185</f>
        <v>45933</v>
      </c>
      <c r="B8889" s="5">
        <v>8</v>
      </c>
      <c r="C8889" s="2">
        <v>0</v>
      </c>
    </row>
    <row r="8890" spans="1:3">
      <c r="A8890" s="8">
        <f>A2+185</f>
        <v>45933</v>
      </c>
      <c r="B8890" s="5">
        <v>9</v>
      </c>
      <c r="C8890" s="2">
        <v>0</v>
      </c>
    </row>
    <row r="8891" spans="1:3">
      <c r="A8891" s="8">
        <f>A2+185</f>
        <v>45933</v>
      </c>
      <c r="B8891" s="5">
        <v>10</v>
      </c>
      <c r="C8891" s="2">
        <v>0</v>
      </c>
    </row>
    <row r="8892" spans="1:3">
      <c r="A8892" s="8">
        <f>A2+185</f>
        <v>45933</v>
      </c>
      <c r="B8892" s="5">
        <v>11</v>
      </c>
      <c r="C8892" s="2">
        <v>0</v>
      </c>
    </row>
    <row r="8893" spans="1:3">
      <c r="A8893" s="8">
        <f>A2+185</f>
        <v>45933</v>
      </c>
      <c r="B8893" s="5">
        <v>12</v>
      </c>
      <c r="C8893" s="2">
        <v>0</v>
      </c>
    </row>
    <row r="8894" spans="1:3">
      <c r="A8894" s="8">
        <f>A2+185</f>
        <v>45933</v>
      </c>
      <c r="B8894" s="5">
        <v>13</v>
      </c>
      <c r="C8894" s="2">
        <v>0</v>
      </c>
    </row>
    <row r="8895" spans="1:3">
      <c r="A8895" s="8">
        <f>A2+185</f>
        <v>45933</v>
      </c>
      <c r="B8895" s="5">
        <v>14</v>
      </c>
      <c r="C8895" s="2">
        <v>0</v>
      </c>
    </row>
    <row r="8896" spans="1:3">
      <c r="A8896" s="8">
        <f>A2+185</f>
        <v>45933</v>
      </c>
      <c r="B8896" s="5">
        <v>15</v>
      </c>
      <c r="C8896" s="2">
        <v>0</v>
      </c>
    </row>
    <row r="8897" spans="1:3">
      <c r="A8897" s="8">
        <f>A2+185</f>
        <v>45933</v>
      </c>
      <c r="B8897" s="5">
        <v>16</v>
      </c>
      <c r="C8897" s="2">
        <v>0</v>
      </c>
    </row>
    <row r="8898" spans="1:3">
      <c r="A8898" s="8">
        <f>A2+185</f>
        <v>45933</v>
      </c>
      <c r="B8898" s="5">
        <v>17</v>
      </c>
      <c r="C8898" s="2">
        <v>0</v>
      </c>
    </row>
    <row r="8899" spans="1:3">
      <c r="A8899" s="8">
        <f>A2+185</f>
        <v>45933</v>
      </c>
      <c r="B8899" s="5">
        <v>18</v>
      </c>
      <c r="C8899" s="2">
        <v>0</v>
      </c>
    </row>
    <row r="8900" spans="1:3">
      <c r="A8900" s="8">
        <f>A2+185</f>
        <v>45933</v>
      </c>
      <c r="B8900" s="5">
        <v>19</v>
      </c>
      <c r="C8900" s="2">
        <v>0</v>
      </c>
    </row>
    <row r="8901" spans="1:3">
      <c r="A8901" s="8">
        <f>A2+185</f>
        <v>45933</v>
      </c>
      <c r="B8901" s="5">
        <v>20</v>
      </c>
      <c r="C8901" s="2">
        <v>0</v>
      </c>
    </row>
    <row r="8902" spans="1:3">
      <c r="A8902" s="8">
        <f>A2+185</f>
        <v>45933</v>
      </c>
      <c r="B8902" s="5">
        <v>21</v>
      </c>
      <c r="C8902" s="2">
        <v>0</v>
      </c>
    </row>
    <row r="8903" spans="1:3">
      <c r="A8903" s="8">
        <f>A2+185</f>
        <v>45933</v>
      </c>
      <c r="B8903" s="5">
        <v>22</v>
      </c>
      <c r="C8903" s="2">
        <v>0</v>
      </c>
    </row>
    <row r="8904" spans="1:3">
      <c r="A8904" s="8">
        <f>A2+185</f>
        <v>45933</v>
      </c>
      <c r="B8904" s="5">
        <v>23</v>
      </c>
      <c r="C8904" s="2">
        <v>0</v>
      </c>
    </row>
    <row r="8905" spans="1:3">
      <c r="A8905" s="8">
        <f>A2+185</f>
        <v>45933</v>
      </c>
      <c r="B8905" s="5">
        <v>24</v>
      </c>
      <c r="C8905" s="2">
        <v>0</v>
      </c>
    </row>
    <row r="8906" spans="1:3">
      <c r="A8906" s="8">
        <f>A2+185</f>
        <v>45933</v>
      </c>
      <c r="B8906" s="5">
        <v>25</v>
      </c>
      <c r="C8906" s="2">
        <v>0</v>
      </c>
    </row>
    <row r="8907" spans="1:3">
      <c r="A8907" s="8">
        <f>A2+185</f>
        <v>45933</v>
      </c>
      <c r="B8907" s="5">
        <v>26</v>
      </c>
      <c r="C8907" s="2">
        <v>0</v>
      </c>
    </row>
    <row r="8908" spans="1:3">
      <c r="A8908" s="8">
        <f>A2+185</f>
        <v>45933</v>
      </c>
      <c r="B8908" s="5">
        <v>27</v>
      </c>
      <c r="C8908" s="2">
        <v>0</v>
      </c>
    </row>
    <row r="8909" spans="1:3">
      <c r="A8909" s="8">
        <f>A2+185</f>
        <v>45933</v>
      </c>
      <c r="B8909" s="5">
        <v>28</v>
      </c>
      <c r="C8909" s="2">
        <v>0</v>
      </c>
    </row>
    <row r="8910" spans="1:3">
      <c r="A8910" s="8">
        <f>A2+185</f>
        <v>45933</v>
      </c>
      <c r="B8910" s="5">
        <v>29</v>
      </c>
      <c r="C8910" s="2">
        <v>0</v>
      </c>
    </row>
    <row r="8911" spans="1:3">
      <c r="A8911" s="8">
        <f>A2+185</f>
        <v>45933</v>
      </c>
      <c r="B8911" s="5">
        <v>30</v>
      </c>
      <c r="C8911" s="2">
        <v>0</v>
      </c>
    </row>
    <row r="8912" spans="1:3">
      <c r="A8912" s="8">
        <f>A2+185</f>
        <v>45933</v>
      </c>
      <c r="B8912" s="5">
        <v>31</v>
      </c>
      <c r="C8912" s="2">
        <v>0</v>
      </c>
    </row>
    <row r="8913" spans="1:3">
      <c r="A8913" s="8">
        <f>A2+185</f>
        <v>45933</v>
      </c>
      <c r="B8913" s="5">
        <v>32</v>
      </c>
      <c r="C8913" s="2">
        <v>0</v>
      </c>
    </row>
    <row r="8914" spans="1:3">
      <c r="A8914" s="8">
        <f>A2+185</f>
        <v>45933</v>
      </c>
      <c r="B8914" s="5">
        <v>33</v>
      </c>
      <c r="C8914" s="2">
        <v>0</v>
      </c>
    </row>
    <row r="8915" spans="1:3">
      <c r="A8915" s="8">
        <f>A2+185</f>
        <v>45933</v>
      </c>
      <c r="B8915" s="5">
        <v>34</v>
      </c>
      <c r="C8915" s="2">
        <v>0</v>
      </c>
    </row>
    <row r="8916" spans="1:3">
      <c r="A8916" s="8">
        <f>A2+185</f>
        <v>45933</v>
      </c>
      <c r="B8916" s="5">
        <v>35</v>
      </c>
      <c r="C8916" s="2">
        <v>0</v>
      </c>
    </row>
    <row r="8917" spans="1:3">
      <c r="A8917" s="8">
        <f>A2+185</f>
        <v>45933</v>
      </c>
      <c r="B8917" s="5">
        <v>36</v>
      </c>
      <c r="C8917" s="2">
        <v>0</v>
      </c>
    </row>
    <row r="8918" spans="1:3">
      <c r="A8918" s="8">
        <f>A2+185</f>
        <v>45933</v>
      </c>
      <c r="B8918" s="5">
        <v>37</v>
      </c>
      <c r="C8918" s="2">
        <v>0</v>
      </c>
    </row>
    <row r="8919" spans="1:3">
      <c r="A8919" s="8">
        <f>A2+185</f>
        <v>45933</v>
      </c>
      <c r="B8919" s="5">
        <v>38</v>
      </c>
      <c r="C8919" s="2">
        <v>0</v>
      </c>
    </row>
    <row r="8920" spans="1:3">
      <c r="A8920" s="8">
        <f>A2+185</f>
        <v>45933</v>
      </c>
      <c r="B8920" s="5">
        <v>39</v>
      </c>
      <c r="C8920" s="2">
        <v>0</v>
      </c>
    </row>
    <row r="8921" spans="1:3">
      <c r="A8921" s="8">
        <f>A2+185</f>
        <v>45933</v>
      </c>
      <c r="B8921" s="5">
        <v>40</v>
      </c>
      <c r="C8921" s="2">
        <v>0</v>
      </c>
    </row>
    <row r="8922" spans="1:3">
      <c r="A8922" s="8">
        <f>A2+185</f>
        <v>45933</v>
      </c>
      <c r="B8922" s="5">
        <v>41</v>
      </c>
      <c r="C8922" s="2">
        <v>0</v>
      </c>
    </row>
    <row r="8923" spans="1:3">
      <c r="A8923" s="8">
        <f>A2+185</f>
        <v>45933</v>
      </c>
      <c r="B8923" s="5">
        <v>42</v>
      </c>
      <c r="C8923" s="2">
        <v>0</v>
      </c>
    </row>
    <row r="8924" spans="1:3">
      <c r="A8924" s="8">
        <f>A2+185</f>
        <v>45933</v>
      </c>
      <c r="B8924" s="5">
        <v>43</v>
      </c>
      <c r="C8924" s="2">
        <v>0</v>
      </c>
    </row>
    <row r="8925" spans="1:3">
      <c r="A8925" s="8">
        <f>A2+185</f>
        <v>45933</v>
      </c>
      <c r="B8925" s="5">
        <v>44</v>
      </c>
      <c r="C8925" s="2">
        <v>0</v>
      </c>
    </row>
    <row r="8926" spans="1:3">
      <c r="A8926" s="8">
        <f>A2+185</f>
        <v>45933</v>
      </c>
      <c r="B8926" s="5">
        <v>45</v>
      </c>
      <c r="C8926" s="2">
        <v>0</v>
      </c>
    </row>
    <row r="8927" spans="1:3">
      <c r="A8927" s="8">
        <f>A2+185</f>
        <v>45933</v>
      </c>
      <c r="B8927" s="5">
        <v>46</v>
      </c>
      <c r="C8927" s="2">
        <v>0</v>
      </c>
    </row>
    <row r="8928" spans="1:3">
      <c r="A8928" s="8">
        <f>A2+185</f>
        <v>45933</v>
      </c>
      <c r="B8928" s="5">
        <v>47</v>
      </c>
      <c r="C8928" s="2">
        <v>0</v>
      </c>
    </row>
    <row r="8929" spans="1:3">
      <c r="A8929" s="8">
        <f>A2+185</f>
        <v>45933</v>
      </c>
      <c r="B8929" s="5">
        <v>48</v>
      </c>
      <c r="C8929" s="2">
        <v>0</v>
      </c>
    </row>
    <row r="8930" spans="1:3">
      <c r="A8930" s="8">
        <f>A2+186</f>
        <v>45934</v>
      </c>
      <c r="B8930" s="5">
        <v>1</v>
      </c>
      <c r="C8930" s="2">
        <v>0</v>
      </c>
    </row>
    <row r="8931" spans="1:3">
      <c r="A8931" s="8">
        <f>A2+186</f>
        <v>45934</v>
      </c>
      <c r="B8931" s="5">
        <v>2</v>
      </c>
      <c r="C8931" s="2">
        <v>0</v>
      </c>
    </row>
    <row r="8932" spans="1:3">
      <c r="A8932" s="8">
        <f>A2+186</f>
        <v>45934</v>
      </c>
      <c r="B8932" s="5">
        <v>3</v>
      </c>
      <c r="C8932" s="2">
        <v>0</v>
      </c>
    </row>
    <row r="8933" spans="1:3">
      <c r="A8933" s="8">
        <f>A2+186</f>
        <v>45934</v>
      </c>
      <c r="B8933" s="5">
        <v>4</v>
      </c>
      <c r="C8933" s="2">
        <v>0</v>
      </c>
    </row>
    <row r="8934" spans="1:3">
      <c r="A8934" s="8">
        <f>A2+186</f>
        <v>45934</v>
      </c>
      <c r="B8934" s="5">
        <v>5</v>
      </c>
      <c r="C8934" s="2">
        <v>0</v>
      </c>
    </row>
    <row r="8935" spans="1:3">
      <c r="A8935" s="8">
        <f>A2+186</f>
        <v>45934</v>
      </c>
      <c r="B8935" s="5">
        <v>6</v>
      </c>
      <c r="C8935" s="2">
        <v>0</v>
      </c>
    </row>
    <row r="8936" spans="1:3">
      <c r="A8936" s="8">
        <f>A2+186</f>
        <v>45934</v>
      </c>
      <c r="B8936" s="5">
        <v>7</v>
      </c>
      <c r="C8936" s="2">
        <v>0</v>
      </c>
    </row>
    <row r="8937" spans="1:3">
      <c r="A8937" s="8">
        <f>A2+186</f>
        <v>45934</v>
      </c>
      <c r="B8937" s="5">
        <v>8</v>
      </c>
      <c r="C8937" s="2">
        <v>0</v>
      </c>
    </row>
    <row r="8938" spans="1:3">
      <c r="A8938" s="8">
        <f>A2+186</f>
        <v>45934</v>
      </c>
      <c r="B8938" s="5">
        <v>9</v>
      </c>
      <c r="C8938" s="2">
        <v>0</v>
      </c>
    </row>
    <row r="8939" spans="1:3">
      <c r="A8939" s="8">
        <f>A2+186</f>
        <v>45934</v>
      </c>
      <c r="B8939" s="5">
        <v>10</v>
      </c>
      <c r="C8939" s="2">
        <v>0</v>
      </c>
    </row>
    <row r="8940" spans="1:3">
      <c r="A8940" s="8">
        <f>A2+186</f>
        <v>45934</v>
      </c>
      <c r="B8940" s="5">
        <v>11</v>
      </c>
      <c r="C8940" s="2">
        <v>0</v>
      </c>
    </row>
    <row r="8941" spans="1:3">
      <c r="A8941" s="8">
        <f>A2+186</f>
        <v>45934</v>
      </c>
      <c r="B8941" s="5">
        <v>12</v>
      </c>
      <c r="C8941" s="2">
        <v>0</v>
      </c>
    </row>
    <row r="8942" spans="1:3">
      <c r="A8942" s="8">
        <f>A2+186</f>
        <v>45934</v>
      </c>
      <c r="B8942" s="5">
        <v>13</v>
      </c>
      <c r="C8942" s="2">
        <v>0</v>
      </c>
    </row>
    <row r="8943" spans="1:3">
      <c r="A8943" s="8">
        <f>A2+186</f>
        <v>45934</v>
      </c>
      <c r="B8943" s="5">
        <v>14</v>
      </c>
      <c r="C8943" s="2">
        <v>0</v>
      </c>
    </row>
    <row r="8944" spans="1:3">
      <c r="A8944" s="8">
        <f>A2+186</f>
        <v>45934</v>
      </c>
      <c r="B8944" s="5">
        <v>15</v>
      </c>
      <c r="C8944" s="2">
        <v>0</v>
      </c>
    </row>
    <row r="8945" spans="1:3">
      <c r="A8945" s="8">
        <f>A2+186</f>
        <v>45934</v>
      </c>
      <c r="B8945" s="5">
        <v>16</v>
      </c>
      <c r="C8945" s="2">
        <v>0</v>
      </c>
    </row>
    <row r="8946" spans="1:3">
      <c r="A8946" s="8">
        <f>A2+186</f>
        <v>45934</v>
      </c>
      <c r="B8946" s="5">
        <v>17</v>
      </c>
      <c r="C8946" s="2">
        <v>0</v>
      </c>
    </row>
    <row r="8947" spans="1:3">
      <c r="A8947" s="8">
        <f>A2+186</f>
        <v>45934</v>
      </c>
      <c r="B8947" s="5">
        <v>18</v>
      </c>
      <c r="C8947" s="2">
        <v>0</v>
      </c>
    </row>
    <row r="8948" spans="1:3">
      <c r="A8948" s="8">
        <f>A2+186</f>
        <v>45934</v>
      </c>
      <c r="B8948" s="5">
        <v>19</v>
      </c>
      <c r="C8948" s="2">
        <v>0</v>
      </c>
    </row>
    <row r="8949" spans="1:3">
      <c r="A8949" s="8">
        <f>A2+186</f>
        <v>45934</v>
      </c>
      <c r="B8949" s="5">
        <v>20</v>
      </c>
      <c r="C8949" s="2">
        <v>0</v>
      </c>
    </row>
    <row r="8950" spans="1:3">
      <c r="A8950" s="8">
        <f>A2+186</f>
        <v>45934</v>
      </c>
      <c r="B8950" s="5">
        <v>21</v>
      </c>
      <c r="C8950" s="2">
        <v>0</v>
      </c>
    </row>
    <row r="8951" spans="1:3">
      <c r="A8951" s="8">
        <f>A2+186</f>
        <v>45934</v>
      </c>
      <c r="B8951" s="5">
        <v>22</v>
      </c>
      <c r="C8951" s="2">
        <v>0</v>
      </c>
    </row>
    <row r="8952" spans="1:3">
      <c r="A8952" s="8">
        <f>A2+186</f>
        <v>45934</v>
      </c>
      <c r="B8952" s="5">
        <v>23</v>
      </c>
      <c r="C8952" s="2">
        <v>0</v>
      </c>
    </row>
    <row r="8953" spans="1:3">
      <c r="A8953" s="8">
        <f>A2+186</f>
        <v>45934</v>
      </c>
      <c r="B8953" s="5">
        <v>24</v>
      </c>
      <c r="C8953" s="2">
        <v>0</v>
      </c>
    </row>
    <row r="8954" spans="1:3">
      <c r="A8954" s="8">
        <f>A2+186</f>
        <v>45934</v>
      </c>
      <c r="B8954" s="5">
        <v>25</v>
      </c>
      <c r="C8954" s="2">
        <v>0</v>
      </c>
    </row>
    <row r="8955" spans="1:3">
      <c r="A8955" s="8">
        <f>A2+186</f>
        <v>45934</v>
      </c>
      <c r="B8955" s="5">
        <v>26</v>
      </c>
      <c r="C8955" s="2">
        <v>0</v>
      </c>
    </row>
    <row r="8956" spans="1:3">
      <c r="A8956" s="8">
        <f>A2+186</f>
        <v>45934</v>
      </c>
      <c r="B8956" s="5">
        <v>27</v>
      </c>
      <c r="C8956" s="2">
        <v>0</v>
      </c>
    </row>
    <row r="8957" spans="1:3">
      <c r="A8957" s="8">
        <f>A2+186</f>
        <v>45934</v>
      </c>
      <c r="B8957" s="5">
        <v>28</v>
      </c>
      <c r="C8957" s="2">
        <v>0</v>
      </c>
    </row>
    <row r="8958" spans="1:3">
      <c r="A8958" s="8">
        <f>A2+186</f>
        <v>45934</v>
      </c>
      <c r="B8958" s="5">
        <v>29</v>
      </c>
      <c r="C8958" s="2">
        <v>0</v>
      </c>
    </row>
    <row r="8959" spans="1:3">
      <c r="A8959" s="8">
        <f>A2+186</f>
        <v>45934</v>
      </c>
      <c r="B8959" s="5">
        <v>30</v>
      </c>
      <c r="C8959" s="2">
        <v>0</v>
      </c>
    </row>
    <row r="8960" spans="1:3">
      <c r="A8960" s="8">
        <f>A2+186</f>
        <v>45934</v>
      </c>
      <c r="B8960" s="5">
        <v>31</v>
      </c>
      <c r="C8960" s="2">
        <v>0</v>
      </c>
    </row>
    <row r="8961" spans="1:3">
      <c r="A8961" s="8">
        <f>A2+186</f>
        <v>45934</v>
      </c>
      <c r="B8961" s="5">
        <v>32</v>
      </c>
      <c r="C8961" s="2">
        <v>0</v>
      </c>
    </row>
    <row r="8962" spans="1:3">
      <c r="A8962" s="8">
        <f>A2+186</f>
        <v>45934</v>
      </c>
      <c r="B8962" s="5">
        <v>33</v>
      </c>
      <c r="C8962" s="2">
        <v>0</v>
      </c>
    </row>
    <row r="8963" spans="1:3">
      <c r="A8963" s="8">
        <f>A2+186</f>
        <v>45934</v>
      </c>
      <c r="B8963" s="5">
        <v>34</v>
      </c>
      <c r="C8963" s="2">
        <v>0</v>
      </c>
    </row>
    <row r="8964" spans="1:3">
      <c r="A8964" s="8">
        <f>A2+186</f>
        <v>45934</v>
      </c>
      <c r="B8964" s="5">
        <v>35</v>
      </c>
      <c r="C8964" s="2">
        <v>0</v>
      </c>
    </row>
    <row r="8965" spans="1:3">
      <c r="A8965" s="8">
        <f>A2+186</f>
        <v>45934</v>
      </c>
      <c r="B8965" s="5">
        <v>36</v>
      </c>
      <c r="C8965" s="2">
        <v>0</v>
      </c>
    </row>
    <row r="8966" spans="1:3">
      <c r="A8966" s="8">
        <f>A2+186</f>
        <v>45934</v>
      </c>
      <c r="B8966" s="5">
        <v>37</v>
      </c>
      <c r="C8966" s="2">
        <v>0</v>
      </c>
    </row>
    <row r="8967" spans="1:3">
      <c r="A8967" s="8">
        <f>A2+186</f>
        <v>45934</v>
      </c>
      <c r="B8967" s="5">
        <v>38</v>
      </c>
      <c r="C8967" s="2">
        <v>0</v>
      </c>
    </row>
    <row r="8968" spans="1:3">
      <c r="A8968" s="8">
        <f>A2+186</f>
        <v>45934</v>
      </c>
      <c r="B8968" s="5">
        <v>39</v>
      </c>
      <c r="C8968" s="2">
        <v>0</v>
      </c>
    </row>
    <row r="8969" spans="1:3">
      <c r="A8969" s="8">
        <f>A2+186</f>
        <v>45934</v>
      </c>
      <c r="B8969" s="5">
        <v>40</v>
      </c>
      <c r="C8969" s="2">
        <v>0</v>
      </c>
    </row>
    <row r="8970" spans="1:3">
      <c r="A8970" s="8">
        <f>A2+186</f>
        <v>45934</v>
      </c>
      <c r="B8970" s="5">
        <v>41</v>
      </c>
      <c r="C8970" s="2">
        <v>0</v>
      </c>
    </row>
    <row r="8971" spans="1:3">
      <c r="A8971" s="8">
        <f>A2+186</f>
        <v>45934</v>
      </c>
      <c r="B8971" s="5">
        <v>42</v>
      </c>
      <c r="C8971" s="2">
        <v>0</v>
      </c>
    </row>
    <row r="8972" spans="1:3">
      <c r="A8972" s="8">
        <f>A2+186</f>
        <v>45934</v>
      </c>
      <c r="B8972" s="5">
        <v>43</v>
      </c>
      <c r="C8972" s="2">
        <v>0</v>
      </c>
    </row>
    <row r="8973" spans="1:3">
      <c r="A8973" s="8">
        <f>A2+186</f>
        <v>45934</v>
      </c>
      <c r="B8973" s="5">
        <v>44</v>
      </c>
      <c r="C8973" s="2">
        <v>0</v>
      </c>
    </row>
    <row r="8974" spans="1:3">
      <c r="A8974" s="8">
        <f>A2+186</f>
        <v>45934</v>
      </c>
      <c r="B8974" s="5">
        <v>45</v>
      </c>
      <c r="C8974" s="2">
        <v>0</v>
      </c>
    </row>
    <row r="8975" spans="1:3">
      <c r="A8975" s="8">
        <f>A2+186</f>
        <v>45934</v>
      </c>
      <c r="B8975" s="5">
        <v>46</v>
      </c>
      <c r="C8975" s="2">
        <v>0</v>
      </c>
    </row>
    <row r="8976" spans="1:3">
      <c r="A8976" s="8">
        <f>A2+186</f>
        <v>45934</v>
      </c>
      <c r="B8976" s="5">
        <v>47</v>
      </c>
      <c r="C8976" s="2">
        <v>0</v>
      </c>
    </row>
    <row r="8977" spans="1:3">
      <c r="A8977" s="8">
        <f>A2+186</f>
        <v>45934</v>
      </c>
      <c r="B8977" s="5">
        <v>48</v>
      </c>
      <c r="C8977" s="2">
        <v>0</v>
      </c>
    </row>
    <row r="8978" spans="1:3">
      <c r="A8978" s="8">
        <f>A2+187</f>
        <v>45935</v>
      </c>
      <c r="B8978" s="5">
        <v>1</v>
      </c>
      <c r="C8978" s="2">
        <v>0</v>
      </c>
    </row>
    <row r="8979" spans="1:3">
      <c r="A8979" s="8">
        <f>A2+187</f>
        <v>45935</v>
      </c>
      <c r="B8979" s="5">
        <v>2</v>
      </c>
      <c r="C8979" s="2">
        <v>0</v>
      </c>
    </row>
    <row r="8980" spans="1:3">
      <c r="A8980" s="8">
        <f>A2+187</f>
        <v>45935</v>
      </c>
      <c r="B8980" s="5">
        <v>3</v>
      </c>
      <c r="C8980" s="2">
        <v>0</v>
      </c>
    </row>
    <row r="8981" spans="1:3">
      <c r="A8981" s="8">
        <f>A2+187</f>
        <v>45935</v>
      </c>
      <c r="B8981" s="5">
        <v>4</v>
      </c>
      <c r="C8981" s="2">
        <v>0</v>
      </c>
    </row>
    <row r="8982" spans="1:3">
      <c r="A8982" s="8">
        <f>A2+187</f>
        <v>45935</v>
      </c>
      <c r="B8982" s="5">
        <v>5</v>
      </c>
      <c r="C8982" s="2">
        <v>0</v>
      </c>
    </row>
    <row r="8983" spans="1:3">
      <c r="A8983" s="8">
        <f>A2+187</f>
        <v>45935</v>
      </c>
      <c r="B8983" s="5">
        <v>6</v>
      </c>
      <c r="C8983" s="2">
        <v>0</v>
      </c>
    </row>
    <row r="8984" spans="1:3">
      <c r="A8984" s="8">
        <f>A2+187</f>
        <v>45935</v>
      </c>
      <c r="B8984" s="5">
        <v>7</v>
      </c>
      <c r="C8984" s="2">
        <v>0</v>
      </c>
    </row>
    <row r="8985" spans="1:3">
      <c r="A8985" s="8">
        <f>A2+187</f>
        <v>45935</v>
      </c>
      <c r="B8985" s="5">
        <v>8</v>
      </c>
      <c r="C8985" s="2">
        <v>0</v>
      </c>
    </row>
    <row r="8986" spans="1:3">
      <c r="A8986" s="8">
        <f>A2+187</f>
        <v>45935</v>
      </c>
      <c r="B8986" s="5">
        <v>9</v>
      </c>
      <c r="C8986" s="2">
        <v>0</v>
      </c>
    </row>
    <row r="8987" spans="1:3">
      <c r="A8987" s="8">
        <f>A2+187</f>
        <v>45935</v>
      </c>
      <c r="B8987" s="5">
        <v>10</v>
      </c>
      <c r="C8987" s="2">
        <v>0</v>
      </c>
    </row>
    <row r="8988" spans="1:3">
      <c r="A8988" s="8">
        <f>A2+187</f>
        <v>45935</v>
      </c>
      <c r="B8988" s="5">
        <v>11</v>
      </c>
      <c r="C8988" s="2">
        <v>0</v>
      </c>
    </row>
    <row r="8989" spans="1:3">
      <c r="A8989" s="8">
        <f>A2+187</f>
        <v>45935</v>
      </c>
      <c r="B8989" s="5">
        <v>12</v>
      </c>
      <c r="C8989" s="2">
        <v>0</v>
      </c>
    </row>
    <row r="8990" spans="1:3">
      <c r="A8990" s="8">
        <f>A2+187</f>
        <v>45935</v>
      </c>
      <c r="B8990" s="5">
        <v>13</v>
      </c>
      <c r="C8990" s="2">
        <v>0</v>
      </c>
    </row>
    <row r="8991" spans="1:3">
      <c r="A8991" s="8">
        <f>A2+187</f>
        <v>45935</v>
      </c>
      <c r="B8991" s="5">
        <v>14</v>
      </c>
      <c r="C8991" s="2">
        <v>0</v>
      </c>
    </row>
    <row r="8992" spans="1:3">
      <c r="A8992" s="8">
        <f>A2+187</f>
        <v>45935</v>
      </c>
      <c r="B8992" s="5">
        <v>15</v>
      </c>
      <c r="C8992" s="2">
        <v>0</v>
      </c>
    </row>
    <row r="8993" spans="1:3">
      <c r="A8993" s="8">
        <f>A2+187</f>
        <v>45935</v>
      </c>
      <c r="B8993" s="5">
        <v>16</v>
      </c>
      <c r="C8993" s="2">
        <v>0</v>
      </c>
    </row>
    <row r="8994" spans="1:3">
      <c r="A8994" s="8">
        <f>A2+187</f>
        <v>45935</v>
      </c>
      <c r="B8994" s="5">
        <v>17</v>
      </c>
      <c r="C8994" s="2">
        <v>0</v>
      </c>
    </row>
    <row r="8995" spans="1:3">
      <c r="A8995" s="8">
        <f>A2+187</f>
        <v>45935</v>
      </c>
      <c r="B8995" s="5">
        <v>18</v>
      </c>
      <c r="C8995" s="2">
        <v>0</v>
      </c>
    </row>
    <row r="8996" spans="1:3">
      <c r="A8996" s="8">
        <f>A2+187</f>
        <v>45935</v>
      </c>
      <c r="B8996" s="5">
        <v>19</v>
      </c>
      <c r="C8996" s="2">
        <v>0</v>
      </c>
    </row>
    <row r="8997" spans="1:3">
      <c r="A8997" s="8">
        <f>A2+187</f>
        <v>45935</v>
      </c>
      <c r="B8997" s="5">
        <v>20</v>
      </c>
      <c r="C8997" s="2">
        <v>0</v>
      </c>
    </row>
    <row r="8998" spans="1:3">
      <c r="A8998" s="8">
        <f>A2+187</f>
        <v>45935</v>
      </c>
      <c r="B8998" s="5">
        <v>21</v>
      </c>
      <c r="C8998" s="2">
        <v>0</v>
      </c>
    </row>
    <row r="8999" spans="1:3">
      <c r="A8999" s="8">
        <f>A2+187</f>
        <v>45935</v>
      </c>
      <c r="B8999" s="5">
        <v>22</v>
      </c>
      <c r="C8999" s="2">
        <v>0</v>
      </c>
    </row>
    <row r="9000" spans="1:3">
      <c r="A9000" s="8">
        <f>A2+187</f>
        <v>45935</v>
      </c>
      <c r="B9000" s="5">
        <v>23</v>
      </c>
      <c r="C9000" s="2">
        <v>0</v>
      </c>
    </row>
    <row r="9001" spans="1:3">
      <c r="A9001" s="8">
        <f>A2+187</f>
        <v>45935</v>
      </c>
      <c r="B9001" s="5">
        <v>24</v>
      </c>
      <c r="C9001" s="2">
        <v>0</v>
      </c>
    </row>
    <row r="9002" spans="1:3">
      <c r="A9002" s="8">
        <f>A2+187</f>
        <v>45935</v>
      </c>
      <c r="B9002" s="5">
        <v>25</v>
      </c>
      <c r="C9002" s="2">
        <v>0</v>
      </c>
    </row>
    <row r="9003" spans="1:3">
      <c r="A9003" s="8">
        <f>A2+187</f>
        <v>45935</v>
      </c>
      <c r="B9003" s="5">
        <v>26</v>
      </c>
      <c r="C9003" s="2">
        <v>0</v>
      </c>
    </row>
    <row r="9004" spans="1:3">
      <c r="A9004" s="8">
        <f>A2+187</f>
        <v>45935</v>
      </c>
      <c r="B9004" s="5">
        <v>27</v>
      </c>
      <c r="C9004" s="2">
        <v>0</v>
      </c>
    </row>
    <row r="9005" spans="1:3">
      <c r="A9005" s="8">
        <f>A2+187</f>
        <v>45935</v>
      </c>
      <c r="B9005" s="5">
        <v>28</v>
      </c>
      <c r="C9005" s="2">
        <v>0</v>
      </c>
    </row>
    <row r="9006" spans="1:3">
      <c r="A9006" s="8">
        <f>A2+187</f>
        <v>45935</v>
      </c>
      <c r="B9006" s="5">
        <v>29</v>
      </c>
      <c r="C9006" s="2">
        <v>0</v>
      </c>
    </row>
    <row r="9007" spans="1:3">
      <c r="A9007" s="8">
        <f>A2+187</f>
        <v>45935</v>
      </c>
      <c r="B9007" s="5">
        <v>30</v>
      </c>
      <c r="C9007" s="2">
        <v>0</v>
      </c>
    </row>
    <row r="9008" spans="1:3">
      <c r="A9008" s="8">
        <f>A2+187</f>
        <v>45935</v>
      </c>
      <c r="B9008" s="5">
        <v>31</v>
      </c>
      <c r="C9008" s="2">
        <v>0</v>
      </c>
    </row>
    <row r="9009" spans="1:3">
      <c r="A9009" s="8">
        <f>A2+187</f>
        <v>45935</v>
      </c>
      <c r="B9009" s="5">
        <v>32</v>
      </c>
      <c r="C9009" s="2">
        <v>0</v>
      </c>
    </row>
    <row r="9010" spans="1:3">
      <c r="A9010" s="8">
        <f>A2+187</f>
        <v>45935</v>
      </c>
      <c r="B9010" s="5">
        <v>33</v>
      </c>
      <c r="C9010" s="2">
        <v>0</v>
      </c>
    </row>
    <row r="9011" spans="1:3">
      <c r="A9011" s="8">
        <f>A2+187</f>
        <v>45935</v>
      </c>
      <c r="B9011" s="5">
        <v>34</v>
      </c>
      <c r="C9011" s="2">
        <v>0</v>
      </c>
    </row>
    <row r="9012" spans="1:3">
      <c r="A9012" s="8">
        <f>A2+187</f>
        <v>45935</v>
      </c>
      <c r="B9012" s="5">
        <v>35</v>
      </c>
      <c r="C9012" s="2">
        <v>0</v>
      </c>
    </row>
    <row r="9013" spans="1:3">
      <c r="A9013" s="8">
        <f>A2+187</f>
        <v>45935</v>
      </c>
      <c r="B9013" s="5">
        <v>36</v>
      </c>
      <c r="C9013" s="2">
        <v>0</v>
      </c>
    </row>
    <row r="9014" spans="1:3">
      <c r="A9014" s="8">
        <f>A2+187</f>
        <v>45935</v>
      </c>
      <c r="B9014" s="5">
        <v>37</v>
      </c>
      <c r="C9014" s="2">
        <v>0</v>
      </c>
    </row>
    <row r="9015" spans="1:3">
      <c r="A9015" s="8">
        <f>A2+187</f>
        <v>45935</v>
      </c>
      <c r="B9015" s="5">
        <v>38</v>
      </c>
      <c r="C9015" s="2">
        <v>0</v>
      </c>
    </row>
    <row r="9016" spans="1:3">
      <c r="A9016" s="8">
        <f>A2+187</f>
        <v>45935</v>
      </c>
      <c r="B9016" s="5">
        <v>39</v>
      </c>
      <c r="C9016" s="2">
        <v>0</v>
      </c>
    </row>
    <row r="9017" spans="1:3">
      <c r="A9017" s="8">
        <f>A2+187</f>
        <v>45935</v>
      </c>
      <c r="B9017" s="5">
        <v>40</v>
      </c>
      <c r="C9017" s="2">
        <v>0</v>
      </c>
    </row>
    <row r="9018" spans="1:3">
      <c r="A9018" s="8">
        <f>A2+187</f>
        <v>45935</v>
      </c>
      <c r="B9018" s="5">
        <v>41</v>
      </c>
      <c r="C9018" s="2">
        <v>0</v>
      </c>
    </row>
    <row r="9019" spans="1:3">
      <c r="A9019" s="8">
        <f>A2+187</f>
        <v>45935</v>
      </c>
      <c r="B9019" s="5">
        <v>42</v>
      </c>
      <c r="C9019" s="2">
        <v>0</v>
      </c>
    </row>
    <row r="9020" spans="1:3">
      <c r="A9020" s="8">
        <f>A2+187</f>
        <v>45935</v>
      </c>
      <c r="B9020" s="5">
        <v>43</v>
      </c>
      <c r="C9020" s="2">
        <v>0</v>
      </c>
    </row>
    <row r="9021" spans="1:3">
      <c r="A9021" s="8">
        <f>A2+187</f>
        <v>45935</v>
      </c>
      <c r="B9021" s="5">
        <v>44</v>
      </c>
      <c r="C9021" s="2">
        <v>0</v>
      </c>
    </row>
    <row r="9022" spans="1:3">
      <c r="A9022" s="8">
        <f>A2+187</f>
        <v>45935</v>
      </c>
      <c r="B9022" s="5">
        <v>45</v>
      </c>
      <c r="C9022" s="2">
        <v>0</v>
      </c>
    </row>
    <row r="9023" spans="1:3">
      <c r="A9023" s="8">
        <f>A2+187</f>
        <v>45935</v>
      </c>
      <c r="B9023" s="5">
        <v>46</v>
      </c>
      <c r="C9023" s="2">
        <v>0</v>
      </c>
    </row>
    <row r="9024" spans="1:3">
      <c r="A9024" s="8">
        <f>A2+187</f>
        <v>45935</v>
      </c>
      <c r="B9024" s="5">
        <v>47</v>
      </c>
      <c r="C9024" s="2">
        <v>0</v>
      </c>
    </row>
    <row r="9025" spans="1:3">
      <c r="A9025" s="8">
        <f>A2+187</f>
        <v>45935</v>
      </c>
      <c r="B9025" s="5">
        <v>48</v>
      </c>
      <c r="C9025" s="2">
        <v>0</v>
      </c>
    </row>
    <row r="9026" spans="1:3">
      <c r="A9026" s="8">
        <f>A2+188</f>
        <v>45936</v>
      </c>
      <c r="B9026" s="5">
        <v>1</v>
      </c>
      <c r="C9026" s="2">
        <v>0</v>
      </c>
    </row>
    <row r="9027" spans="1:3">
      <c r="A9027" s="8">
        <f>A2+188</f>
        <v>45936</v>
      </c>
      <c r="B9027" s="5">
        <v>2</v>
      </c>
      <c r="C9027" s="2">
        <v>0</v>
      </c>
    </row>
    <row r="9028" spans="1:3">
      <c r="A9028" s="8">
        <f>A2+188</f>
        <v>45936</v>
      </c>
      <c r="B9028" s="5">
        <v>3</v>
      </c>
      <c r="C9028" s="2">
        <v>0</v>
      </c>
    </row>
    <row r="9029" spans="1:3">
      <c r="A9029" s="8">
        <f>A2+188</f>
        <v>45936</v>
      </c>
      <c r="B9029" s="5">
        <v>4</v>
      </c>
      <c r="C9029" s="2">
        <v>0</v>
      </c>
    </row>
    <row r="9030" spans="1:3">
      <c r="A9030" s="8">
        <f>A2+188</f>
        <v>45936</v>
      </c>
      <c r="B9030" s="5">
        <v>5</v>
      </c>
      <c r="C9030" s="2">
        <v>0</v>
      </c>
    </row>
    <row r="9031" spans="1:3">
      <c r="A9031" s="8">
        <f>A2+188</f>
        <v>45936</v>
      </c>
      <c r="B9031" s="5">
        <v>6</v>
      </c>
      <c r="C9031" s="2">
        <v>0</v>
      </c>
    </row>
    <row r="9032" spans="1:3">
      <c r="A9032" s="8">
        <f>A2+188</f>
        <v>45936</v>
      </c>
      <c r="B9032" s="5">
        <v>7</v>
      </c>
      <c r="C9032" s="2">
        <v>0</v>
      </c>
    </row>
    <row r="9033" spans="1:3">
      <c r="A9033" s="8">
        <f>A2+188</f>
        <v>45936</v>
      </c>
      <c r="B9033" s="5">
        <v>8</v>
      </c>
      <c r="C9033" s="2">
        <v>0</v>
      </c>
    </row>
    <row r="9034" spans="1:3">
      <c r="A9034" s="8">
        <f>A2+188</f>
        <v>45936</v>
      </c>
      <c r="B9034" s="5">
        <v>9</v>
      </c>
      <c r="C9034" s="2">
        <v>0</v>
      </c>
    </row>
    <row r="9035" spans="1:3">
      <c r="A9035" s="8">
        <f>A2+188</f>
        <v>45936</v>
      </c>
      <c r="B9035" s="5">
        <v>10</v>
      </c>
      <c r="C9035" s="2">
        <v>0</v>
      </c>
    </row>
    <row r="9036" spans="1:3">
      <c r="A9036" s="8">
        <f>A2+188</f>
        <v>45936</v>
      </c>
      <c r="B9036" s="5">
        <v>11</v>
      </c>
      <c r="C9036" s="2">
        <v>0</v>
      </c>
    </row>
    <row r="9037" spans="1:3">
      <c r="A9037" s="8">
        <f>A2+188</f>
        <v>45936</v>
      </c>
      <c r="B9037" s="5">
        <v>12</v>
      </c>
      <c r="C9037" s="2">
        <v>0</v>
      </c>
    </row>
    <row r="9038" spans="1:3">
      <c r="A9038" s="8">
        <f>A2+188</f>
        <v>45936</v>
      </c>
      <c r="B9038" s="5">
        <v>13</v>
      </c>
      <c r="C9038" s="2">
        <v>0</v>
      </c>
    </row>
    <row r="9039" spans="1:3">
      <c r="A9039" s="8">
        <f>A2+188</f>
        <v>45936</v>
      </c>
      <c r="B9039" s="5">
        <v>14</v>
      </c>
      <c r="C9039" s="2">
        <v>0</v>
      </c>
    </row>
    <row r="9040" spans="1:3">
      <c r="A9040" s="8">
        <f>A2+188</f>
        <v>45936</v>
      </c>
      <c r="B9040" s="5">
        <v>15</v>
      </c>
      <c r="C9040" s="2">
        <v>0</v>
      </c>
    </row>
    <row r="9041" spans="1:3">
      <c r="A9041" s="8">
        <f>A2+188</f>
        <v>45936</v>
      </c>
      <c r="B9041" s="5">
        <v>16</v>
      </c>
      <c r="C9041" s="2">
        <v>0</v>
      </c>
    </row>
    <row r="9042" spans="1:3">
      <c r="A9042" s="8">
        <f>A2+188</f>
        <v>45936</v>
      </c>
      <c r="B9042" s="5">
        <v>17</v>
      </c>
      <c r="C9042" s="2">
        <v>0</v>
      </c>
    </row>
    <row r="9043" spans="1:3">
      <c r="A9043" s="8">
        <f>A2+188</f>
        <v>45936</v>
      </c>
      <c r="B9043" s="5">
        <v>18</v>
      </c>
      <c r="C9043" s="2">
        <v>0</v>
      </c>
    </row>
    <row r="9044" spans="1:3">
      <c r="A9044" s="8">
        <f>A2+188</f>
        <v>45936</v>
      </c>
      <c r="B9044" s="5">
        <v>19</v>
      </c>
      <c r="C9044" s="2">
        <v>0</v>
      </c>
    </row>
    <row r="9045" spans="1:3">
      <c r="A9045" s="8">
        <f>A2+188</f>
        <v>45936</v>
      </c>
      <c r="B9045" s="5">
        <v>20</v>
      </c>
      <c r="C9045" s="2">
        <v>0</v>
      </c>
    </row>
    <row r="9046" spans="1:3">
      <c r="A9046" s="8">
        <f>A2+188</f>
        <v>45936</v>
      </c>
      <c r="B9046" s="5">
        <v>21</v>
      </c>
      <c r="C9046" s="2">
        <v>0</v>
      </c>
    </row>
    <row r="9047" spans="1:3">
      <c r="A9047" s="8">
        <f>A2+188</f>
        <v>45936</v>
      </c>
      <c r="B9047" s="5">
        <v>22</v>
      </c>
      <c r="C9047" s="2">
        <v>0</v>
      </c>
    </row>
    <row r="9048" spans="1:3">
      <c r="A9048" s="8">
        <f>A2+188</f>
        <v>45936</v>
      </c>
      <c r="B9048" s="5">
        <v>23</v>
      </c>
      <c r="C9048" s="2">
        <v>0</v>
      </c>
    </row>
    <row r="9049" spans="1:3">
      <c r="A9049" s="8">
        <f>A2+188</f>
        <v>45936</v>
      </c>
      <c r="B9049" s="5">
        <v>24</v>
      </c>
      <c r="C9049" s="2">
        <v>0</v>
      </c>
    </row>
    <row r="9050" spans="1:3">
      <c r="A9050" s="8">
        <f>A2+188</f>
        <v>45936</v>
      </c>
      <c r="B9050" s="5">
        <v>25</v>
      </c>
      <c r="C9050" s="2">
        <v>0</v>
      </c>
    </row>
    <row r="9051" spans="1:3">
      <c r="A9051" s="8">
        <f>A2+188</f>
        <v>45936</v>
      </c>
      <c r="B9051" s="5">
        <v>26</v>
      </c>
      <c r="C9051" s="2">
        <v>0</v>
      </c>
    </row>
    <row r="9052" spans="1:3">
      <c r="A9052" s="8">
        <f>A2+188</f>
        <v>45936</v>
      </c>
      <c r="B9052" s="5">
        <v>27</v>
      </c>
      <c r="C9052" s="2">
        <v>0</v>
      </c>
    </row>
    <row r="9053" spans="1:3">
      <c r="A9053" s="8">
        <f>A2+188</f>
        <v>45936</v>
      </c>
      <c r="B9053" s="5">
        <v>28</v>
      </c>
      <c r="C9053" s="2">
        <v>0</v>
      </c>
    </row>
    <row r="9054" spans="1:3">
      <c r="A9054" s="8">
        <f>A2+188</f>
        <v>45936</v>
      </c>
      <c r="B9054" s="5">
        <v>29</v>
      </c>
      <c r="C9054" s="2">
        <v>0</v>
      </c>
    </row>
    <row r="9055" spans="1:3">
      <c r="A9055" s="8">
        <f>A2+188</f>
        <v>45936</v>
      </c>
      <c r="B9055" s="5">
        <v>30</v>
      </c>
      <c r="C9055" s="2">
        <v>0</v>
      </c>
    </row>
    <row r="9056" spans="1:3">
      <c r="A9056" s="8">
        <f>A2+188</f>
        <v>45936</v>
      </c>
      <c r="B9056" s="5">
        <v>31</v>
      </c>
      <c r="C9056" s="2">
        <v>0</v>
      </c>
    </row>
    <row r="9057" spans="1:3">
      <c r="A9057" s="8">
        <f>A2+188</f>
        <v>45936</v>
      </c>
      <c r="B9057" s="5">
        <v>32</v>
      </c>
      <c r="C9057" s="2">
        <v>0</v>
      </c>
    </row>
    <row r="9058" spans="1:3">
      <c r="A9058" s="8">
        <f>A2+188</f>
        <v>45936</v>
      </c>
      <c r="B9058" s="5">
        <v>33</v>
      </c>
      <c r="C9058" s="2">
        <v>0</v>
      </c>
    </row>
    <row r="9059" spans="1:3">
      <c r="A9059" s="8">
        <f>A2+188</f>
        <v>45936</v>
      </c>
      <c r="B9059" s="5">
        <v>34</v>
      </c>
      <c r="C9059" s="2">
        <v>0</v>
      </c>
    </row>
    <row r="9060" spans="1:3">
      <c r="A9060" s="8">
        <f>A2+188</f>
        <v>45936</v>
      </c>
      <c r="B9060" s="5">
        <v>35</v>
      </c>
      <c r="C9060" s="2">
        <v>0</v>
      </c>
    </row>
    <row r="9061" spans="1:3">
      <c r="A9061" s="8">
        <f>A2+188</f>
        <v>45936</v>
      </c>
      <c r="B9061" s="5">
        <v>36</v>
      </c>
      <c r="C9061" s="2">
        <v>0</v>
      </c>
    </row>
    <row r="9062" spans="1:3">
      <c r="A9062" s="8">
        <f>A2+188</f>
        <v>45936</v>
      </c>
      <c r="B9062" s="5">
        <v>37</v>
      </c>
      <c r="C9062" s="2">
        <v>0</v>
      </c>
    </row>
    <row r="9063" spans="1:3">
      <c r="A9063" s="8">
        <f>A2+188</f>
        <v>45936</v>
      </c>
      <c r="B9063" s="5">
        <v>38</v>
      </c>
      <c r="C9063" s="2">
        <v>0</v>
      </c>
    </row>
    <row r="9064" spans="1:3">
      <c r="A9064" s="8">
        <f>A2+188</f>
        <v>45936</v>
      </c>
      <c r="B9064" s="5">
        <v>39</v>
      </c>
      <c r="C9064" s="2">
        <v>0</v>
      </c>
    </row>
    <row r="9065" spans="1:3">
      <c r="A9065" s="8">
        <f>A2+188</f>
        <v>45936</v>
      </c>
      <c r="B9065" s="5">
        <v>40</v>
      </c>
      <c r="C9065" s="2">
        <v>0</v>
      </c>
    </row>
    <row r="9066" spans="1:3">
      <c r="A9066" s="8">
        <f>A2+188</f>
        <v>45936</v>
      </c>
      <c r="B9066" s="5">
        <v>41</v>
      </c>
      <c r="C9066" s="2">
        <v>0</v>
      </c>
    </row>
    <row r="9067" spans="1:3">
      <c r="A9067" s="8">
        <f>A2+188</f>
        <v>45936</v>
      </c>
      <c r="B9067" s="5">
        <v>42</v>
      </c>
      <c r="C9067" s="2">
        <v>0</v>
      </c>
    </row>
    <row r="9068" spans="1:3">
      <c r="A9068" s="8">
        <f>A2+188</f>
        <v>45936</v>
      </c>
      <c r="B9068" s="5">
        <v>43</v>
      </c>
      <c r="C9068" s="2">
        <v>0</v>
      </c>
    </row>
    <row r="9069" spans="1:3">
      <c r="A9069" s="8">
        <f>A2+188</f>
        <v>45936</v>
      </c>
      <c r="B9069" s="5">
        <v>44</v>
      </c>
      <c r="C9069" s="2">
        <v>0</v>
      </c>
    </row>
    <row r="9070" spans="1:3">
      <c r="A9070" s="8">
        <f>A2+188</f>
        <v>45936</v>
      </c>
      <c r="B9070" s="5">
        <v>45</v>
      </c>
      <c r="C9070" s="2">
        <v>0</v>
      </c>
    </row>
    <row r="9071" spans="1:3">
      <c r="A9071" s="8">
        <f>A2+188</f>
        <v>45936</v>
      </c>
      <c r="B9071" s="5">
        <v>46</v>
      </c>
      <c r="C9071" s="2">
        <v>0</v>
      </c>
    </row>
    <row r="9072" spans="1:3">
      <c r="A9072" s="8">
        <f>A2+188</f>
        <v>45936</v>
      </c>
      <c r="B9072" s="5">
        <v>47</v>
      </c>
      <c r="C9072" s="2">
        <v>0</v>
      </c>
    </row>
    <row r="9073" spans="1:3">
      <c r="A9073" s="8">
        <f>A2+188</f>
        <v>45936</v>
      </c>
      <c r="B9073" s="5">
        <v>48</v>
      </c>
      <c r="C9073" s="2">
        <v>0</v>
      </c>
    </row>
    <row r="9074" spans="1:3">
      <c r="A9074" s="8">
        <f>A2+189</f>
        <v>45937</v>
      </c>
      <c r="B9074" s="5">
        <v>1</v>
      </c>
      <c r="C9074" s="2">
        <v>0</v>
      </c>
    </row>
    <row r="9075" spans="1:3">
      <c r="A9075" s="8">
        <f>A2+189</f>
        <v>45937</v>
      </c>
      <c r="B9075" s="5">
        <v>2</v>
      </c>
      <c r="C9075" s="2">
        <v>0</v>
      </c>
    </row>
    <row r="9076" spans="1:3">
      <c r="A9076" s="8">
        <f>A2+189</f>
        <v>45937</v>
      </c>
      <c r="B9076" s="5">
        <v>3</v>
      </c>
      <c r="C9076" s="2">
        <v>0</v>
      </c>
    </row>
    <row r="9077" spans="1:3">
      <c r="A9077" s="8">
        <f>A2+189</f>
        <v>45937</v>
      </c>
      <c r="B9077" s="5">
        <v>4</v>
      </c>
      <c r="C9077" s="2">
        <v>0</v>
      </c>
    </row>
    <row r="9078" spans="1:3">
      <c r="A9078" s="8">
        <f>A2+189</f>
        <v>45937</v>
      </c>
      <c r="B9078" s="5">
        <v>5</v>
      </c>
      <c r="C9078" s="2">
        <v>0</v>
      </c>
    </row>
    <row r="9079" spans="1:3">
      <c r="A9079" s="8">
        <f>A2+189</f>
        <v>45937</v>
      </c>
      <c r="B9079" s="5">
        <v>6</v>
      </c>
      <c r="C9079" s="2">
        <v>0</v>
      </c>
    </row>
    <row r="9080" spans="1:3">
      <c r="A9080" s="8">
        <f>A2+189</f>
        <v>45937</v>
      </c>
      <c r="B9080" s="5">
        <v>7</v>
      </c>
      <c r="C9080" s="2">
        <v>0</v>
      </c>
    </row>
    <row r="9081" spans="1:3">
      <c r="A9081" s="8">
        <f>A2+189</f>
        <v>45937</v>
      </c>
      <c r="B9081" s="5">
        <v>8</v>
      </c>
      <c r="C9081" s="2">
        <v>0</v>
      </c>
    </row>
    <row r="9082" spans="1:3">
      <c r="A9082" s="8">
        <f>A2+189</f>
        <v>45937</v>
      </c>
      <c r="B9082" s="5">
        <v>9</v>
      </c>
      <c r="C9082" s="2">
        <v>0</v>
      </c>
    </row>
    <row r="9083" spans="1:3">
      <c r="A9083" s="8">
        <f>A2+189</f>
        <v>45937</v>
      </c>
      <c r="B9083" s="5">
        <v>10</v>
      </c>
      <c r="C9083" s="2">
        <v>0</v>
      </c>
    </row>
    <row r="9084" spans="1:3">
      <c r="A9084" s="8">
        <f>A2+189</f>
        <v>45937</v>
      </c>
      <c r="B9084" s="5">
        <v>11</v>
      </c>
      <c r="C9084" s="2">
        <v>0</v>
      </c>
    </row>
    <row r="9085" spans="1:3">
      <c r="A9085" s="8">
        <f>A2+189</f>
        <v>45937</v>
      </c>
      <c r="B9085" s="5">
        <v>12</v>
      </c>
      <c r="C9085" s="2">
        <v>0</v>
      </c>
    </row>
    <row r="9086" spans="1:3">
      <c r="A9086" s="8">
        <f>A2+189</f>
        <v>45937</v>
      </c>
      <c r="B9086" s="5">
        <v>13</v>
      </c>
      <c r="C9086" s="2">
        <v>0</v>
      </c>
    </row>
    <row r="9087" spans="1:3">
      <c r="A9087" s="8">
        <f>A2+189</f>
        <v>45937</v>
      </c>
      <c r="B9087" s="5">
        <v>14</v>
      </c>
      <c r="C9087" s="2">
        <v>0</v>
      </c>
    </row>
    <row r="9088" spans="1:3">
      <c r="A9088" s="8">
        <f>A2+189</f>
        <v>45937</v>
      </c>
      <c r="B9088" s="5">
        <v>15</v>
      </c>
      <c r="C9088" s="2">
        <v>0</v>
      </c>
    </row>
    <row r="9089" spans="1:3">
      <c r="A9089" s="8">
        <f>A2+189</f>
        <v>45937</v>
      </c>
      <c r="B9089" s="5">
        <v>16</v>
      </c>
      <c r="C9089" s="2">
        <v>0</v>
      </c>
    </row>
    <row r="9090" spans="1:3">
      <c r="A9090" s="8">
        <f>A2+189</f>
        <v>45937</v>
      </c>
      <c r="B9090" s="5">
        <v>17</v>
      </c>
      <c r="C9090" s="2">
        <v>0</v>
      </c>
    </row>
    <row r="9091" spans="1:3">
      <c r="A9091" s="8">
        <f>A2+189</f>
        <v>45937</v>
      </c>
      <c r="B9091" s="5">
        <v>18</v>
      </c>
      <c r="C9091" s="2">
        <v>0</v>
      </c>
    </row>
    <row r="9092" spans="1:3">
      <c r="A9092" s="8">
        <f>A2+189</f>
        <v>45937</v>
      </c>
      <c r="B9092" s="5">
        <v>19</v>
      </c>
      <c r="C9092" s="2">
        <v>0</v>
      </c>
    </row>
    <row r="9093" spans="1:3">
      <c r="A9093" s="8">
        <f>A2+189</f>
        <v>45937</v>
      </c>
      <c r="B9093" s="5">
        <v>20</v>
      </c>
      <c r="C9093" s="2">
        <v>0</v>
      </c>
    </row>
    <row r="9094" spans="1:3">
      <c r="A9094" s="8">
        <f>A2+189</f>
        <v>45937</v>
      </c>
      <c r="B9094" s="5">
        <v>21</v>
      </c>
      <c r="C9094" s="2">
        <v>0</v>
      </c>
    </row>
    <row r="9095" spans="1:3">
      <c r="A9095" s="8">
        <f>A2+189</f>
        <v>45937</v>
      </c>
      <c r="B9095" s="5">
        <v>22</v>
      </c>
      <c r="C9095" s="2">
        <v>0</v>
      </c>
    </row>
    <row r="9096" spans="1:3">
      <c r="A9096" s="8">
        <f>A2+189</f>
        <v>45937</v>
      </c>
      <c r="B9096" s="5">
        <v>23</v>
      </c>
      <c r="C9096" s="2">
        <v>0</v>
      </c>
    </row>
    <row r="9097" spans="1:3">
      <c r="A9097" s="8">
        <f>A2+189</f>
        <v>45937</v>
      </c>
      <c r="B9097" s="5">
        <v>24</v>
      </c>
      <c r="C9097" s="2">
        <v>0</v>
      </c>
    </row>
    <row r="9098" spans="1:3">
      <c r="A9098" s="8">
        <f>A2+189</f>
        <v>45937</v>
      </c>
      <c r="B9098" s="5">
        <v>25</v>
      </c>
      <c r="C9098" s="2">
        <v>0</v>
      </c>
    </row>
    <row r="9099" spans="1:3">
      <c r="A9099" s="8">
        <f>A2+189</f>
        <v>45937</v>
      </c>
      <c r="B9099" s="5">
        <v>26</v>
      </c>
      <c r="C9099" s="2">
        <v>0</v>
      </c>
    </row>
    <row r="9100" spans="1:3">
      <c r="A9100" s="8">
        <f>A2+189</f>
        <v>45937</v>
      </c>
      <c r="B9100" s="5">
        <v>27</v>
      </c>
      <c r="C9100" s="2">
        <v>0</v>
      </c>
    </row>
    <row r="9101" spans="1:3">
      <c r="A9101" s="8">
        <f>A2+189</f>
        <v>45937</v>
      </c>
      <c r="B9101" s="5">
        <v>28</v>
      </c>
      <c r="C9101" s="2">
        <v>0</v>
      </c>
    </row>
    <row r="9102" spans="1:3">
      <c r="A9102" s="8">
        <f>A2+189</f>
        <v>45937</v>
      </c>
      <c r="B9102" s="5">
        <v>29</v>
      </c>
      <c r="C9102" s="2">
        <v>0</v>
      </c>
    </row>
    <row r="9103" spans="1:3">
      <c r="A9103" s="8">
        <f>A2+189</f>
        <v>45937</v>
      </c>
      <c r="B9103" s="5">
        <v>30</v>
      </c>
      <c r="C9103" s="2">
        <v>0</v>
      </c>
    </row>
    <row r="9104" spans="1:3">
      <c r="A9104" s="8">
        <f>A2+189</f>
        <v>45937</v>
      </c>
      <c r="B9104" s="5">
        <v>31</v>
      </c>
      <c r="C9104" s="2">
        <v>0</v>
      </c>
    </row>
    <row r="9105" spans="1:3">
      <c r="A9105" s="8">
        <f>A2+189</f>
        <v>45937</v>
      </c>
      <c r="B9105" s="5">
        <v>32</v>
      </c>
      <c r="C9105" s="2">
        <v>0</v>
      </c>
    </row>
    <row r="9106" spans="1:3">
      <c r="A9106" s="8">
        <f>A2+189</f>
        <v>45937</v>
      </c>
      <c r="B9106" s="5">
        <v>33</v>
      </c>
      <c r="C9106" s="2">
        <v>0</v>
      </c>
    </row>
    <row r="9107" spans="1:3">
      <c r="A9107" s="8">
        <f>A2+189</f>
        <v>45937</v>
      </c>
      <c r="B9107" s="5">
        <v>34</v>
      </c>
      <c r="C9107" s="2">
        <v>0</v>
      </c>
    </row>
    <row r="9108" spans="1:3">
      <c r="A9108" s="8">
        <f>A2+189</f>
        <v>45937</v>
      </c>
      <c r="B9108" s="5">
        <v>35</v>
      </c>
      <c r="C9108" s="2">
        <v>0</v>
      </c>
    </row>
    <row r="9109" spans="1:3">
      <c r="A9109" s="8">
        <f>A2+189</f>
        <v>45937</v>
      </c>
      <c r="B9109" s="5">
        <v>36</v>
      </c>
      <c r="C9109" s="2">
        <v>0</v>
      </c>
    </row>
    <row r="9110" spans="1:3">
      <c r="A9110" s="8">
        <f>A2+189</f>
        <v>45937</v>
      </c>
      <c r="B9110" s="5">
        <v>37</v>
      </c>
      <c r="C9110" s="2">
        <v>0</v>
      </c>
    </row>
    <row r="9111" spans="1:3">
      <c r="A9111" s="8">
        <f>A2+189</f>
        <v>45937</v>
      </c>
      <c r="B9111" s="5">
        <v>38</v>
      </c>
      <c r="C9111" s="2">
        <v>0</v>
      </c>
    </row>
    <row r="9112" spans="1:3">
      <c r="A9112" s="8">
        <f>A2+189</f>
        <v>45937</v>
      </c>
      <c r="B9112" s="5">
        <v>39</v>
      </c>
      <c r="C9112" s="2">
        <v>0</v>
      </c>
    </row>
    <row r="9113" spans="1:3">
      <c r="A9113" s="8">
        <f>A2+189</f>
        <v>45937</v>
      </c>
      <c r="B9113" s="5">
        <v>40</v>
      </c>
      <c r="C9113" s="2">
        <v>0</v>
      </c>
    </row>
    <row r="9114" spans="1:3">
      <c r="A9114" s="8">
        <f>A2+189</f>
        <v>45937</v>
      </c>
      <c r="B9114" s="5">
        <v>41</v>
      </c>
      <c r="C9114" s="2">
        <v>0</v>
      </c>
    </row>
    <row r="9115" spans="1:3">
      <c r="A9115" s="8">
        <f>A2+189</f>
        <v>45937</v>
      </c>
      <c r="B9115" s="5">
        <v>42</v>
      </c>
      <c r="C9115" s="2">
        <v>0</v>
      </c>
    </row>
    <row r="9116" spans="1:3">
      <c r="A9116" s="8">
        <f>A2+189</f>
        <v>45937</v>
      </c>
      <c r="B9116" s="5">
        <v>43</v>
      </c>
      <c r="C9116" s="2">
        <v>0</v>
      </c>
    </row>
    <row r="9117" spans="1:3">
      <c r="A9117" s="8">
        <f>A2+189</f>
        <v>45937</v>
      </c>
      <c r="B9117" s="5">
        <v>44</v>
      </c>
      <c r="C9117" s="2">
        <v>0</v>
      </c>
    </row>
    <row r="9118" spans="1:3">
      <c r="A9118" s="8">
        <f>A2+189</f>
        <v>45937</v>
      </c>
      <c r="B9118" s="5">
        <v>45</v>
      </c>
      <c r="C9118" s="2">
        <v>0</v>
      </c>
    </row>
    <row r="9119" spans="1:3">
      <c r="A9119" s="8">
        <f>A2+189</f>
        <v>45937</v>
      </c>
      <c r="B9119" s="5">
        <v>46</v>
      </c>
      <c r="C9119" s="2">
        <v>0</v>
      </c>
    </row>
    <row r="9120" spans="1:3">
      <c r="A9120" s="8">
        <f>A2+189</f>
        <v>45937</v>
      </c>
      <c r="B9120" s="5">
        <v>47</v>
      </c>
      <c r="C9120" s="2">
        <v>0</v>
      </c>
    </row>
    <row r="9121" spans="1:3">
      <c r="A9121" s="8">
        <f>A2+189</f>
        <v>45937</v>
      </c>
      <c r="B9121" s="5">
        <v>48</v>
      </c>
      <c r="C9121" s="2">
        <v>0</v>
      </c>
    </row>
    <row r="9122" spans="1:3">
      <c r="A9122" s="8">
        <f>A2+190</f>
        <v>45938</v>
      </c>
      <c r="B9122" s="5">
        <v>1</v>
      </c>
      <c r="C9122" s="2">
        <v>0</v>
      </c>
    </row>
    <row r="9123" spans="1:3">
      <c r="A9123" s="8">
        <f>A2+190</f>
        <v>45938</v>
      </c>
      <c r="B9123" s="5">
        <v>2</v>
      </c>
      <c r="C9123" s="2">
        <v>0</v>
      </c>
    </row>
    <row r="9124" spans="1:3">
      <c r="A9124" s="8">
        <f>A2+190</f>
        <v>45938</v>
      </c>
      <c r="B9124" s="5">
        <v>3</v>
      </c>
      <c r="C9124" s="2">
        <v>0</v>
      </c>
    </row>
    <row r="9125" spans="1:3">
      <c r="A9125" s="8">
        <f>A2+190</f>
        <v>45938</v>
      </c>
      <c r="B9125" s="5">
        <v>4</v>
      </c>
      <c r="C9125" s="2">
        <v>0</v>
      </c>
    </row>
    <row r="9126" spans="1:3">
      <c r="A9126" s="8">
        <f>A2+190</f>
        <v>45938</v>
      </c>
      <c r="B9126" s="5">
        <v>5</v>
      </c>
      <c r="C9126" s="2">
        <v>0</v>
      </c>
    </row>
    <row r="9127" spans="1:3">
      <c r="A9127" s="8">
        <f>A2+190</f>
        <v>45938</v>
      </c>
      <c r="B9127" s="5">
        <v>6</v>
      </c>
      <c r="C9127" s="2">
        <v>0</v>
      </c>
    </row>
    <row r="9128" spans="1:3">
      <c r="A9128" s="8">
        <f>A2+190</f>
        <v>45938</v>
      </c>
      <c r="B9128" s="5">
        <v>7</v>
      </c>
      <c r="C9128" s="2">
        <v>0</v>
      </c>
    </row>
    <row r="9129" spans="1:3">
      <c r="A9129" s="8">
        <f>A2+190</f>
        <v>45938</v>
      </c>
      <c r="B9129" s="5">
        <v>8</v>
      </c>
      <c r="C9129" s="2">
        <v>0</v>
      </c>
    </row>
    <row r="9130" spans="1:3">
      <c r="A9130" s="8">
        <f>A2+190</f>
        <v>45938</v>
      </c>
      <c r="B9130" s="5">
        <v>9</v>
      </c>
      <c r="C9130" s="2">
        <v>0</v>
      </c>
    </row>
    <row r="9131" spans="1:3">
      <c r="A9131" s="8">
        <f>A2+190</f>
        <v>45938</v>
      </c>
      <c r="B9131" s="5">
        <v>10</v>
      </c>
      <c r="C9131" s="2">
        <v>0</v>
      </c>
    </row>
    <row r="9132" spans="1:3">
      <c r="A9132" s="8">
        <f>A2+190</f>
        <v>45938</v>
      </c>
      <c r="B9132" s="5">
        <v>11</v>
      </c>
      <c r="C9132" s="2">
        <v>0</v>
      </c>
    </row>
    <row r="9133" spans="1:3">
      <c r="A9133" s="8">
        <f>A2+190</f>
        <v>45938</v>
      </c>
      <c r="B9133" s="5">
        <v>12</v>
      </c>
      <c r="C9133" s="2">
        <v>0</v>
      </c>
    </row>
    <row r="9134" spans="1:3">
      <c r="A9134" s="8">
        <f>A2+190</f>
        <v>45938</v>
      </c>
      <c r="B9134" s="5">
        <v>13</v>
      </c>
      <c r="C9134" s="2">
        <v>0</v>
      </c>
    </row>
    <row r="9135" spans="1:3">
      <c r="A9135" s="8">
        <f>A2+190</f>
        <v>45938</v>
      </c>
      <c r="B9135" s="5">
        <v>14</v>
      </c>
      <c r="C9135" s="2">
        <v>0</v>
      </c>
    </row>
    <row r="9136" spans="1:3">
      <c r="A9136" s="8">
        <f>A2+190</f>
        <v>45938</v>
      </c>
      <c r="B9136" s="5">
        <v>15</v>
      </c>
      <c r="C9136" s="2">
        <v>0</v>
      </c>
    </row>
    <row r="9137" spans="1:3">
      <c r="A9137" s="8">
        <f>A2+190</f>
        <v>45938</v>
      </c>
      <c r="B9137" s="5">
        <v>16</v>
      </c>
      <c r="C9137" s="2">
        <v>0</v>
      </c>
    </row>
    <row r="9138" spans="1:3">
      <c r="A9138" s="8">
        <f>A2+190</f>
        <v>45938</v>
      </c>
      <c r="B9138" s="5">
        <v>17</v>
      </c>
      <c r="C9138" s="2">
        <v>0</v>
      </c>
    </row>
    <row r="9139" spans="1:3">
      <c r="A9139" s="8">
        <f>A2+190</f>
        <v>45938</v>
      </c>
      <c r="B9139" s="5">
        <v>18</v>
      </c>
      <c r="C9139" s="2">
        <v>0</v>
      </c>
    </row>
    <row r="9140" spans="1:3">
      <c r="A9140" s="8">
        <f>A2+190</f>
        <v>45938</v>
      </c>
      <c r="B9140" s="5">
        <v>19</v>
      </c>
      <c r="C9140" s="2">
        <v>0</v>
      </c>
    </row>
    <row r="9141" spans="1:3">
      <c r="A9141" s="8">
        <f>A2+190</f>
        <v>45938</v>
      </c>
      <c r="B9141" s="5">
        <v>20</v>
      </c>
      <c r="C9141" s="2">
        <v>0</v>
      </c>
    </row>
    <row r="9142" spans="1:3">
      <c r="A9142" s="8">
        <f>A2+190</f>
        <v>45938</v>
      </c>
      <c r="B9142" s="5">
        <v>21</v>
      </c>
      <c r="C9142" s="2">
        <v>0</v>
      </c>
    </row>
    <row r="9143" spans="1:3">
      <c r="A9143" s="8">
        <f>A2+190</f>
        <v>45938</v>
      </c>
      <c r="B9143" s="5">
        <v>22</v>
      </c>
      <c r="C9143" s="2">
        <v>0</v>
      </c>
    </row>
    <row r="9144" spans="1:3">
      <c r="A9144" s="8">
        <f>A2+190</f>
        <v>45938</v>
      </c>
      <c r="B9144" s="5">
        <v>23</v>
      </c>
      <c r="C9144" s="2">
        <v>0</v>
      </c>
    </row>
    <row r="9145" spans="1:3">
      <c r="A9145" s="8">
        <f>A2+190</f>
        <v>45938</v>
      </c>
      <c r="B9145" s="5">
        <v>24</v>
      </c>
      <c r="C9145" s="2">
        <v>0</v>
      </c>
    </row>
    <row r="9146" spans="1:3">
      <c r="A9146" s="8">
        <f>A2+190</f>
        <v>45938</v>
      </c>
      <c r="B9146" s="5">
        <v>25</v>
      </c>
      <c r="C9146" s="2">
        <v>0</v>
      </c>
    </row>
    <row r="9147" spans="1:3">
      <c r="A9147" s="8">
        <f>A2+190</f>
        <v>45938</v>
      </c>
      <c r="B9147" s="5">
        <v>26</v>
      </c>
      <c r="C9147" s="2">
        <v>0</v>
      </c>
    </row>
    <row r="9148" spans="1:3">
      <c r="A9148" s="8">
        <f>A2+190</f>
        <v>45938</v>
      </c>
      <c r="B9148" s="5">
        <v>27</v>
      </c>
      <c r="C9148" s="2">
        <v>0</v>
      </c>
    </row>
    <row r="9149" spans="1:3">
      <c r="A9149" s="8">
        <f>A2+190</f>
        <v>45938</v>
      </c>
      <c r="B9149" s="5">
        <v>28</v>
      </c>
      <c r="C9149" s="2">
        <v>0</v>
      </c>
    </row>
    <row r="9150" spans="1:3">
      <c r="A9150" s="8">
        <f>A2+190</f>
        <v>45938</v>
      </c>
      <c r="B9150" s="5">
        <v>29</v>
      </c>
      <c r="C9150" s="2">
        <v>0</v>
      </c>
    </row>
    <row r="9151" spans="1:3">
      <c r="A9151" s="8">
        <f>A2+190</f>
        <v>45938</v>
      </c>
      <c r="B9151" s="5">
        <v>30</v>
      </c>
      <c r="C9151" s="2">
        <v>0</v>
      </c>
    </row>
    <row r="9152" spans="1:3">
      <c r="A9152" s="8">
        <f>A2+190</f>
        <v>45938</v>
      </c>
      <c r="B9152" s="5">
        <v>31</v>
      </c>
      <c r="C9152" s="2">
        <v>0</v>
      </c>
    </row>
    <row r="9153" spans="1:3">
      <c r="A9153" s="8">
        <f>A2+190</f>
        <v>45938</v>
      </c>
      <c r="B9153" s="5">
        <v>32</v>
      </c>
      <c r="C9153" s="2">
        <v>0</v>
      </c>
    </row>
    <row r="9154" spans="1:3">
      <c r="A9154" s="8">
        <f>A2+190</f>
        <v>45938</v>
      </c>
      <c r="B9154" s="5">
        <v>33</v>
      </c>
      <c r="C9154" s="2">
        <v>0</v>
      </c>
    </row>
    <row r="9155" spans="1:3">
      <c r="A9155" s="8">
        <f>A2+190</f>
        <v>45938</v>
      </c>
      <c r="B9155" s="5">
        <v>34</v>
      </c>
      <c r="C9155" s="2">
        <v>0</v>
      </c>
    </row>
    <row r="9156" spans="1:3">
      <c r="A9156" s="8">
        <f>A2+190</f>
        <v>45938</v>
      </c>
      <c r="B9156" s="5">
        <v>35</v>
      </c>
      <c r="C9156" s="2">
        <v>0</v>
      </c>
    </row>
    <row r="9157" spans="1:3">
      <c r="A9157" s="8">
        <f>A2+190</f>
        <v>45938</v>
      </c>
      <c r="B9157" s="5">
        <v>36</v>
      </c>
      <c r="C9157" s="2">
        <v>0</v>
      </c>
    </row>
    <row r="9158" spans="1:3">
      <c r="A9158" s="8">
        <f>A2+190</f>
        <v>45938</v>
      </c>
      <c r="B9158" s="5">
        <v>37</v>
      </c>
      <c r="C9158" s="2">
        <v>0</v>
      </c>
    </row>
    <row r="9159" spans="1:3">
      <c r="A9159" s="8">
        <f>A2+190</f>
        <v>45938</v>
      </c>
      <c r="B9159" s="5">
        <v>38</v>
      </c>
      <c r="C9159" s="2">
        <v>0</v>
      </c>
    </row>
    <row r="9160" spans="1:3">
      <c r="A9160" s="8">
        <f>A2+190</f>
        <v>45938</v>
      </c>
      <c r="B9160" s="5">
        <v>39</v>
      </c>
      <c r="C9160" s="2">
        <v>0</v>
      </c>
    </row>
    <row r="9161" spans="1:3">
      <c r="A9161" s="8">
        <f>A2+190</f>
        <v>45938</v>
      </c>
      <c r="B9161" s="5">
        <v>40</v>
      </c>
      <c r="C9161" s="2">
        <v>0</v>
      </c>
    </row>
    <row r="9162" spans="1:3">
      <c r="A9162" s="8">
        <f>A2+190</f>
        <v>45938</v>
      </c>
      <c r="B9162" s="5">
        <v>41</v>
      </c>
      <c r="C9162" s="2">
        <v>0</v>
      </c>
    </row>
    <row r="9163" spans="1:3">
      <c r="A9163" s="8">
        <f>A2+190</f>
        <v>45938</v>
      </c>
      <c r="B9163" s="5">
        <v>42</v>
      </c>
      <c r="C9163" s="2">
        <v>0</v>
      </c>
    </row>
    <row r="9164" spans="1:3">
      <c r="A9164" s="8">
        <f>A2+190</f>
        <v>45938</v>
      </c>
      <c r="B9164" s="5">
        <v>43</v>
      </c>
      <c r="C9164" s="2">
        <v>0</v>
      </c>
    </row>
    <row r="9165" spans="1:3">
      <c r="A9165" s="8">
        <f>A2+190</f>
        <v>45938</v>
      </c>
      <c r="B9165" s="5">
        <v>44</v>
      </c>
      <c r="C9165" s="2">
        <v>0</v>
      </c>
    </row>
    <row r="9166" spans="1:3">
      <c r="A9166" s="8">
        <f>A2+190</f>
        <v>45938</v>
      </c>
      <c r="B9166" s="5">
        <v>45</v>
      </c>
      <c r="C9166" s="2">
        <v>0</v>
      </c>
    </row>
    <row r="9167" spans="1:3">
      <c r="A9167" s="8">
        <f>A2+190</f>
        <v>45938</v>
      </c>
      <c r="B9167" s="5">
        <v>46</v>
      </c>
      <c r="C9167" s="2">
        <v>0</v>
      </c>
    </row>
    <row r="9168" spans="1:3">
      <c r="A9168" s="8">
        <f>A2+190</f>
        <v>45938</v>
      </c>
      <c r="B9168" s="5">
        <v>47</v>
      </c>
      <c r="C9168" s="2">
        <v>0</v>
      </c>
    </row>
    <row r="9169" spans="1:3">
      <c r="A9169" s="8">
        <f>A2+190</f>
        <v>45938</v>
      </c>
      <c r="B9169" s="5">
        <v>48</v>
      </c>
      <c r="C9169" s="2">
        <v>0</v>
      </c>
    </row>
    <row r="9170" spans="1:3">
      <c r="A9170" s="8">
        <f>A2+191</f>
        <v>45939</v>
      </c>
      <c r="B9170" s="5">
        <v>1</v>
      </c>
      <c r="C9170" s="2">
        <v>0</v>
      </c>
    </row>
    <row r="9171" spans="1:3">
      <c r="A9171" s="8">
        <f>A2+191</f>
        <v>45939</v>
      </c>
      <c r="B9171" s="5">
        <v>2</v>
      </c>
      <c r="C9171" s="2">
        <v>0</v>
      </c>
    </row>
    <row r="9172" spans="1:3">
      <c r="A9172" s="8">
        <f>A2+191</f>
        <v>45939</v>
      </c>
      <c r="B9172" s="5">
        <v>3</v>
      </c>
      <c r="C9172" s="2">
        <v>0</v>
      </c>
    </row>
    <row r="9173" spans="1:3">
      <c r="A9173" s="8">
        <f>A2+191</f>
        <v>45939</v>
      </c>
      <c r="B9173" s="5">
        <v>4</v>
      </c>
      <c r="C9173" s="2">
        <v>0</v>
      </c>
    </row>
    <row r="9174" spans="1:3">
      <c r="A9174" s="8">
        <f>A2+191</f>
        <v>45939</v>
      </c>
      <c r="B9174" s="5">
        <v>5</v>
      </c>
      <c r="C9174" s="2">
        <v>0</v>
      </c>
    </row>
    <row r="9175" spans="1:3">
      <c r="A9175" s="8">
        <f>A2+191</f>
        <v>45939</v>
      </c>
      <c r="B9175" s="5">
        <v>6</v>
      </c>
      <c r="C9175" s="2">
        <v>0</v>
      </c>
    </row>
    <row r="9176" spans="1:3">
      <c r="A9176" s="8">
        <f>A2+191</f>
        <v>45939</v>
      </c>
      <c r="B9176" s="5">
        <v>7</v>
      </c>
      <c r="C9176" s="2">
        <v>0</v>
      </c>
    </row>
    <row r="9177" spans="1:3">
      <c r="A9177" s="8">
        <f>A2+191</f>
        <v>45939</v>
      </c>
      <c r="B9177" s="5">
        <v>8</v>
      </c>
      <c r="C9177" s="2">
        <v>0</v>
      </c>
    </row>
    <row r="9178" spans="1:3">
      <c r="A9178" s="8">
        <f>A2+191</f>
        <v>45939</v>
      </c>
      <c r="B9178" s="5">
        <v>9</v>
      </c>
      <c r="C9178" s="2">
        <v>0</v>
      </c>
    </row>
    <row r="9179" spans="1:3">
      <c r="A9179" s="8">
        <f>A2+191</f>
        <v>45939</v>
      </c>
      <c r="B9179" s="5">
        <v>10</v>
      </c>
      <c r="C9179" s="2">
        <v>0</v>
      </c>
    </row>
    <row r="9180" spans="1:3">
      <c r="A9180" s="8">
        <f>A2+191</f>
        <v>45939</v>
      </c>
      <c r="B9180" s="5">
        <v>11</v>
      </c>
      <c r="C9180" s="2">
        <v>0</v>
      </c>
    </row>
    <row r="9181" spans="1:3">
      <c r="A9181" s="8">
        <f>A2+191</f>
        <v>45939</v>
      </c>
      <c r="B9181" s="5">
        <v>12</v>
      </c>
      <c r="C9181" s="2">
        <v>0</v>
      </c>
    </row>
    <row r="9182" spans="1:3">
      <c r="A9182" s="8">
        <f>A2+191</f>
        <v>45939</v>
      </c>
      <c r="B9182" s="5">
        <v>13</v>
      </c>
      <c r="C9182" s="2">
        <v>0</v>
      </c>
    </row>
    <row r="9183" spans="1:3">
      <c r="A9183" s="8">
        <f>A2+191</f>
        <v>45939</v>
      </c>
      <c r="B9183" s="5">
        <v>14</v>
      </c>
      <c r="C9183" s="2">
        <v>0</v>
      </c>
    </row>
    <row r="9184" spans="1:3">
      <c r="A9184" s="8">
        <f>A2+191</f>
        <v>45939</v>
      </c>
      <c r="B9184" s="5">
        <v>15</v>
      </c>
      <c r="C9184" s="2">
        <v>0</v>
      </c>
    </row>
    <row r="9185" spans="1:3">
      <c r="A9185" s="8">
        <f>A2+191</f>
        <v>45939</v>
      </c>
      <c r="B9185" s="5">
        <v>16</v>
      </c>
      <c r="C9185" s="2">
        <v>0</v>
      </c>
    </row>
    <row r="9186" spans="1:3">
      <c r="A9186" s="8">
        <f>A2+191</f>
        <v>45939</v>
      </c>
      <c r="B9186" s="5">
        <v>17</v>
      </c>
      <c r="C9186" s="2">
        <v>0</v>
      </c>
    </row>
    <row r="9187" spans="1:3">
      <c r="A9187" s="8">
        <f>A2+191</f>
        <v>45939</v>
      </c>
      <c r="B9187" s="5">
        <v>18</v>
      </c>
      <c r="C9187" s="2">
        <v>0</v>
      </c>
    </row>
    <row r="9188" spans="1:3">
      <c r="A9188" s="8">
        <f>A2+191</f>
        <v>45939</v>
      </c>
      <c r="B9188" s="5">
        <v>19</v>
      </c>
      <c r="C9188" s="2">
        <v>0</v>
      </c>
    </row>
    <row r="9189" spans="1:3">
      <c r="A9189" s="8">
        <f>A2+191</f>
        <v>45939</v>
      </c>
      <c r="B9189" s="5">
        <v>20</v>
      </c>
      <c r="C9189" s="2">
        <v>0</v>
      </c>
    </row>
    <row r="9190" spans="1:3">
      <c r="A9190" s="8">
        <f>A2+191</f>
        <v>45939</v>
      </c>
      <c r="B9190" s="5">
        <v>21</v>
      </c>
      <c r="C9190" s="2">
        <v>0</v>
      </c>
    </row>
    <row r="9191" spans="1:3">
      <c r="A9191" s="8">
        <f>A2+191</f>
        <v>45939</v>
      </c>
      <c r="B9191" s="5">
        <v>22</v>
      </c>
      <c r="C9191" s="2">
        <v>0</v>
      </c>
    </row>
    <row r="9192" spans="1:3">
      <c r="A9192" s="8">
        <f>A2+191</f>
        <v>45939</v>
      </c>
      <c r="B9192" s="5">
        <v>23</v>
      </c>
      <c r="C9192" s="2">
        <v>0</v>
      </c>
    </row>
    <row r="9193" spans="1:3">
      <c r="A9193" s="8">
        <f>A2+191</f>
        <v>45939</v>
      </c>
      <c r="B9193" s="5">
        <v>24</v>
      </c>
      <c r="C9193" s="2">
        <v>0</v>
      </c>
    </row>
    <row r="9194" spans="1:3">
      <c r="A9194" s="8">
        <f>A2+191</f>
        <v>45939</v>
      </c>
      <c r="B9194" s="5">
        <v>25</v>
      </c>
      <c r="C9194" s="2">
        <v>0</v>
      </c>
    </row>
    <row r="9195" spans="1:3">
      <c r="A9195" s="8">
        <f>A2+191</f>
        <v>45939</v>
      </c>
      <c r="B9195" s="5">
        <v>26</v>
      </c>
      <c r="C9195" s="2">
        <v>0</v>
      </c>
    </row>
    <row r="9196" spans="1:3">
      <c r="A9196" s="8">
        <f>A2+191</f>
        <v>45939</v>
      </c>
      <c r="B9196" s="5">
        <v>27</v>
      </c>
      <c r="C9196" s="2">
        <v>0</v>
      </c>
    </row>
    <row r="9197" spans="1:3">
      <c r="A9197" s="8">
        <f>A2+191</f>
        <v>45939</v>
      </c>
      <c r="B9197" s="5">
        <v>28</v>
      </c>
      <c r="C9197" s="2">
        <v>0</v>
      </c>
    </row>
    <row r="9198" spans="1:3">
      <c r="A9198" s="8">
        <f>A2+191</f>
        <v>45939</v>
      </c>
      <c r="B9198" s="5">
        <v>29</v>
      </c>
      <c r="C9198" s="2">
        <v>0</v>
      </c>
    </row>
    <row r="9199" spans="1:3">
      <c r="A9199" s="8">
        <f>A2+191</f>
        <v>45939</v>
      </c>
      <c r="B9199" s="5">
        <v>30</v>
      </c>
      <c r="C9199" s="2">
        <v>0</v>
      </c>
    </row>
    <row r="9200" spans="1:3">
      <c r="A9200" s="8">
        <f>A2+191</f>
        <v>45939</v>
      </c>
      <c r="B9200" s="5">
        <v>31</v>
      </c>
      <c r="C9200" s="2">
        <v>0</v>
      </c>
    </row>
    <row r="9201" spans="1:3">
      <c r="A9201" s="8">
        <f>A2+191</f>
        <v>45939</v>
      </c>
      <c r="B9201" s="5">
        <v>32</v>
      </c>
      <c r="C9201" s="2">
        <v>0</v>
      </c>
    </row>
    <row r="9202" spans="1:3">
      <c r="A9202" s="8">
        <f>A2+191</f>
        <v>45939</v>
      </c>
      <c r="B9202" s="5">
        <v>33</v>
      </c>
      <c r="C9202" s="2">
        <v>0</v>
      </c>
    </row>
    <row r="9203" spans="1:3">
      <c r="A9203" s="8">
        <f>A2+191</f>
        <v>45939</v>
      </c>
      <c r="B9203" s="5">
        <v>34</v>
      </c>
      <c r="C9203" s="2">
        <v>0</v>
      </c>
    </row>
    <row r="9204" spans="1:3">
      <c r="A9204" s="8">
        <f>A2+191</f>
        <v>45939</v>
      </c>
      <c r="B9204" s="5">
        <v>35</v>
      </c>
      <c r="C9204" s="2">
        <v>0</v>
      </c>
    </row>
    <row r="9205" spans="1:3">
      <c r="A9205" s="8">
        <f>A2+191</f>
        <v>45939</v>
      </c>
      <c r="B9205" s="5">
        <v>36</v>
      </c>
      <c r="C9205" s="2">
        <v>0</v>
      </c>
    </row>
    <row r="9206" spans="1:3">
      <c r="A9206" s="8">
        <f>A2+191</f>
        <v>45939</v>
      </c>
      <c r="B9206" s="5">
        <v>37</v>
      </c>
      <c r="C9206" s="2">
        <v>0</v>
      </c>
    </row>
    <row r="9207" spans="1:3">
      <c r="A9207" s="8">
        <f>A2+191</f>
        <v>45939</v>
      </c>
      <c r="B9207" s="5">
        <v>38</v>
      </c>
      <c r="C9207" s="2">
        <v>0</v>
      </c>
    </row>
    <row r="9208" spans="1:3">
      <c r="A9208" s="8">
        <f>A2+191</f>
        <v>45939</v>
      </c>
      <c r="B9208" s="5">
        <v>39</v>
      </c>
      <c r="C9208" s="2">
        <v>0</v>
      </c>
    </row>
    <row r="9209" spans="1:3">
      <c r="A9209" s="8">
        <f>A2+191</f>
        <v>45939</v>
      </c>
      <c r="B9209" s="5">
        <v>40</v>
      </c>
      <c r="C9209" s="2">
        <v>0</v>
      </c>
    </row>
    <row r="9210" spans="1:3">
      <c r="A9210" s="8">
        <f>A2+191</f>
        <v>45939</v>
      </c>
      <c r="B9210" s="5">
        <v>41</v>
      </c>
      <c r="C9210" s="2">
        <v>0</v>
      </c>
    </row>
    <row r="9211" spans="1:3">
      <c r="A9211" s="8">
        <f>A2+191</f>
        <v>45939</v>
      </c>
      <c r="B9211" s="5">
        <v>42</v>
      </c>
      <c r="C9211" s="2">
        <v>0</v>
      </c>
    </row>
    <row r="9212" spans="1:3">
      <c r="A9212" s="8">
        <f>A2+191</f>
        <v>45939</v>
      </c>
      <c r="B9212" s="5">
        <v>43</v>
      </c>
      <c r="C9212" s="2">
        <v>0</v>
      </c>
    </row>
    <row r="9213" spans="1:3">
      <c r="A9213" s="8">
        <f>A2+191</f>
        <v>45939</v>
      </c>
      <c r="B9213" s="5">
        <v>44</v>
      </c>
      <c r="C9213" s="2">
        <v>0</v>
      </c>
    </row>
    <row r="9214" spans="1:3">
      <c r="A9214" s="8">
        <f>A2+191</f>
        <v>45939</v>
      </c>
      <c r="B9214" s="5">
        <v>45</v>
      </c>
      <c r="C9214" s="2">
        <v>0</v>
      </c>
    </row>
    <row r="9215" spans="1:3">
      <c r="A9215" s="8">
        <f>A2+191</f>
        <v>45939</v>
      </c>
      <c r="B9215" s="5">
        <v>46</v>
      </c>
      <c r="C9215" s="2">
        <v>0</v>
      </c>
    </row>
    <row r="9216" spans="1:3">
      <c r="A9216" s="8">
        <f>A2+191</f>
        <v>45939</v>
      </c>
      <c r="B9216" s="5">
        <v>47</v>
      </c>
      <c r="C9216" s="2">
        <v>0</v>
      </c>
    </row>
    <row r="9217" spans="1:3">
      <c r="A9217" s="8">
        <f>A2+191</f>
        <v>45939</v>
      </c>
      <c r="B9217" s="5">
        <v>48</v>
      </c>
      <c r="C9217" s="2">
        <v>0</v>
      </c>
    </row>
    <row r="9218" spans="1:3">
      <c r="A9218" s="8">
        <f>A2+192</f>
        <v>45940</v>
      </c>
      <c r="B9218" s="5">
        <v>1</v>
      </c>
      <c r="C9218" s="2">
        <v>0</v>
      </c>
    </row>
    <row r="9219" spans="1:3">
      <c r="A9219" s="8">
        <f>A2+192</f>
        <v>45940</v>
      </c>
      <c r="B9219" s="5">
        <v>2</v>
      </c>
      <c r="C9219" s="2">
        <v>0</v>
      </c>
    </row>
    <row r="9220" spans="1:3">
      <c r="A9220" s="8">
        <f>A2+192</f>
        <v>45940</v>
      </c>
      <c r="B9220" s="5">
        <v>3</v>
      </c>
      <c r="C9220" s="2">
        <v>0</v>
      </c>
    </row>
    <row r="9221" spans="1:3">
      <c r="A9221" s="8">
        <f>A2+192</f>
        <v>45940</v>
      </c>
      <c r="B9221" s="5">
        <v>4</v>
      </c>
      <c r="C9221" s="2">
        <v>0</v>
      </c>
    </row>
    <row r="9222" spans="1:3">
      <c r="A9222" s="8">
        <f>A2+192</f>
        <v>45940</v>
      </c>
      <c r="B9222" s="5">
        <v>5</v>
      </c>
      <c r="C9222" s="2">
        <v>0</v>
      </c>
    </row>
    <row r="9223" spans="1:3">
      <c r="A9223" s="8">
        <f>A2+192</f>
        <v>45940</v>
      </c>
      <c r="B9223" s="5">
        <v>6</v>
      </c>
      <c r="C9223" s="2">
        <v>0</v>
      </c>
    </row>
    <row r="9224" spans="1:3">
      <c r="A9224" s="8">
        <f>A2+192</f>
        <v>45940</v>
      </c>
      <c r="B9224" s="5">
        <v>7</v>
      </c>
      <c r="C9224" s="2">
        <v>0</v>
      </c>
    </row>
    <row r="9225" spans="1:3">
      <c r="A9225" s="8">
        <f>A2+192</f>
        <v>45940</v>
      </c>
      <c r="B9225" s="5">
        <v>8</v>
      </c>
      <c r="C9225" s="2">
        <v>0</v>
      </c>
    </row>
    <row r="9226" spans="1:3">
      <c r="A9226" s="8">
        <f>A2+192</f>
        <v>45940</v>
      </c>
      <c r="B9226" s="5">
        <v>9</v>
      </c>
      <c r="C9226" s="2">
        <v>0</v>
      </c>
    </row>
    <row r="9227" spans="1:3">
      <c r="A9227" s="8">
        <f>A2+192</f>
        <v>45940</v>
      </c>
      <c r="B9227" s="5">
        <v>10</v>
      </c>
      <c r="C9227" s="2">
        <v>0</v>
      </c>
    </row>
    <row r="9228" spans="1:3">
      <c r="A9228" s="8">
        <f>A2+192</f>
        <v>45940</v>
      </c>
      <c r="B9228" s="5">
        <v>11</v>
      </c>
      <c r="C9228" s="2">
        <v>0</v>
      </c>
    </row>
    <row r="9229" spans="1:3">
      <c r="A9229" s="8">
        <f>A2+192</f>
        <v>45940</v>
      </c>
      <c r="B9229" s="5">
        <v>12</v>
      </c>
      <c r="C9229" s="2">
        <v>0</v>
      </c>
    </row>
    <row r="9230" spans="1:3">
      <c r="A9230" s="8">
        <f>A2+192</f>
        <v>45940</v>
      </c>
      <c r="B9230" s="5">
        <v>13</v>
      </c>
      <c r="C9230" s="2">
        <v>0</v>
      </c>
    </row>
    <row r="9231" spans="1:3">
      <c r="A9231" s="8">
        <f>A2+192</f>
        <v>45940</v>
      </c>
      <c r="B9231" s="5">
        <v>14</v>
      </c>
      <c r="C9231" s="2">
        <v>0</v>
      </c>
    </row>
    <row r="9232" spans="1:3">
      <c r="A9232" s="8">
        <f>A2+192</f>
        <v>45940</v>
      </c>
      <c r="B9232" s="5">
        <v>15</v>
      </c>
      <c r="C9232" s="2">
        <v>0</v>
      </c>
    </row>
    <row r="9233" spans="1:3">
      <c r="A9233" s="8">
        <f>A2+192</f>
        <v>45940</v>
      </c>
      <c r="B9233" s="5">
        <v>16</v>
      </c>
      <c r="C9233" s="2">
        <v>0</v>
      </c>
    </row>
    <row r="9234" spans="1:3">
      <c r="A9234" s="8">
        <f>A2+192</f>
        <v>45940</v>
      </c>
      <c r="B9234" s="5">
        <v>17</v>
      </c>
      <c r="C9234" s="2">
        <v>0</v>
      </c>
    </row>
    <row r="9235" spans="1:3">
      <c r="A9235" s="8">
        <f>A2+192</f>
        <v>45940</v>
      </c>
      <c r="B9235" s="5">
        <v>18</v>
      </c>
      <c r="C9235" s="2">
        <v>0</v>
      </c>
    </row>
    <row r="9236" spans="1:3">
      <c r="A9236" s="8">
        <f>A2+192</f>
        <v>45940</v>
      </c>
      <c r="B9236" s="5">
        <v>19</v>
      </c>
      <c r="C9236" s="2">
        <v>0</v>
      </c>
    </row>
    <row r="9237" spans="1:3">
      <c r="A9237" s="8">
        <f>A2+192</f>
        <v>45940</v>
      </c>
      <c r="B9237" s="5">
        <v>20</v>
      </c>
      <c r="C9237" s="2">
        <v>0</v>
      </c>
    </row>
    <row r="9238" spans="1:3">
      <c r="A9238" s="8">
        <f>A2+192</f>
        <v>45940</v>
      </c>
      <c r="B9238" s="5">
        <v>21</v>
      </c>
      <c r="C9238" s="2">
        <v>0</v>
      </c>
    </row>
    <row r="9239" spans="1:3">
      <c r="A9239" s="8">
        <f>A2+192</f>
        <v>45940</v>
      </c>
      <c r="B9239" s="5">
        <v>22</v>
      </c>
      <c r="C9239" s="2">
        <v>0</v>
      </c>
    </row>
    <row r="9240" spans="1:3">
      <c r="A9240" s="8">
        <f>A2+192</f>
        <v>45940</v>
      </c>
      <c r="B9240" s="5">
        <v>23</v>
      </c>
      <c r="C9240" s="2">
        <v>0</v>
      </c>
    </row>
    <row r="9241" spans="1:3">
      <c r="A9241" s="8">
        <f>A2+192</f>
        <v>45940</v>
      </c>
      <c r="B9241" s="5">
        <v>24</v>
      </c>
      <c r="C9241" s="2">
        <v>0</v>
      </c>
    </row>
    <row r="9242" spans="1:3">
      <c r="A9242" s="8">
        <f>A2+192</f>
        <v>45940</v>
      </c>
      <c r="B9242" s="5">
        <v>25</v>
      </c>
      <c r="C9242" s="2">
        <v>0</v>
      </c>
    </row>
    <row r="9243" spans="1:3">
      <c r="A9243" s="8">
        <f>A2+192</f>
        <v>45940</v>
      </c>
      <c r="B9243" s="5">
        <v>26</v>
      </c>
      <c r="C9243" s="2">
        <v>0</v>
      </c>
    </row>
    <row r="9244" spans="1:3">
      <c r="A9244" s="8">
        <f>A2+192</f>
        <v>45940</v>
      </c>
      <c r="B9244" s="5">
        <v>27</v>
      </c>
      <c r="C9244" s="2">
        <v>0</v>
      </c>
    </row>
    <row r="9245" spans="1:3">
      <c r="A9245" s="8">
        <f>A2+192</f>
        <v>45940</v>
      </c>
      <c r="B9245" s="5">
        <v>28</v>
      </c>
      <c r="C9245" s="2">
        <v>0</v>
      </c>
    </row>
    <row r="9246" spans="1:3">
      <c r="A9246" s="8">
        <f>A2+192</f>
        <v>45940</v>
      </c>
      <c r="B9246" s="5">
        <v>29</v>
      </c>
      <c r="C9246" s="2">
        <v>0</v>
      </c>
    </row>
    <row r="9247" spans="1:3">
      <c r="A9247" s="8">
        <f>A2+192</f>
        <v>45940</v>
      </c>
      <c r="B9247" s="5">
        <v>30</v>
      </c>
      <c r="C9247" s="2">
        <v>0</v>
      </c>
    </row>
    <row r="9248" spans="1:3">
      <c r="A9248" s="8">
        <f>A2+192</f>
        <v>45940</v>
      </c>
      <c r="B9248" s="5">
        <v>31</v>
      </c>
      <c r="C9248" s="2">
        <v>0</v>
      </c>
    </row>
    <row r="9249" spans="1:3">
      <c r="A9249" s="8">
        <f>A2+192</f>
        <v>45940</v>
      </c>
      <c r="B9249" s="5">
        <v>32</v>
      </c>
      <c r="C9249" s="2">
        <v>0</v>
      </c>
    </row>
    <row r="9250" spans="1:3">
      <c r="A9250" s="8">
        <f>A2+192</f>
        <v>45940</v>
      </c>
      <c r="B9250" s="5">
        <v>33</v>
      </c>
      <c r="C9250" s="2">
        <v>0</v>
      </c>
    </row>
    <row r="9251" spans="1:3">
      <c r="A9251" s="8">
        <f>A2+192</f>
        <v>45940</v>
      </c>
      <c r="B9251" s="5">
        <v>34</v>
      </c>
      <c r="C9251" s="2">
        <v>0</v>
      </c>
    </row>
    <row r="9252" spans="1:3">
      <c r="A9252" s="8">
        <f>A2+192</f>
        <v>45940</v>
      </c>
      <c r="B9252" s="5">
        <v>35</v>
      </c>
      <c r="C9252" s="2">
        <v>0</v>
      </c>
    </row>
    <row r="9253" spans="1:3">
      <c r="A9253" s="8">
        <f>A2+192</f>
        <v>45940</v>
      </c>
      <c r="B9253" s="5">
        <v>36</v>
      </c>
      <c r="C9253" s="2">
        <v>0</v>
      </c>
    </row>
    <row r="9254" spans="1:3">
      <c r="A9254" s="8">
        <f>A2+192</f>
        <v>45940</v>
      </c>
      <c r="B9254" s="5">
        <v>37</v>
      </c>
      <c r="C9254" s="2">
        <v>0</v>
      </c>
    </row>
    <row r="9255" spans="1:3">
      <c r="A9255" s="8">
        <f>A2+192</f>
        <v>45940</v>
      </c>
      <c r="B9255" s="5">
        <v>38</v>
      </c>
      <c r="C9255" s="2">
        <v>0</v>
      </c>
    </row>
    <row r="9256" spans="1:3">
      <c r="A9256" s="8">
        <f>A2+192</f>
        <v>45940</v>
      </c>
      <c r="B9256" s="5">
        <v>39</v>
      </c>
      <c r="C9256" s="2">
        <v>0</v>
      </c>
    </row>
    <row r="9257" spans="1:3">
      <c r="A9257" s="8">
        <f>A2+192</f>
        <v>45940</v>
      </c>
      <c r="B9257" s="5">
        <v>40</v>
      </c>
      <c r="C9257" s="2">
        <v>0</v>
      </c>
    </row>
    <row r="9258" spans="1:3">
      <c r="A9258" s="8">
        <f>A2+192</f>
        <v>45940</v>
      </c>
      <c r="B9258" s="5">
        <v>41</v>
      </c>
      <c r="C9258" s="2">
        <v>0</v>
      </c>
    </row>
    <row r="9259" spans="1:3">
      <c r="A9259" s="8">
        <f>A2+192</f>
        <v>45940</v>
      </c>
      <c r="B9259" s="5">
        <v>42</v>
      </c>
      <c r="C9259" s="2">
        <v>0</v>
      </c>
    </row>
    <row r="9260" spans="1:3">
      <c r="A9260" s="8">
        <f>A2+192</f>
        <v>45940</v>
      </c>
      <c r="B9260" s="5">
        <v>43</v>
      </c>
      <c r="C9260" s="2">
        <v>0</v>
      </c>
    </row>
    <row r="9261" spans="1:3">
      <c r="A9261" s="8">
        <f>A2+192</f>
        <v>45940</v>
      </c>
      <c r="B9261" s="5">
        <v>44</v>
      </c>
      <c r="C9261" s="2">
        <v>0</v>
      </c>
    </row>
    <row r="9262" spans="1:3">
      <c r="A9262" s="8">
        <f>A2+192</f>
        <v>45940</v>
      </c>
      <c r="B9262" s="5">
        <v>45</v>
      </c>
      <c r="C9262" s="2">
        <v>0</v>
      </c>
    </row>
    <row r="9263" spans="1:3">
      <c r="A9263" s="8">
        <f>A2+192</f>
        <v>45940</v>
      </c>
      <c r="B9263" s="5">
        <v>46</v>
      </c>
      <c r="C9263" s="2">
        <v>0</v>
      </c>
    </row>
    <row r="9264" spans="1:3">
      <c r="A9264" s="8">
        <f>A2+192</f>
        <v>45940</v>
      </c>
      <c r="B9264" s="5">
        <v>47</v>
      </c>
      <c r="C9264" s="2">
        <v>0</v>
      </c>
    </row>
    <row r="9265" spans="1:3">
      <c r="A9265" s="8">
        <f>A2+192</f>
        <v>45940</v>
      </c>
      <c r="B9265" s="5">
        <v>48</v>
      </c>
      <c r="C9265" s="2">
        <v>0</v>
      </c>
    </row>
    <row r="9266" spans="1:3">
      <c r="A9266" s="8">
        <f>A2+193</f>
        <v>45941</v>
      </c>
      <c r="B9266" s="5">
        <v>1</v>
      </c>
      <c r="C9266" s="2">
        <v>0</v>
      </c>
    </row>
    <row r="9267" spans="1:3">
      <c r="A9267" s="8">
        <f>A2+193</f>
        <v>45941</v>
      </c>
      <c r="B9267" s="5">
        <v>2</v>
      </c>
      <c r="C9267" s="2">
        <v>0</v>
      </c>
    </row>
    <row r="9268" spans="1:3">
      <c r="A9268" s="8">
        <f>A2+193</f>
        <v>45941</v>
      </c>
      <c r="B9268" s="5">
        <v>3</v>
      </c>
      <c r="C9268" s="2">
        <v>0</v>
      </c>
    </row>
    <row r="9269" spans="1:3">
      <c r="A9269" s="8">
        <f>A2+193</f>
        <v>45941</v>
      </c>
      <c r="B9269" s="5">
        <v>4</v>
      </c>
      <c r="C9269" s="2">
        <v>0</v>
      </c>
    </row>
    <row r="9270" spans="1:3">
      <c r="A9270" s="8">
        <f>A2+193</f>
        <v>45941</v>
      </c>
      <c r="B9270" s="5">
        <v>5</v>
      </c>
      <c r="C9270" s="2">
        <v>0</v>
      </c>
    </row>
    <row r="9271" spans="1:3">
      <c r="A9271" s="8">
        <f>A2+193</f>
        <v>45941</v>
      </c>
      <c r="B9271" s="5">
        <v>6</v>
      </c>
      <c r="C9271" s="2">
        <v>0</v>
      </c>
    </row>
    <row r="9272" spans="1:3">
      <c r="A9272" s="8">
        <f>A2+193</f>
        <v>45941</v>
      </c>
      <c r="B9272" s="5">
        <v>7</v>
      </c>
      <c r="C9272" s="2">
        <v>0</v>
      </c>
    </row>
    <row r="9273" spans="1:3">
      <c r="A9273" s="8">
        <f>A2+193</f>
        <v>45941</v>
      </c>
      <c r="B9273" s="5">
        <v>8</v>
      </c>
      <c r="C9273" s="2">
        <v>0</v>
      </c>
    </row>
    <row r="9274" spans="1:3">
      <c r="A9274" s="8">
        <f>A2+193</f>
        <v>45941</v>
      </c>
      <c r="B9274" s="5">
        <v>9</v>
      </c>
      <c r="C9274" s="2">
        <v>0</v>
      </c>
    </row>
    <row r="9275" spans="1:3">
      <c r="A9275" s="8">
        <f>A2+193</f>
        <v>45941</v>
      </c>
      <c r="B9275" s="5">
        <v>10</v>
      </c>
      <c r="C9275" s="2">
        <v>0</v>
      </c>
    </row>
    <row r="9276" spans="1:3">
      <c r="A9276" s="8">
        <f>A2+193</f>
        <v>45941</v>
      </c>
      <c r="B9276" s="5">
        <v>11</v>
      </c>
      <c r="C9276" s="2">
        <v>0</v>
      </c>
    </row>
    <row r="9277" spans="1:3">
      <c r="A9277" s="8">
        <f>A2+193</f>
        <v>45941</v>
      </c>
      <c r="B9277" s="5">
        <v>12</v>
      </c>
      <c r="C9277" s="2">
        <v>0</v>
      </c>
    </row>
    <row r="9278" spans="1:3">
      <c r="A9278" s="8">
        <f>A2+193</f>
        <v>45941</v>
      </c>
      <c r="B9278" s="5">
        <v>13</v>
      </c>
      <c r="C9278" s="2">
        <v>0</v>
      </c>
    </row>
    <row r="9279" spans="1:3">
      <c r="A9279" s="8">
        <f>A2+193</f>
        <v>45941</v>
      </c>
      <c r="B9279" s="5">
        <v>14</v>
      </c>
      <c r="C9279" s="2">
        <v>0</v>
      </c>
    </row>
    <row r="9280" spans="1:3">
      <c r="A9280" s="8">
        <f>A2+193</f>
        <v>45941</v>
      </c>
      <c r="B9280" s="5">
        <v>15</v>
      </c>
      <c r="C9280" s="2">
        <v>0</v>
      </c>
    </row>
    <row r="9281" spans="1:3">
      <c r="A9281" s="8">
        <f>A2+193</f>
        <v>45941</v>
      </c>
      <c r="B9281" s="5">
        <v>16</v>
      </c>
      <c r="C9281" s="2">
        <v>0</v>
      </c>
    </row>
    <row r="9282" spans="1:3">
      <c r="A9282" s="8">
        <f>A2+193</f>
        <v>45941</v>
      </c>
      <c r="B9282" s="5">
        <v>17</v>
      </c>
      <c r="C9282" s="2">
        <v>0</v>
      </c>
    </row>
    <row r="9283" spans="1:3">
      <c r="A9283" s="8">
        <f>A2+193</f>
        <v>45941</v>
      </c>
      <c r="B9283" s="5">
        <v>18</v>
      </c>
      <c r="C9283" s="2">
        <v>0</v>
      </c>
    </row>
    <row r="9284" spans="1:3">
      <c r="A9284" s="8">
        <f>A2+193</f>
        <v>45941</v>
      </c>
      <c r="B9284" s="5">
        <v>19</v>
      </c>
      <c r="C9284" s="2">
        <v>0</v>
      </c>
    </row>
    <row r="9285" spans="1:3">
      <c r="A9285" s="8">
        <f>A2+193</f>
        <v>45941</v>
      </c>
      <c r="B9285" s="5">
        <v>20</v>
      </c>
      <c r="C9285" s="2">
        <v>0</v>
      </c>
    </row>
    <row r="9286" spans="1:3">
      <c r="A9286" s="8">
        <f>A2+193</f>
        <v>45941</v>
      </c>
      <c r="B9286" s="5">
        <v>21</v>
      </c>
      <c r="C9286" s="2">
        <v>0</v>
      </c>
    </row>
    <row r="9287" spans="1:3">
      <c r="A9287" s="8">
        <f>A2+193</f>
        <v>45941</v>
      </c>
      <c r="B9287" s="5">
        <v>22</v>
      </c>
      <c r="C9287" s="2">
        <v>0</v>
      </c>
    </row>
    <row r="9288" spans="1:3">
      <c r="A9288" s="8">
        <f>A2+193</f>
        <v>45941</v>
      </c>
      <c r="B9288" s="5">
        <v>23</v>
      </c>
      <c r="C9288" s="2">
        <v>0</v>
      </c>
    </row>
    <row r="9289" spans="1:3">
      <c r="A9289" s="8">
        <f>A2+193</f>
        <v>45941</v>
      </c>
      <c r="B9289" s="5">
        <v>24</v>
      </c>
      <c r="C9289" s="2">
        <v>0</v>
      </c>
    </row>
    <row r="9290" spans="1:3">
      <c r="A9290" s="8">
        <f>A2+193</f>
        <v>45941</v>
      </c>
      <c r="B9290" s="5">
        <v>25</v>
      </c>
      <c r="C9290" s="2">
        <v>0</v>
      </c>
    </row>
    <row r="9291" spans="1:3">
      <c r="A9291" s="8">
        <f>A2+193</f>
        <v>45941</v>
      </c>
      <c r="B9291" s="5">
        <v>26</v>
      </c>
      <c r="C9291" s="2">
        <v>0</v>
      </c>
    </row>
    <row r="9292" spans="1:3">
      <c r="A9292" s="8">
        <f>A2+193</f>
        <v>45941</v>
      </c>
      <c r="B9292" s="5">
        <v>27</v>
      </c>
      <c r="C9292" s="2">
        <v>0</v>
      </c>
    </row>
    <row r="9293" spans="1:3">
      <c r="A9293" s="8">
        <f>A2+193</f>
        <v>45941</v>
      </c>
      <c r="B9293" s="5">
        <v>28</v>
      </c>
      <c r="C9293" s="2">
        <v>0</v>
      </c>
    </row>
    <row r="9294" spans="1:3">
      <c r="A9294" s="8">
        <f>A2+193</f>
        <v>45941</v>
      </c>
      <c r="B9294" s="5">
        <v>29</v>
      </c>
      <c r="C9294" s="2">
        <v>0</v>
      </c>
    </row>
    <row r="9295" spans="1:3">
      <c r="A9295" s="8">
        <f>A2+193</f>
        <v>45941</v>
      </c>
      <c r="B9295" s="5">
        <v>30</v>
      </c>
      <c r="C9295" s="2">
        <v>0</v>
      </c>
    </row>
    <row r="9296" spans="1:3">
      <c r="A9296" s="8">
        <f>A2+193</f>
        <v>45941</v>
      </c>
      <c r="B9296" s="5">
        <v>31</v>
      </c>
      <c r="C9296" s="2">
        <v>0</v>
      </c>
    </row>
    <row r="9297" spans="1:3">
      <c r="A9297" s="8">
        <f>A2+193</f>
        <v>45941</v>
      </c>
      <c r="B9297" s="5">
        <v>32</v>
      </c>
      <c r="C9297" s="2">
        <v>0</v>
      </c>
    </row>
    <row r="9298" spans="1:3">
      <c r="A9298" s="8">
        <f>A2+193</f>
        <v>45941</v>
      </c>
      <c r="B9298" s="5">
        <v>33</v>
      </c>
      <c r="C9298" s="2">
        <v>0</v>
      </c>
    </row>
    <row r="9299" spans="1:3">
      <c r="A9299" s="8">
        <f>A2+193</f>
        <v>45941</v>
      </c>
      <c r="B9299" s="5">
        <v>34</v>
      </c>
      <c r="C9299" s="2">
        <v>0</v>
      </c>
    </row>
    <row r="9300" spans="1:3">
      <c r="A9300" s="8">
        <f>A2+193</f>
        <v>45941</v>
      </c>
      <c r="B9300" s="5">
        <v>35</v>
      </c>
      <c r="C9300" s="2">
        <v>0</v>
      </c>
    </row>
    <row r="9301" spans="1:3">
      <c r="A9301" s="8">
        <f>A2+193</f>
        <v>45941</v>
      </c>
      <c r="B9301" s="5">
        <v>36</v>
      </c>
      <c r="C9301" s="2">
        <v>0</v>
      </c>
    </row>
    <row r="9302" spans="1:3">
      <c r="A9302" s="8">
        <f>A2+193</f>
        <v>45941</v>
      </c>
      <c r="B9302" s="5">
        <v>37</v>
      </c>
      <c r="C9302" s="2">
        <v>0</v>
      </c>
    </row>
    <row r="9303" spans="1:3">
      <c r="A9303" s="8">
        <f>A2+193</f>
        <v>45941</v>
      </c>
      <c r="B9303" s="5">
        <v>38</v>
      </c>
      <c r="C9303" s="2">
        <v>0</v>
      </c>
    </row>
    <row r="9304" spans="1:3">
      <c r="A9304" s="8">
        <f>A2+193</f>
        <v>45941</v>
      </c>
      <c r="B9304" s="5">
        <v>39</v>
      </c>
      <c r="C9304" s="2">
        <v>0</v>
      </c>
    </row>
    <row r="9305" spans="1:3">
      <c r="A9305" s="8">
        <f>A2+193</f>
        <v>45941</v>
      </c>
      <c r="B9305" s="5">
        <v>40</v>
      </c>
      <c r="C9305" s="2">
        <v>0</v>
      </c>
    </row>
    <row r="9306" spans="1:3">
      <c r="A9306" s="8">
        <f>A2+193</f>
        <v>45941</v>
      </c>
      <c r="B9306" s="5">
        <v>41</v>
      </c>
      <c r="C9306" s="2">
        <v>0</v>
      </c>
    </row>
    <row r="9307" spans="1:3">
      <c r="A9307" s="8">
        <f>A2+193</f>
        <v>45941</v>
      </c>
      <c r="B9307" s="5">
        <v>42</v>
      </c>
      <c r="C9307" s="2">
        <v>0</v>
      </c>
    </row>
    <row r="9308" spans="1:3">
      <c r="A9308" s="8">
        <f>A2+193</f>
        <v>45941</v>
      </c>
      <c r="B9308" s="5">
        <v>43</v>
      </c>
      <c r="C9308" s="2">
        <v>0</v>
      </c>
    </row>
    <row r="9309" spans="1:3">
      <c r="A9309" s="8">
        <f>A2+193</f>
        <v>45941</v>
      </c>
      <c r="B9309" s="5">
        <v>44</v>
      </c>
      <c r="C9309" s="2">
        <v>0</v>
      </c>
    </row>
    <row r="9310" spans="1:3">
      <c r="A9310" s="8">
        <f>A2+193</f>
        <v>45941</v>
      </c>
      <c r="B9310" s="5">
        <v>45</v>
      </c>
      <c r="C9310" s="2">
        <v>0</v>
      </c>
    </row>
    <row r="9311" spans="1:3">
      <c r="A9311" s="8">
        <f>A2+193</f>
        <v>45941</v>
      </c>
      <c r="B9311" s="5">
        <v>46</v>
      </c>
      <c r="C9311" s="2">
        <v>0</v>
      </c>
    </row>
    <row r="9312" spans="1:3">
      <c r="A9312" s="8">
        <f>A2+193</f>
        <v>45941</v>
      </c>
      <c r="B9312" s="5">
        <v>47</v>
      </c>
      <c r="C9312" s="2">
        <v>0</v>
      </c>
    </row>
    <row r="9313" spans="1:3">
      <c r="A9313" s="8">
        <f>A2+193</f>
        <v>45941</v>
      </c>
      <c r="B9313" s="5">
        <v>48</v>
      </c>
      <c r="C9313" s="2">
        <v>0</v>
      </c>
    </row>
    <row r="9314" spans="1:3">
      <c r="A9314" s="8">
        <f>A2+194</f>
        <v>45942</v>
      </c>
      <c r="B9314" s="5">
        <v>1</v>
      </c>
      <c r="C9314" s="2">
        <v>0</v>
      </c>
    </row>
    <row r="9315" spans="1:3">
      <c r="A9315" s="8">
        <f>A2+194</f>
        <v>45942</v>
      </c>
      <c r="B9315" s="5">
        <v>2</v>
      </c>
      <c r="C9315" s="2">
        <v>0</v>
      </c>
    </row>
    <row r="9316" spans="1:3">
      <c r="A9316" s="8">
        <f>A2+194</f>
        <v>45942</v>
      </c>
      <c r="B9316" s="5">
        <v>3</v>
      </c>
      <c r="C9316" s="2">
        <v>0</v>
      </c>
    </row>
    <row r="9317" spans="1:3">
      <c r="A9317" s="8">
        <f>A2+194</f>
        <v>45942</v>
      </c>
      <c r="B9317" s="5">
        <v>4</v>
      </c>
      <c r="C9317" s="2">
        <v>0</v>
      </c>
    </row>
    <row r="9318" spans="1:3">
      <c r="A9318" s="8">
        <f>A2+194</f>
        <v>45942</v>
      </c>
      <c r="B9318" s="5">
        <v>5</v>
      </c>
      <c r="C9318" s="2">
        <v>0</v>
      </c>
    </row>
    <row r="9319" spans="1:3">
      <c r="A9319" s="8">
        <f>A2+194</f>
        <v>45942</v>
      </c>
      <c r="B9319" s="5">
        <v>6</v>
      </c>
      <c r="C9319" s="2">
        <v>0</v>
      </c>
    </row>
    <row r="9320" spans="1:3">
      <c r="A9320" s="8">
        <f>A2+194</f>
        <v>45942</v>
      </c>
      <c r="B9320" s="5">
        <v>7</v>
      </c>
      <c r="C9320" s="2">
        <v>0</v>
      </c>
    </row>
    <row r="9321" spans="1:3">
      <c r="A9321" s="8">
        <f>A2+194</f>
        <v>45942</v>
      </c>
      <c r="B9321" s="5">
        <v>8</v>
      </c>
      <c r="C9321" s="2">
        <v>0</v>
      </c>
    </row>
    <row r="9322" spans="1:3">
      <c r="A9322" s="8">
        <f>A2+194</f>
        <v>45942</v>
      </c>
      <c r="B9322" s="5">
        <v>9</v>
      </c>
      <c r="C9322" s="2">
        <v>0</v>
      </c>
    </row>
    <row r="9323" spans="1:3">
      <c r="A9323" s="8">
        <f>A2+194</f>
        <v>45942</v>
      </c>
      <c r="B9323" s="5">
        <v>10</v>
      </c>
      <c r="C9323" s="2">
        <v>0</v>
      </c>
    </row>
    <row r="9324" spans="1:3">
      <c r="A9324" s="8">
        <f>A2+194</f>
        <v>45942</v>
      </c>
      <c r="B9324" s="5">
        <v>11</v>
      </c>
      <c r="C9324" s="2">
        <v>0</v>
      </c>
    </row>
    <row r="9325" spans="1:3">
      <c r="A9325" s="8">
        <f>A2+194</f>
        <v>45942</v>
      </c>
      <c r="B9325" s="5">
        <v>12</v>
      </c>
      <c r="C9325" s="2">
        <v>0</v>
      </c>
    </row>
    <row r="9326" spans="1:3">
      <c r="A9326" s="8">
        <f>A2+194</f>
        <v>45942</v>
      </c>
      <c r="B9326" s="5">
        <v>13</v>
      </c>
      <c r="C9326" s="2">
        <v>0</v>
      </c>
    </row>
    <row r="9327" spans="1:3">
      <c r="A9327" s="8">
        <f>A2+194</f>
        <v>45942</v>
      </c>
      <c r="B9327" s="5">
        <v>14</v>
      </c>
      <c r="C9327" s="2">
        <v>0</v>
      </c>
    </row>
    <row r="9328" spans="1:3">
      <c r="A9328" s="8">
        <f>A2+194</f>
        <v>45942</v>
      </c>
      <c r="B9328" s="5">
        <v>15</v>
      </c>
      <c r="C9328" s="2">
        <v>0</v>
      </c>
    </row>
    <row r="9329" spans="1:3">
      <c r="A9329" s="8">
        <f>A2+194</f>
        <v>45942</v>
      </c>
      <c r="B9329" s="5">
        <v>16</v>
      </c>
      <c r="C9329" s="2">
        <v>0</v>
      </c>
    </row>
    <row r="9330" spans="1:3">
      <c r="A9330" s="8">
        <f>A2+194</f>
        <v>45942</v>
      </c>
      <c r="B9330" s="5">
        <v>17</v>
      </c>
      <c r="C9330" s="2">
        <v>0</v>
      </c>
    </row>
    <row r="9331" spans="1:3">
      <c r="A9331" s="8">
        <f>A2+194</f>
        <v>45942</v>
      </c>
      <c r="B9331" s="5">
        <v>18</v>
      </c>
      <c r="C9331" s="2">
        <v>0</v>
      </c>
    </row>
    <row r="9332" spans="1:3">
      <c r="A9332" s="8">
        <f>A2+194</f>
        <v>45942</v>
      </c>
      <c r="B9332" s="5">
        <v>19</v>
      </c>
      <c r="C9332" s="2">
        <v>0</v>
      </c>
    </row>
    <row r="9333" spans="1:3">
      <c r="A9333" s="8">
        <f>A2+194</f>
        <v>45942</v>
      </c>
      <c r="B9333" s="5">
        <v>20</v>
      </c>
      <c r="C9333" s="2">
        <v>0</v>
      </c>
    </row>
    <row r="9334" spans="1:3">
      <c r="A9334" s="8">
        <f>A2+194</f>
        <v>45942</v>
      </c>
      <c r="B9334" s="5">
        <v>21</v>
      </c>
      <c r="C9334" s="2">
        <v>0</v>
      </c>
    </row>
    <row r="9335" spans="1:3">
      <c r="A9335" s="8">
        <f>A2+194</f>
        <v>45942</v>
      </c>
      <c r="B9335" s="5">
        <v>22</v>
      </c>
      <c r="C9335" s="2">
        <v>0</v>
      </c>
    </row>
    <row r="9336" spans="1:3">
      <c r="A9336" s="8">
        <f>A2+194</f>
        <v>45942</v>
      </c>
      <c r="B9336" s="5">
        <v>23</v>
      </c>
      <c r="C9336" s="2">
        <v>0</v>
      </c>
    </row>
    <row r="9337" spans="1:3">
      <c r="A9337" s="8">
        <f>A2+194</f>
        <v>45942</v>
      </c>
      <c r="B9337" s="5">
        <v>24</v>
      </c>
      <c r="C9337" s="2">
        <v>0</v>
      </c>
    </row>
    <row r="9338" spans="1:3">
      <c r="A9338" s="8">
        <f>A2+194</f>
        <v>45942</v>
      </c>
      <c r="B9338" s="5">
        <v>25</v>
      </c>
      <c r="C9338" s="2">
        <v>0</v>
      </c>
    </row>
    <row r="9339" spans="1:3">
      <c r="A9339" s="8">
        <f>A2+194</f>
        <v>45942</v>
      </c>
      <c r="B9339" s="5">
        <v>26</v>
      </c>
      <c r="C9339" s="2">
        <v>0</v>
      </c>
    </row>
    <row r="9340" spans="1:3">
      <c r="A9340" s="8">
        <f>A2+194</f>
        <v>45942</v>
      </c>
      <c r="B9340" s="5">
        <v>27</v>
      </c>
      <c r="C9340" s="2">
        <v>0</v>
      </c>
    </row>
    <row r="9341" spans="1:3">
      <c r="A9341" s="8">
        <f>A2+194</f>
        <v>45942</v>
      </c>
      <c r="B9341" s="5">
        <v>28</v>
      </c>
      <c r="C9341" s="2">
        <v>0</v>
      </c>
    </row>
    <row r="9342" spans="1:3">
      <c r="A9342" s="8">
        <f>A2+194</f>
        <v>45942</v>
      </c>
      <c r="B9342" s="5">
        <v>29</v>
      </c>
      <c r="C9342" s="2">
        <v>0</v>
      </c>
    </row>
    <row r="9343" spans="1:3">
      <c r="A9343" s="8">
        <f>A2+194</f>
        <v>45942</v>
      </c>
      <c r="B9343" s="5">
        <v>30</v>
      </c>
      <c r="C9343" s="2">
        <v>0</v>
      </c>
    </row>
    <row r="9344" spans="1:3">
      <c r="A9344" s="8">
        <f>A2+194</f>
        <v>45942</v>
      </c>
      <c r="B9344" s="5">
        <v>31</v>
      </c>
      <c r="C9344" s="2">
        <v>0</v>
      </c>
    </row>
    <row r="9345" spans="1:3">
      <c r="A9345" s="8">
        <f>A2+194</f>
        <v>45942</v>
      </c>
      <c r="B9345" s="5">
        <v>32</v>
      </c>
      <c r="C9345" s="2">
        <v>0</v>
      </c>
    </row>
    <row r="9346" spans="1:3">
      <c r="A9346" s="8">
        <f>A2+194</f>
        <v>45942</v>
      </c>
      <c r="B9346" s="5">
        <v>33</v>
      </c>
      <c r="C9346" s="2">
        <v>0</v>
      </c>
    </row>
    <row r="9347" spans="1:3">
      <c r="A9347" s="8">
        <f>A2+194</f>
        <v>45942</v>
      </c>
      <c r="B9347" s="5">
        <v>34</v>
      </c>
      <c r="C9347" s="2">
        <v>0</v>
      </c>
    </row>
    <row r="9348" spans="1:3">
      <c r="A9348" s="8">
        <f>A2+194</f>
        <v>45942</v>
      </c>
      <c r="B9348" s="5">
        <v>35</v>
      </c>
      <c r="C9348" s="2">
        <v>0</v>
      </c>
    </row>
    <row r="9349" spans="1:3">
      <c r="A9349" s="8">
        <f>A2+194</f>
        <v>45942</v>
      </c>
      <c r="B9349" s="5">
        <v>36</v>
      </c>
      <c r="C9349" s="2">
        <v>0</v>
      </c>
    </row>
    <row r="9350" spans="1:3">
      <c r="A9350" s="8">
        <f>A2+194</f>
        <v>45942</v>
      </c>
      <c r="B9350" s="5">
        <v>37</v>
      </c>
      <c r="C9350" s="2">
        <v>0</v>
      </c>
    </row>
    <row r="9351" spans="1:3">
      <c r="A9351" s="8">
        <f>A2+194</f>
        <v>45942</v>
      </c>
      <c r="B9351" s="5">
        <v>38</v>
      </c>
      <c r="C9351" s="2">
        <v>0</v>
      </c>
    </row>
    <row r="9352" spans="1:3">
      <c r="A9352" s="8">
        <f>A2+194</f>
        <v>45942</v>
      </c>
      <c r="B9352" s="5">
        <v>39</v>
      </c>
      <c r="C9352" s="2">
        <v>0</v>
      </c>
    </row>
    <row r="9353" spans="1:3">
      <c r="A9353" s="8">
        <f>A2+194</f>
        <v>45942</v>
      </c>
      <c r="B9353" s="5">
        <v>40</v>
      </c>
      <c r="C9353" s="2">
        <v>0</v>
      </c>
    </row>
    <row r="9354" spans="1:3">
      <c r="A9354" s="8">
        <f>A2+194</f>
        <v>45942</v>
      </c>
      <c r="B9354" s="5">
        <v>41</v>
      </c>
      <c r="C9354" s="2">
        <v>0</v>
      </c>
    </row>
    <row r="9355" spans="1:3">
      <c r="A9355" s="8">
        <f>A2+194</f>
        <v>45942</v>
      </c>
      <c r="B9355" s="5">
        <v>42</v>
      </c>
      <c r="C9355" s="2">
        <v>0</v>
      </c>
    </row>
    <row r="9356" spans="1:3">
      <c r="A9356" s="8">
        <f>A2+194</f>
        <v>45942</v>
      </c>
      <c r="B9356" s="5">
        <v>43</v>
      </c>
      <c r="C9356" s="2">
        <v>0</v>
      </c>
    </row>
    <row r="9357" spans="1:3">
      <c r="A9357" s="8">
        <f>A2+194</f>
        <v>45942</v>
      </c>
      <c r="B9357" s="5">
        <v>44</v>
      </c>
      <c r="C9357" s="2">
        <v>0</v>
      </c>
    </row>
    <row r="9358" spans="1:3">
      <c r="A9358" s="8">
        <f>A2+194</f>
        <v>45942</v>
      </c>
      <c r="B9358" s="5">
        <v>45</v>
      </c>
      <c r="C9358" s="2">
        <v>0</v>
      </c>
    </row>
    <row r="9359" spans="1:3">
      <c r="A9359" s="8">
        <f>A2+194</f>
        <v>45942</v>
      </c>
      <c r="B9359" s="5">
        <v>46</v>
      </c>
      <c r="C9359" s="2">
        <v>0</v>
      </c>
    </row>
    <row r="9360" spans="1:3">
      <c r="A9360" s="8">
        <f>A2+194</f>
        <v>45942</v>
      </c>
      <c r="B9360" s="5">
        <v>47</v>
      </c>
      <c r="C9360" s="2">
        <v>0</v>
      </c>
    </row>
    <row r="9361" spans="1:3">
      <c r="A9361" s="8">
        <f>A2+194</f>
        <v>45942</v>
      </c>
      <c r="B9361" s="5">
        <v>48</v>
      </c>
      <c r="C9361" s="2">
        <v>0</v>
      </c>
    </row>
    <row r="9362" spans="1:3">
      <c r="A9362" s="8">
        <f>A2+195</f>
        <v>45943</v>
      </c>
      <c r="B9362" s="5">
        <v>1</v>
      </c>
      <c r="C9362" s="2">
        <v>0</v>
      </c>
    </row>
    <row r="9363" spans="1:3">
      <c r="A9363" s="8">
        <f>A2+195</f>
        <v>45943</v>
      </c>
      <c r="B9363" s="5">
        <v>2</v>
      </c>
      <c r="C9363" s="2">
        <v>0</v>
      </c>
    </row>
    <row r="9364" spans="1:3">
      <c r="A9364" s="8">
        <f>A2+195</f>
        <v>45943</v>
      </c>
      <c r="B9364" s="5">
        <v>3</v>
      </c>
      <c r="C9364" s="2">
        <v>0</v>
      </c>
    </row>
    <row r="9365" spans="1:3">
      <c r="A9365" s="8">
        <f>A2+195</f>
        <v>45943</v>
      </c>
      <c r="B9365" s="5">
        <v>4</v>
      </c>
      <c r="C9365" s="2">
        <v>0</v>
      </c>
    </row>
    <row r="9366" spans="1:3">
      <c r="A9366" s="8">
        <f>A2+195</f>
        <v>45943</v>
      </c>
      <c r="B9366" s="5">
        <v>5</v>
      </c>
      <c r="C9366" s="2">
        <v>0</v>
      </c>
    </row>
    <row r="9367" spans="1:3">
      <c r="A9367" s="8">
        <f>A2+195</f>
        <v>45943</v>
      </c>
      <c r="B9367" s="5">
        <v>6</v>
      </c>
      <c r="C9367" s="2">
        <v>0</v>
      </c>
    </row>
    <row r="9368" spans="1:3">
      <c r="A9368" s="8">
        <f>A2+195</f>
        <v>45943</v>
      </c>
      <c r="B9368" s="5">
        <v>7</v>
      </c>
      <c r="C9368" s="2">
        <v>0</v>
      </c>
    </row>
    <row r="9369" spans="1:3">
      <c r="A9369" s="8">
        <f>A2+195</f>
        <v>45943</v>
      </c>
      <c r="B9369" s="5">
        <v>8</v>
      </c>
      <c r="C9369" s="2">
        <v>0</v>
      </c>
    </row>
    <row r="9370" spans="1:3">
      <c r="A9370" s="8">
        <f>A2+195</f>
        <v>45943</v>
      </c>
      <c r="B9370" s="5">
        <v>9</v>
      </c>
      <c r="C9370" s="2">
        <v>0</v>
      </c>
    </row>
    <row r="9371" spans="1:3">
      <c r="A9371" s="8">
        <f>A2+195</f>
        <v>45943</v>
      </c>
      <c r="B9371" s="5">
        <v>10</v>
      </c>
      <c r="C9371" s="2">
        <v>0</v>
      </c>
    </row>
    <row r="9372" spans="1:3">
      <c r="A9372" s="8">
        <f>A2+195</f>
        <v>45943</v>
      </c>
      <c r="B9372" s="5">
        <v>11</v>
      </c>
      <c r="C9372" s="2">
        <v>0</v>
      </c>
    </row>
    <row r="9373" spans="1:3">
      <c r="A9373" s="8">
        <f>A2+195</f>
        <v>45943</v>
      </c>
      <c r="B9373" s="5">
        <v>12</v>
      </c>
      <c r="C9373" s="2">
        <v>0</v>
      </c>
    </row>
    <row r="9374" spans="1:3">
      <c r="A9374" s="8">
        <f>A2+195</f>
        <v>45943</v>
      </c>
      <c r="B9374" s="5">
        <v>13</v>
      </c>
      <c r="C9374" s="2">
        <v>0</v>
      </c>
    </row>
    <row r="9375" spans="1:3">
      <c r="A9375" s="8">
        <f>A2+195</f>
        <v>45943</v>
      </c>
      <c r="B9375" s="5">
        <v>14</v>
      </c>
      <c r="C9375" s="2">
        <v>0</v>
      </c>
    </row>
    <row r="9376" spans="1:3">
      <c r="A9376" s="8">
        <f>A2+195</f>
        <v>45943</v>
      </c>
      <c r="B9376" s="5">
        <v>15</v>
      </c>
      <c r="C9376" s="2">
        <v>0</v>
      </c>
    </row>
    <row r="9377" spans="1:3">
      <c r="A9377" s="8">
        <f>A2+195</f>
        <v>45943</v>
      </c>
      <c r="B9377" s="5">
        <v>16</v>
      </c>
      <c r="C9377" s="2">
        <v>0</v>
      </c>
    </row>
    <row r="9378" spans="1:3">
      <c r="A9378" s="8">
        <f>A2+195</f>
        <v>45943</v>
      </c>
      <c r="B9378" s="5">
        <v>17</v>
      </c>
      <c r="C9378" s="2">
        <v>0</v>
      </c>
    </row>
    <row r="9379" spans="1:3">
      <c r="A9379" s="8">
        <f>A2+195</f>
        <v>45943</v>
      </c>
      <c r="B9379" s="5">
        <v>18</v>
      </c>
      <c r="C9379" s="2">
        <v>0</v>
      </c>
    </row>
    <row r="9380" spans="1:3">
      <c r="A9380" s="8">
        <f>A2+195</f>
        <v>45943</v>
      </c>
      <c r="B9380" s="5">
        <v>19</v>
      </c>
      <c r="C9380" s="2">
        <v>0</v>
      </c>
    </row>
    <row r="9381" spans="1:3">
      <c r="A9381" s="8">
        <f>A2+195</f>
        <v>45943</v>
      </c>
      <c r="B9381" s="5">
        <v>20</v>
      </c>
      <c r="C9381" s="2">
        <v>0</v>
      </c>
    </row>
    <row r="9382" spans="1:3">
      <c r="A9382" s="8">
        <f>A2+195</f>
        <v>45943</v>
      </c>
      <c r="B9382" s="5">
        <v>21</v>
      </c>
      <c r="C9382" s="2">
        <v>0</v>
      </c>
    </row>
    <row r="9383" spans="1:3">
      <c r="A9383" s="8">
        <f>A2+195</f>
        <v>45943</v>
      </c>
      <c r="B9383" s="5">
        <v>22</v>
      </c>
      <c r="C9383" s="2">
        <v>0</v>
      </c>
    </row>
    <row r="9384" spans="1:3">
      <c r="A9384" s="8">
        <f>A2+195</f>
        <v>45943</v>
      </c>
      <c r="B9384" s="5">
        <v>23</v>
      </c>
      <c r="C9384" s="2">
        <v>0</v>
      </c>
    </row>
    <row r="9385" spans="1:3">
      <c r="A9385" s="8">
        <f>A2+195</f>
        <v>45943</v>
      </c>
      <c r="B9385" s="5">
        <v>24</v>
      </c>
      <c r="C9385" s="2">
        <v>0</v>
      </c>
    </row>
    <row r="9386" spans="1:3">
      <c r="A9386" s="8">
        <f>A2+195</f>
        <v>45943</v>
      </c>
      <c r="B9386" s="5">
        <v>25</v>
      </c>
      <c r="C9386" s="2">
        <v>0</v>
      </c>
    </row>
    <row r="9387" spans="1:3">
      <c r="A9387" s="8">
        <f>A2+195</f>
        <v>45943</v>
      </c>
      <c r="B9387" s="5">
        <v>26</v>
      </c>
      <c r="C9387" s="2">
        <v>0</v>
      </c>
    </row>
    <row r="9388" spans="1:3">
      <c r="A9388" s="8">
        <f>A2+195</f>
        <v>45943</v>
      </c>
      <c r="B9388" s="5">
        <v>27</v>
      </c>
      <c r="C9388" s="2">
        <v>0</v>
      </c>
    </row>
    <row r="9389" spans="1:3">
      <c r="A9389" s="8">
        <f>A2+195</f>
        <v>45943</v>
      </c>
      <c r="B9389" s="5">
        <v>28</v>
      </c>
      <c r="C9389" s="2">
        <v>0</v>
      </c>
    </row>
    <row r="9390" spans="1:3">
      <c r="A9390" s="8">
        <f>A2+195</f>
        <v>45943</v>
      </c>
      <c r="B9390" s="5">
        <v>29</v>
      </c>
      <c r="C9390" s="2">
        <v>0</v>
      </c>
    </row>
    <row r="9391" spans="1:3">
      <c r="A9391" s="8">
        <f>A2+195</f>
        <v>45943</v>
      </c>
      <c r="B9391" s="5">
        <v>30</v>
      </c>
      <c r="C9391" s="2">
        <v>0</v>
      </c>
    </row>
    <row r="9392" spans="1:3">
      <c r="A9392" s="8">
        <f>A2+195</f>
        <v>45943</v>
      </c>
      <c r="B9392" s="5">
        <v>31</v>
      </c>
      <c r="C9392" s="2">
        <v>0</v>
      </c>
    </row>
    <row r="9393" spans="1:3">
      <c r="A9393" s="8">
        <f>A2+195</f>
        <v>45943</v>
      </c>
      <c r="B9393" s="5">
        <v>32</v>
      </c>
      <c r="C9393" s="2">
        <v>0</v>
      </c>
    </row>
    <row r="9394" spans="1:3">
      <c r="A9394" s="8">
        <f>A2+195</f>
        <v>45943</v>
      </c>
      <c r="B9394" s="5">
        <v>33</v>
      </c>
      <c r="C9394" s="2">
        <v>0</v>
      </c>
    </row>
    <row r="9395" spans="1:3">
      <c r="A9395" s="8">
        <f>A2+195</f>
        <v>45943</v>
      </c>
      <c r="B9395" s="5">
        <v>34</v>
      </c>
      <c r="C9395" s="2">
        <v>0</v>
      </c>
    </row>
    <row r="9396" spans="1:3">
      <c r="A9396" s="8">
        <f>A2+195</f>
        <v>45943</v>
      </c>
      <c r="B9396" s="5">
        <v>35</v>
      </c>
      <c r="C9396" s="2">
        <v>0</v>
      </c>
    </row>
    <row r="9397" spans="1:3">
      <c r="A9397" s="8">
        <f>A2+195</f>
        <v>45943</v>
      </c>
      <c r="B9397" s="5">
        <v>36</v>
      </c>
      <c r="C9397" s="2">
        <v>0</v>
      </c>
    </row>
    <row r="9398" spans="1:3">
      <c r="A9398" s="8">
        <f>A2+195</f>
        <v>45943</v>
      </c>
      <c r="B9398" s="5">
        <v>37</v>
      </c>
      <c r="C9398" s="2">
        <v>0</v>
      </c>
    </row>
    <row r="9399" spans="1:3">
      <c r="A9399" s="8">
        <f>A2+195</f>
        <v>45943</v>
      </c>
      <c r="B9399" s="5">
        <v>38</v>
      </c>
      <c r="C9399" s="2">
        <v>0</v>
      </c>
    </row>
    <row r="9400" spans="1:3">
      <c r="A9400" s="8">
        <f>A2+195</f>
        <v>45943</v>
      </c>
      <c r="B9400" s="5">
        <v>39</v>
      </c>
      <c r="C9400" s="2">
        <v>0</v>
      </c>
    </row>
    <row r="9401" spans="1:3">
      <c r="A9401" s="8">
        <f>A2+195</f>
        <v>45943</v>
      </c>
      <c r="B9401" s="5">
        <v>40</v>
      </c>
      <c r="C9401" s="2">
        <v>0</v>
      </c>
    </row>
    <row r="9402" spans="1:3">
      <c r="A9402" s="8">
        <f>A2+195</f>
        <v>45943</v>
      </c>
      <c r="B9402" s="5">
        <v>41</v>
      </c>
      <c r="C9402" s="2">
        <v>0</v>
      </c>
    </row>
    <row r="9403" spans="1:3">
      <c r="A9403" s="8">
        <f>A2+195</f>
        <v>45943</v>
      </c>
      <c r="B9403" s="5">
        <v>42</v>
      </c>
      <c r="C9403" s="2">
        <v>0</v>
      </c>
    </row>
    <row r="9404" spans="1:3">
      <c r="A9404" s="8">
        <f>A2+195</f>
        <v>45943</v>
      </c>
      <c r="B9404" s="5">
        <v>43</v>
      </c>
      <c r="C9404" s="2">
        <v>0</v>
      </c>
    </row>
    <row r="9405" spans="1:3">
      <c r="A9405" s="8">
        <f>A2+195</f>
        <v>45943</v>
      </c>
      <c r="B9405" s="5">
        <v>44</v>
      </c>
      <c r="C9405" s="2">
        <v>0</v>
      </c>
    </row>
    <row r="9406" spans="1:3">
      <c r="A9406" s="8">
        <f>A2+195</f>
        <v>45943</v>
      </c>
      <c r="B9406" s="5">
        <v>45</v>
      </c>
      <c r="C9406" s="2">
        <v>0</v>
      </c>
    </row>
    <row r="9407" spans="1:3">
      <c r="A9407" s="8">
        <f>A2+195</f>
        <v>45943</v>
      </c>
      <c r="B9407" s="5">
        <v>46</v>
      </c>
      <c r="C9407" s="2">
        <v>0</v>
      </c>
    </row>
    <row r="9408" spans="1:3">
      <c r="A9408" s="8">
        <f>A2+195</f>
        <v>45943</v>
      </c>
      <c r="B9408" s="5">
        <v>47</v>
      </c>
      <c r="C9408" s="2">
        <v>0</v>
      </c>
    </row>
    <row r="9409" spans="1:3">
      <c r="A9409" s="8">
        <f>A2+195</f>
        <v>45943</v>
      </c>
      <c r="B9409" s="5">
        <v>48</v>
      </c>
      <c r="C9409" s="2">
        <v>0</v>
      </c>
    </row>
    <row r="9410" spans="1:3">
      <c r="A9410" s="8">
        <f>A2+196</f>
        <v>45944</v>
      </c>
      <c r="B9410" s="5">
        <v>1</v>
      </c>
      <c r="C9410" s="2">
        <v>0</v>
      </c>
    </row>
    <row r="9411" spans="1:3">
      <c r="A9411" s="8">
        <f>A2+196</f>
        <v>45944</v>
      </c>
      <c r="B9411" s="5">
        <v>2</v>
      </c>
      <c r="C9411" s="2">
        <v>0</v>
      </c>
    </row>
    <row r="9412" spans="1:3">
      <c r="A9412" s="8">
        <f>A2+196</f>
        <v>45944</v>
      </c>
      <c r="B9412" s="5">
        <v>3</v>
      </c>
      <c r="C9412" s="2">
        <v>0</v>
      </c>
    </row>
    <row r="9413" spans="1:3">
      <c r="A9413" s="8">
        <f>A2+196</f>
        <v>45944</v>
      </c>
      <c r="B9413" s="5">
        <v>4</v>
      </c>
      <c r="C9413" s="2">
        <v>0</v>
      </c>
    </row>
    <row r="9414" spans="1:3">
      <c r="A9414" s="8">
        <f>A2+196</f>
        <v>45944</v>
      </c>
      <c r="B9414" s="5">
        <v>5</v>
      </c>
      <c r="C9414" s="2">
        <v>0</v>
      </c>
    </row>
    <row r="9415" spans="1:3">
      <c r="A9415" s="8">
        <f>A2+196</f>
        <v>45944</v>
      </c>
      <c r="B9415" s="5">
        <v>6</v>
      </c>
      <c r="C9415" s="2">
        <v>0</v>
      </c>
    </row>
    <row r="9416" spans="1:3">
      <c r="A9416" s="8">
        <f>A2+196</f>
        <v>45944</v>
      </c>
      <c r="B9416" s="5">
        <v>7</v>
      </c>
      <c r="C9416" s="2">
        <v>0</v>
      </c>
    </row>
    <row r="9417" spans="1:3">
      <c r="A9417" s="8">
        <f>A2+196</f>
        <v>45944</v>
      </c>
      <c r="B9417" s="5">
        <v>8</v>
      </c>
      <c r="C9417" s="2">
        <v>0</v>
      </c>
    </row>
    <row r="9418" spans="1:3">
      <c r="A9418" s="8">
        <f>A2+196</f>
        <v>45944</v>
      </c>
      <c r="B9418" s="5">
        <v>9</v>
      </c>
      <c r="C9418" s="2">
        <v>0</v>
      </c>
    </row>
    <row r="9419" spans="1:3">
      <c r="A9419" s="8">
        <f>A2+196</f>
        <v>45944</v>
      </c>
      <c r="B9419" s="5">
        <v>10</v>
      </c>
      <c r="C9419" s="2">
        <v>0</v>
      </c>
    </row>
    <row r="9420" spans="1:3">
      <c r="A9420" s="8">
        <f>A2+196</f>
        <v>45944</v>
      </c>
      <c r="B9420" s="5">
        <v>11</v>
      </c>
      <c r="C9420" s="2">
        <v>0</v>
      </c>
    </row>
    <row r="9421" spans="1:3">
      <c r="A9421" s="8">
        <f>A2+196</f>
        <v>45944</v>
      </c>
      <c r="B9421" s="5">
        <v>12</v>
      </c>
      <c r="C9421" s="2">
        <v>0</v>
      </c>
    </row>
    <row r="9422" spans="1:3">
      <c r="A9422" s="8">
        <f>A2+196</f>
        <v>45944</v>
      </c>
      <c r="B9422" s="5">
        <v>13</v>
      </c>
      <c r="C9422" s="2">
        <v>0</v>
      </c>
    </row>
    <row r="9423" spans="1:3">
      <c r="A9423" s="8">
        <f>A2+196</f>
        <v>45944</v>
      </c>
      <c r="B9423" s="5">
        <v>14</v>
      </c>
      <c r="C9423" s="2">
        <v>0</v>
      </c>
    </row>
    <row r="9424" spans="1:3">
      <c r="A9424" s="8">
        <f>A2+196</f>
        <v>45944</v>
      </c>
      <c r="B9424" s="5">
        <v>15</v>
      </c>
      <c r="C9424" s="2">
        <v>0</v>
      </c>
    </row>
    <row r="9425" spans="1:3">
      <c r="A9425" s="8">
        <f>A2+196</f>
        <v>45944</v>
      </c>
      <c r="B9425" s="5">
        <v>16</v>
      </c>
      <c r="C9425" s="2">
        <v>0</v>
      </c>
    </row>
    <row r="9426" spans="1:3">
      <c r="A9426" s="8">
        <f>A2+196</f>
        <v>45944</v>
      </c>
      <c r="B9426" s="5">
        <v>17</v>
      </c>
      <c r="C9426" s="2">
        <v>0</v>
      </c>
    </row>
    <row r="9427" spans="1:3">
      <c r="A9427" s="8">
        <f>A2+196</f>
        <v>45944</v>
      </c>
      <c r="B9427" s="5">
        <v>18</v>
      </c>
      <c r="C9427" s="2">
        <v>0</v>
      </c>
    </row>
    <row r="9428" spans="1:3">
      <c r="A9428" s="8">
        <f>A2+196</f>
        <v>45944</v>
      </c>
      <c r="B9428" s="5">
        <v>19</v>
      </c>
      <c r="C9428" s="2">
        <v>0</v>
      </c>
    </row>
    <row r="9429" spans="1:3">
      <c r="A9429" s="8">
        <f>A2+196</f>
        <v>45944</v>
      </c>
      <c r="B9429" s="5">
        <v>20</v>
      </c>
      <c r="C9429" s="2">
        <v>0</v>
      </c>
    </row>
    <row r="9430" spans="1:3">
      <c r="A9430" s="8">
        <f>A2+196</f>
        <v>45944</v>
      </c>
      <c r="B9430" s="5">
        <v>21</v>
      </c>
      <c r="C9430" s="2">
        <v>0</v>
      </c>
    </row>
    <row r="9431" spans="1:3">
      <c r="A9431" s="8">
        <f>A2+196</f>
        <v>45944</v>
      </c>
      <c r="B9431" s="5">
        <v>22</v>
      </c>
      <c r="C9431" s="2">
        <v>0</v>
      </c>
    </row>
    <row r="9432" spans="1:3">
      <c r="A9432" s="8">
        <f>A2+196</f>
        <v>45944</v>
      </c>
      <c r="B9432" s="5">
        <v>23</v>
      </c>
      <c r="C9432" s="2">
        <v>0</v>
      </c>
    </row>
    <row r="9433" spans="1:3">
      <c r="A9433" s="8">
        <f>A2+196</f>
        <v>45944</v>
      </c>
      <c r="B9433" s="5">
        <v>24</v>
      </c>
      <c r="C9433" s="2">
        <v>0</v>
      </c>
    </row>
    <row r="9434" spans="1:3">
      <c r="A9434" s="8">
        <f>A2+196</f>
        <v>45944</v>
      </c>
      <c r="B9434" s="5">
        <v>25</v>
      </c>
      <c r="C9434" s="2">
        <v>0</v>
      </c>
    </row>
    <row r="9435" spans="1:3">
      <c r="A9435" s="8">
        <f>A2+196</f>
        <v>45944</v>
      </c>
      <c r="B9435" s="5">
        <v>26</v>
      </c>
      <c r="C9435" s="2">
        <v>0</v>
      </c>
    </row>
    <row r="9436" spans="1:3">
      <c r="A9436" s="8">
        <f>A2+196</f>
        <v>45944</v>
      </c>
      <c r="B9436" s="5">
        <v>27</v>
      </c>
      <c r="C9436" s="2">
        <v>0</v>
      </c>
    </row>
    <row r="9437" spans="1:3">
      <c r="A9437" s="8">
        <f>A2+196</f>
        <v>45944</v>
      </c>
      <c r="B9437" s="5">
        <v>28</v>
      </c>
      <c r="C9437" s="2">
        <v>0</v>
      </c>
    </row>
    <row r="9438" spans="1:3">
      <c r="A9438" s="8">
        <f>A2+196</f>
        <v>45944</v>
      </c>
      <c r="B9438" s="5">
        <v>29</v>
      </c>
      <c r="C9438" s="2">
        <v>0</v>
      </c>
    </row>
    <row r="9439" spans="1:3">
      <c r="A9439" s="8">
        <f>A2+196</f>
        <v>45944</v>
      </c>
      <c r="B9439" s="5">
        <v>30</v>
      </c>
      <c r="C9439" s="2">
        <v>0</v>
      </c>
    </row>
    <row r="9440" spans="1:3">
      <c r="A9440" s="8">
        <f>A2+196</f>
        <v>45944</v>
      </c>
      <c r="B9440" s="5">
        <v>31</v>
      </c>
      <c r="C9440" s="2">
        <v>0</v>
      </c>
    </row>
    <row r="9441" spans="1:3">
      <c r="A9441" s="8">
        <f>A2+196</f>
        <v>45944</v>
      </c>
      <c r="B9441" s="5">
        <v>32</v>
      </c>
      <c r="C9441" s="2">
        <v>0</v>
      </c>
    </row>
    <row r="9442" spans="1:3">
      <c r="A9442" s="8">
        <f>A2+196</f>
        <v>45944</v>
      </c>
      <c r="B9442" s="5">
        <v>33</v>
      </c>
      <c r="C9442" s="2">
        <v>0</v>
      </c>
    </row>
    <row r="9443" spans="1:3">
      <c r="A9443" s="8">
        <f>A2+196</f>
        <v>45944</v>
      </c>
      <c r="B9443" s="5">
        <v>34</v>
      </c>
      <c r="C9443" s="2">
        <v>0</v>
      </c>
    </row>
    <row r="9444" spans="1:3">
      <c r="A9444" s="8">
        <f>A2+196</f>
        <v>45944</v>
      </c>
      <c r="B9444" s="5">
        <v>35</v>
      </c>
      <c r="C9444" s="2">
        <v>0</v>
      </c>
    </row>
    <row r="9445" spans="1:3">
      <c r="A9445" s="8">
        <f>A2+196</f>
        <v>45944</v>
      </c>
      <c r="B9445" s="5">
        <v>36</v>
      </c>
      <c r="C9445" s="2">
        <v>0</v>
      </c>
    </row>
    <row r="9446" spans="1:3">
      <c r="A9446" s="8">
        <f>A2+196</f>
        <v>45944</v>
      </c>
      <c r="B9446" s="5">
        <v>37</v>
      </c>
      <c r="C9446" s="2">
        <v>0</v>
      </c>
    </row>
    <row r="9447" spans="1:3">
      <c r="A9447" s="8">
        <f>A2+196</f>
        <v>45944</v>
      </c>
      <c r="B9447" s="5">
        <v>38</v>
      </c>
      <c r="C9447" s="2">
        <v>0</v>
      </c>
    </row>
    <row r="9448" spans="1:3">
      <c r="A9448" s="8">
        <f>A2+196</f>
        <v>45944</v>
      </c>
      <c r="B9448" s="5">
        <v>39</v>
      </c>
      <c r="C9448" s="2">
        <v>0</v>
      </c>
    </row>
    <row r="9449" spans="1:3">
      <c r="A9449" s="8">
        <f>A2+196</f>
        <v>45944</v>
      </c>
      <c r="B9449" s="5">
        <v>40</v>
      </c>
      <c r="C9449" s="2">
        <v>0</v>
      </c>
    </row>
    <row r="9450" spans="1:3">
      <c r="A9450" s="8">
        <f>A2+196</f>
        <v>45944</v>
      </c>
      <c r="B9450" s="5">
        <v>41</v>
      </c>
      <c r="C9450" s="2">
        <v>0</v>
      </c>
    </row>
    <row r="9451" spans="1:3">
      <c r="A9451" s="8">
        <f>A2+196</f>
        <v>45944</v>
      </c>
      <c r="B9451" s="5">
        <v>42</v>
      </c>
      <c r="C9451" s="2">
        <v>0</v>
      </c>
    </row>
    <row r="9452" spans="1:3">
      <c r="A9452" s="8">
        <f>A2+196</f>
        <v>45944</v>
      </c>
      <c r="B9452" s="5">
        <v>43</v>
      </c>
      <c r="C9452" s="2">
        <v>0</v>
      </c>
    </row>
    <row r="9453" spans="1:3">
      <c r="A9453" s="8">
        <f>A2+196</f>
        <v>45944</v>
      </c>
      <c r="B9453" s="5">
        <v>44</v>
      </c>
      <c r="C9453" s="2">
        <v>0</v>
      </c>
    </row>
    <row r="9454" spans="1:3">
      <c r="A9454" s="8">
        <f>A2+196</f>
        <v>45944</v>
      </c>
      <c r="B9454" s="5">
        <v>45</v>
      </c>
      <c r="C9454" s="2">
        <v>0</v>
      </c>
    </row>
    <row r="9455" spans="1:3">
      <c r="A9455" s="8">
        <f>A2+196</f>
        <v>45944</v>
      </c>
      <c r="B9455" s="5">
        <v>46</v>
      </c>
      <c r="C9455" s="2">
        <v>0</v>
      </c>
    </row>
    <row r="9456" spans="1:3">
      <c r="A9456" s="8">
        <f>A2+196</f>
        <v>45944</v>
      </c>
      <c r="B9456" s="5">
        <v>47</v>
      </c>
      <c r="C9456" s="2">
        <v>0</v>
      </c>
    </row>
    <row r="9457" spans="1:3">
      <c r="A9457" s="8">
        <f>A2+196</f>
        <v>45944</v>
      </c>
      <c r="B9457" s="5">
        <v>48</v>
      </c>
      <c r="C9457" s="2">
        <v>0</v>
      </c>
    </row>
    <row r="9458" spans="1:3">
      <c r="A9458" s="8">
        <f>A2+197</f>
        <v>45945</v>
      </c>
      <c r="B9458" s="5">
        <v>1</v>
      </c>
      <c r="C9458" s="2">
        <v>0</v>
      </c>
    </row>
    <row r="9459" spans="1:3">
      <c r="A9459" s="8">
        <f>A2+197</f>
        <v>45945</v>
      </c>
      <c r="B9459" s="5">
        <v>2</v>
      </c>
      <c r="C9459" s="2">
        <v>0</v>
      </c>
    </row>
    <row r="9460" spans="1:3">
      <c r="A9460" s="8">
        <f>A2+197</f>
        <v>45945</v>
      </c>
      <c r="B9460" s="5">
        <v>3</v>
      </c>
      <c r="C9460" s="2">
        <v>0</v>
      </c>
    </row>
    <row r="9461" spans="1:3">
      <c r="A9461" s="8">
        <f>A2+197</f>
        <v>45945</v>
      </c>
      <c r="B9461" s="5">
        <v>4</v>
      </c>
      <c r="C9461" s="2">
        <v>0</v>
      </c>
    </row>
    <row r="9462" spans="1:3">
      <c r="A9462" s="8">
        <f>A2+197</f>
        <v>45945</v>
      </c>
      <c r="B9462" s="5">
        <v>5</v>
      </c>
      <c r="C9462" s="2">
        <v>0</v>
      </c>
    </row>
    <row r="9463" spans="1:3">
      <c r="A9463" s="8">
        <f>A2+197</f>
        <v>45945</v>
      </c>
      <c r="B9463" s="5">
        <v>6</v>
      </c>
      <c r="C9463" s="2">
        <v>0</v>
      </c>
    </row>
    <row r="9464" spans="1:3">
      <c r="A9464" s="8">
        <f>A2+197</f>
        <v>45945</v>
      </c>
      <c r="B9464" s="5">
        <v>7</v>
      </c>
      <c r="C9464" s="2">
        <v>0</v>
      </c>
    </row>
    <row r="9465" spans="1:3">
      <c r="A9465" s="8">
        <f>A2+197</f>
        <v>45945</v>
      </c>
      <c r="B9465" s="5">
        <v>8</v>
      </c>
      <c r="C9465" s="2">
        <v>0</v>
      </c>
    </row>
    <row r="9466" spans="1:3">
      <c r="A9466" s="8">
        <f>A2+197</f>
        <v>45945</v>
      </c>
      <c r="B9466" s="5">
        <v>9</v>
      </c>
      <c r="C9466" s="2">
        <v>0</v>
      </c>
    </row>
    <row r="9467" spans="1:3">
      <c r="A9467" s="8">
        <f>A2+197</f>
        <v>45945</v>
      </c>
      <c r="B9467" s="5">
        <v>10</v>
      </c>
      <c r="C9467" s="2">
        <v>0</v>
      </c>
    </row>
    <row r="9468" spans="1:3">
      <c r="A9468" s="8">
        <f>A2+197</f>
        <v>45945</v>
      </c>
      <c r="B9468" s="5">
        <v>11</v>
      </c>
      <c r="C9468" s="2">
        <v>0</v>
      </c>
    </row>
    <row r="9469" spans="1:3">
      <c r="A9469" s="8">
        <f>A2+197</f>
        <v>45945</v>
      </c>
      <c r="B9469" s="5">
        <v>12</v>
      </c>
      <c r="C9469" s="2">
        <v>0</v>
      </c>
    </row>
    <row r="9470" spans="1:3">
      <c r="A9470" s="8">
        <f>A2+197</f>
        <v>45945</v>
      </c>
      <c r="B9470" s="5">
        <v>13</v>
      </c>
      <c r="C9470" s="2">
        <v>0</v>
      </c>
    </row>
    <row r="9471" spans="1:3">
      <c r="A9471" s="8">
        <f>A2+197</f>
        <v>45945</v>
      </c>
      <c r="B9471" s="5">
        <v>14</v>
      </c>
      <c r="C9471" s="2">
        <v>0</v>
      </c>
    </row>
    <row r="9472" spans="1:3">
      <c r="A9472" s="8">
        <f>A2+197</f>
        <v>45945</v>
      </c>
      <c r="B9472" s="5">
        <v>15</v>
      </c>
      <c r="C9472" s="2">
        <v>0</v>
      </c>
    </row>
    <row r="9473" spans="1:3">
      <c r="A9473" s="8">
        <f>A2+197</f>
        <v>45945</v>
      </c>
      <c r="B9473" s="5">
        <v>16</v>
      </c>
      <c r="C9473" s="2">
        <v>0</v>
      </c>
    </row>
    <row r="9474" spans="1:3">
      <c r="A9474" s="8">
        <f>A2+197</f>
        <v>45945</v>
      </c>
      <c r="B9474" s="5">
        <v>17</v>
      </c>
      <c r="C9474" s="2">
        <v>0</v>
      </c>
    </row>
    <row r="9475" spans="1:3">
      <c r="A9475" s="8">
        <f>A2+197</f>
        <v>45945</v>
      </c>
      <c r="B9475" s="5">
        <v>18</v>
      </c>
      <c r="C9475" s="2">
        <v>0</v>
      </c>
    </row>
    <row r="9476" spans="1:3">
      <c r="A9476" s="8">
        <f>A2+197</f>
        <v>45945</v>
      </c>
      <c r="B9476" s="5">
        <v>19</v>
      </c>
      <c r="C9476" s="2">
        <v>0</v>
      </c>
    </row>
    <row r="9477" spans="1:3">
      <c r="A9477" s="8">
        <f>A2+197</f>
        <v>45945</v>
      </c>
      <c r="B9477" s="5">
        <v>20</v>
      </c>
      <c r="C9477" s="2">
        <v>0</v>
      </c>
    </row>
    <row r="9478" spans="1:3">
      <c r="A9478" s="8">
        <f>A2+197</f>
        <v>45945</v>
      </c>
      <c r="B9478" s="5">
        <v>21</v>
      </c>
      <c r="C9478" s="2">
        <v>0</v>
      </c>
    </row>
    <row r="9479" spans="1:3">
      <c r="A9479" s="8">
        <f>A2+197</f>
        <v>45945</v>
      </c>
      <c r="B9479" s="5">
        <v>22</v>
      </c>
      <c r="C9479" s="2">
        <v>0</v>
      </c>
    </row>
    <row r="9480" spans="1:3">
      <c r="A9480" s="8">
        <f>A2+197</f>
        <v>45945</v>
      </c>
      <c r="B9480" s="5">
        <v>23</v>
      </c>
      <c r="C9480" s="2">
        <v>0</v>
      </c>
    </row>
    <row r="9481" spans="1:3">
      <c r="A9481" s="8">
        <f>A2+197</f>
        <v>45945</v>
      </c>
      <c r="B9481" s="5">
        <v>24</v>
      </c>
      <c r="C9481" s="2">
        <v>0</v>
      </c>
    </row>
    <row r="9482" spans="1:3">
      <c r="A9482" s="8">
        <f>A2+197</f>
        <v>45945</v>
      </c>
      <c r="B9482" s="5">
        <v>25</v>
      </c>
      <c r="C9482" s="2">
        <v>0</v>
      </c>
    </row>
    <row r="9483" spans="1:3">
      <c r="A9483" s="8">
        <f>A2+197</f>
        <v>45945</v>
      </c>
      <c r="B9483" s="5">
        <v>26</v>
      </c>
      <c r="C9483" s="2">
        <v>0</v>
      </c>
    </row>
    <row r="9484" spans="1:3">
      <c r="A9484" s="8">
        <f>A2+197</f>
        <v>45945</v>
      </c>
      <c r="B9484" s="5">
        <v>27</v>
      </c>
      <c r="C9484" s="2">
        <v>0</v>
      </c>
    </row>
    <row r="9485" spans="1:3">
      <c r="A9485" s="8">
        <f>A2+197</f>
        <v>45945</v>
      </c>
      <c r="B9485" s="5">
        <v>28</v>
      </c>
      <c r="C9485" s="2">
        <v>0</v>
      </c>
    </row>
    <row r="9486" spans="1:3">
      <c r="A9486" s="8">
        <f>A2+197</f>
        <v>45945</v>
      </c>
      <c r="B9486" s="5">
        <v>29</v>
      </c>
      <c r="C9486" s="2">
        <v>0</v>
      </c>
    </row>
    <row r="9487" spans="1:3">
      <c r="A9487" s="8">
        <f>A2+197</f>
        <v>45945</v>
      </c>
      <c r="B9487" s="5">
        <v>30</v>
      </c>
      <c r="C9487" s="2">
        <v>0</v>
      </c>
    </row>
    <row r="9488" spans="1:3">
      <c r="A9488" s="8">
        <f>A2+197</f>
        <v>45945</v>
      </c>
      <c r="B9488" s="5">
        <v>31</v>
      </c>
      <c r="C9488" s="2">
        <v>0</v>
      </c>
    </row>
    <row r="9489" spans="1:3">
      <c r="A9489" s="8">
        <f>A2+197</f>
        <v>45945</v>
      </c>
      <c r="B9489" s="5">
        <v>32</v>
      </c>
      <c r="C9489" s="2">
        <v>0</v>
      </c>
    </row>
    <row r="9490" spans="1:3">
      <c r="A9490" s="8">
        <f>A2+197</f>
        <v>45945</v>
      </c>
      <c r="B9490" s="5">
        <v>33</v>
      </c>
      <c r="C9490" s="2">
        <v>0</v>
      </c>
    </row>
    <row r="9491" spans="1:3">
      <c r="A9491" s="8">
        <f>A2+197</f>
        <v>45945</v>
      </c>
      <c r="B9491" s="5">
        <v>34</v>
      </c>
      <c r="C9491" s="2">
        <v>0</v>
      </c>
    </row>
    <row r="9492" spans="1:3">
      <c r="A9492" s="8">
        <f>A2+197</f>
        <v>45945</v>
      </c>
      <c r="B9492" s="5">
        <v>35</v>
      </c>
      <c r="C9492" s="2">
        <v>0</v>
      </c>
    </row>
    <row r="9493" spans="1:3">
      <c r="A9493" s="8">
        <f>A2+197</f>
        <v>45945</v>
      </c>
      <c r="B9493" s="5">
        <v>36</v>
      </c>
      <c r="C9493" s="2">
        <v>0</v>
      </c>
    </row>
    <row r="9494" spans="1:3">
      <c r="A9494" s="8">
        <f>A2+197</f>
        <v>45945</v>
      </c>
      <c r="B9494" s="5">
        <v>37</v>
      </c>
      <c r="C9494" s="2">
        <v>0</v>
      </c>
    </row>
    <row r="9495" spans="1:3">
      <c r="A9495" s="8">
        <f>A2+197</f>
        <v>45945</v>
      </c>
      <c r="B9495" s="5">
        <v>38</v>
      </c>
      <c r="C9495" s="2">
        <v>0</v>
      </c>
    </row>
    <row r="9496" spans="1:3">
      <c r="A9496" s="8">
        <f>A2+197</f>
        <v>45945</v>
      </c>
      <c r="B9496" s="5">
        <v>39</v>
      </c>
      <c r="C9496" s="2">
        <v>0</v>
      </c>
    </row>
    <row r="9497" spans="1:3">
      <c r="A9497" s="8">
        <f>A2+197</f>
        <v>45945</v>
      </c>
      <c r="B9497" s="5">
        <v>40</v>
      </c>
      <c r="C9497" s="2">
        <v>0</v>
      </c>
    </row>
    <row r="9498" spans="1:3">
      <c r="A9498" s="8">
        <f>A2+197</f>
        <v>45945</v>
      </c>
      <c r="B9498" s="5">
        <v>41</v>
      </c>
      <c r="C9498" s="2">
        <v>0</v>
      </c>
    </row>
    <row r="9499" spans="1:3">
      <c r="A9499" s="8">
        <f>A2+197</f>
        <v>45945</v>
      </c>
      <c r="B9499" s="5">
        <v>42</v>
      </c>
      <c r="C9499" s="2">
        <v>0</v>
      </c>
    </row>
    <row r="9500" spans="1:3">
      <c r="A9500" s="8">
        <f>A2+197</f>
        <v>45945</v>
      </c>
      <c r="B9500" s="5">
        <v>43</v>
      </c>
      <c r="C9500" s="2">
        <v>0</v>
      </c>
    </row>
    <row r="9501" spans="1:3">
      <c r="A9501" s="8">
        <f>A2+197</f>
        <v>45945</v>
      </c>
      <c r="B9501" s="5">
        <v>44</v>
      </c>
      <c r="C9501" s="2">
        <v>0</v>
      </c>
    </row>
    <row r="9502" spans="1:3">
      <c r="A9502" s="8">
        <f>A2+197</f>
        <v>45945</v>
      </c>
      <c r="B9502" s="5">
        <v>45</v>
      </c>
      <c r="C9502" s="2">
        <v>0</v>
      </c>
    </row>
    <row r="9503" spans="1:3">
      <c r="A9503" s="8">
        <f>A2+197</f>
        <v>45945</v>
      </c>
      <c r="B9503" s="5">
        <v>46</v>
      </c>
      <c r="C9503" s="2">
        <v>0</v>
      </c>
    </row>
    <row r="9504" spans="1:3">
      <c r="A9504" s="8">
        <f>A2+197</f>
        <v>45945</v>
      </c>
      <c r="B9504" s="5">
        <v>47</v>
      </c>
      <c r="C9504" s="2">
        <v>0</v>
      </c>
    </row>
    <row r="9505" spans="1:3">
      <c r="A9505" s="8">
        <f>A2+197</f>
        <v>45945</v>
      </c>
      <c r="B9505" s="5">
        <v>48</v>
      </c>
      <c r="C9505" s="2">
        <v>0</v>
      </c>
    </row>
    <row r="9506" spans="1:3">
      <c r="A9506" s="8">
        <f>A2+198</f>
        <v>45946</v>
      </c>
      <c r="B9506" s="5">
        <v>1</v>
      </c>
      <c r="C9506" s="2">
        <v>0</v>
      </c>
    </row>
    <row r="9507" spans="1:3">
      <c r="A9507" s="8">
        <f>A2+198</f>
        <v>45946</v>
      </c>
      <c r="B9507" s="5">
        <v>2</v>
      </c>
      <c r="C9507" s="2">
        <v>0</v>
      </c>
    </row>
    <row r="9508" spans="1:3">
      <c r="A9508" s="8">
        <f>A2+198</f>
        <v>45946</v>
      </c>
      <c r="B9508" s="5">
        <v>3</v>
      </c>
      <c r="C9508" s="2">
        <v>0</v>
      </c>
    </row>
    <row r="9509" spans="1:3">
      <c r="A9509" s="8">
        <f>A2+198</f>
        <v>45946</v>
      </c>
      <c r="B9509" s="5">
        <v>4</v>
      </c>
      <c r="C9509" s="2">
        <v>0</v>
      </c>
    </row>
    <row r="9510" spans="1:3">
      <c r="A9510" s="8">
        <f>A2+198</f>
        <v>45946</v>
      </c>
      <c r="B9510" s="5">
        <v>5</v>
      </c>
      <c r="C9510" s="2">
        <v>0</v>
      </c>
    </row>
    <row r="9511" spans="1:3">
      <c r="A9511" s="8">
        <f>A2+198</f>
        <v>45946</v>
      </c>
      <c r="B9511" s="5">
        <v>6</v>
      </c>
      <c r="C9511" s="2">
        <v>0</v>
      </c>
    </row>
    <row r="9512" spans="1:3">
      <c r="A9512" s="8">
        <f>A2+198</f>
        <v>45946</v>
      </c>
      <c r="B9512" s="5">
        <v>7</v>
      </c>
      <c r="C9512" s="2">
        <v>0</v>
      </c>
    </row>
    <row r="9513" spans="1:3">
      <c r="A9513" s="8">
        <f>A2+198</f>
        <v>45946</v>
      </c>
      <c r="B9513" s="5">
        <v>8</v>
      </c>
      <c r="C9513" s="2">
        <v>0</v>
      </c>
    </row>
    <row r="9514" spans="1:3">
      <c r="A9514" s="8">
        <f>A2+198</f>
        <v>45946</v>
      </c>
      <c r="B9514" s="5">
        <v>9</v>
      </c>
      <c r="C9514" s="2">
        <v>0</v>
      </c>
    </row>
    <row r="9515" spans="1:3">
      <c r="A9515" s="8">
        <f>A2+198</f>
        <v>45946</v>
      </c>
      <c r="B9515" s="5">
        <v>10</v>
      </c>
      <c r="C9515" s="2">
        <v>0</v>
      </c>
    </row>
    <row r="9516" spans="1:3">
      <c r="A9516" s="8">
        <f>A2+198</f>
        <v>45946</v>
      </c>
      <c r="B9516" s="5">
        <v>11</v>
      </c>
      <c r="C9516" s="2">
        <v>0</v>
      </c>
    </row>
    <row r="9517" spans="1:3">
      <c r="A9517" s="8">
        <f>A2+198</f>
        <v>45946</v>
      </c>
      <c r="B9517" s="5">
        <v>12</v>
      </c>
      <c r="C9517" s="2">
        <v>0</v>
      </c>
    </row>
    <row r="9518" spans="1:3">
      <c r="A9518" s="8">
        <f>A2+198</f>
        <v>45946</v>
      </c>
      <c r="B9518" s="5">
        <v>13</v>
      </c>
      <c r="C9518" s="2">
        <v>0</v>
      </c>
    </row>
    <row r="9519" spans="1:3">
      <c r="A9519" s="8">
        <f>A2+198</f>
        <v>45946</v>
      </c>
      <c r="B9519" s="5">
        <v>14</v>
      </c>
      <c r="C9519" s="2">
        <v>0</v>
      </c>
    </row>
    <row r="9520" spans="1:3">
      <c r="A9520" s="8">
        <f>A2+198</f>
        <v>45946</v>
      </c>
      <c r="B9520" s="5">
        <v>15</v>
      </c>
      <c r="C9520" s="2">
        <v>0</v>
      </c>
    </row>
    <row r="9521" spans="1:3">
      <c r="A9521" s="8">
        <f>A2+198</f>
        <v>45946</v>
      </c>
      <c r="B9521" s="5">
        <v>16</v>
      </c>
      <c r="C9521" s="2">
        <v>0</v>
      </c>
    </row>
    <row r="9522" spans="1:3">
      <c r="A9522" s="8">
        <f>A2+198</f>
        <v>45946</v>
      </c>
      <c r="B9522" s="5">
        <v>17</v>
      </c>
      <c r="C9522" s="2">
        <v>0</v>
      </c>
    </row>
    <row r="9523" spans="1:3">
      <c r="A9523" s="8">
        <f>A2+198</f>
        <v>45946</v>
      </c>
      <c r="B9523" s="5">
        <v>18</v>
      </c>
      <c r="C9523" s="2">
        <v>0</v>
      </c>
    </row>
    <row r="9524" spans="1:3">
      <c r="A9524" s="8">
        <f>A2+198</f>
        <v>45946</v>
      </c>
      <c r="B9524" s="5">
        <v>19</v>
      </c>
      <c r="C9524" s="2">
        <v>0</v>
      </c>
    </row>
    <row r="9525" spans="1:3">
      <c r="A9525" s="8">
        <f>A2+198</f>
        <v>45946</v>
      </c>
      <c r="B9525" s="5">
        <v>20</v>
      </c>
      <c r="C9525" s="2">
        <v>0</v>
      </c>
    </row>
    <row r="9526" spans="1:3">
      <c r="A9526" s="8">
        <f>A2+198</f>
        <v>45946</v>
      </c>
      <c r="B9526" s="5">
        <v>21</v>
      </c>
      <c r="C9526" s="2">
        <v>0</v>
      </c>
    </row>
    <row r="9527" spans="1:3">
      <c r="A9527" s="8">
        <f>A2+198</f>
        <v>45946</v>
      </c>
      <c r="B9527" s="5">
        <v>22</v>
      </c>
      <c r="C9527" s="2">
        <v>0</v>
      </c>
    </row>
    <row r="9528" spans="1:3">
      <c r="A9528" s="8">
        <f>A2+198</f>
        <v>45946</v>
      </c>
      <c r="B9528" s="5">
        <v>23</v>
      </c>
      <c r="C9528" s="2">
        <v>0</v>
      </c>
    </row>
    <row r="9529" spans="1:3">
      <c r="A9529" s="8">
        <f>A2+198</f>
        <v>45946</v>
      </c>
      <c r="B9529" s="5">
        <v>24</v>
      </c>
      <c r="C9529" s="2">
        <v>0</v>
      </c>
    </row>
    <row r="9530" spans="1:3">
      <c r="A9530" s="8">
        <f>A2+198</f>
        <v>45946</v>
      </c>
      <c r="B9530" s="5">
        <v>25</v>
      </c>
      <c r="C9530" s="2">
        <v>0</v>
      </c>
    </row>
    <row r="9531" spans="1:3">
      <c r="A9531" s="8">
        <f>A2+198</f>
        <v>45946</v>
      </c>
      <c r="B9531" s="5">
        <v>26</v>
      </c>
      <c r="C9531" s="2">
        <v>0</v>
      </c>
    </row>
    <row r="9532" spans="1:3">
      <c r="A9532" s="8">
        <f>A2+198</f>
        <v>45946</v>
      </c>
      <c r="B9532" s="5">
        <v>27</v>
      </c>
      <c r="C9532" s="2">
        <v>0</v>
      </c>
    </row>
    <row r="9533" spans="1:3">
      <c r="A9533" s="8">
        <f>A2+198</f>
        <v>45946</v>
      </c>
      <c r="B9533" s="5">
        <v>28</v>
      </c>
      <c r="C9533" s="2">
        <v>0</v>
      </c>
    </row>
    <row r="9534" spans="1:3">
      <c r="A9534" s="8">
        <f>A2+198</f>
        <v>45946</v>
      </c>
      <c r="B9534" s="5">
        <v>29</v>
      </c>
      <c r="C9534" s="2">
        <v>0</v>
      </c>
    </row>
    <row r="9535" spans="1:3">
      <c r="A9535" s="8">
        <f>A2+198</f>
        <v>45946</v>
      </c>
      <c r="B9535" s="5">
        <v>30</v>
      </c>
      <c r="C9535" s="2">
        <v>0</v>
      </c>
    </row>
    <row r="9536" spans="1:3">
      <c r="A9536" s="8">
        <f>A2+198</f>
        <v>45946</v>
      </c>
      <c r="B9536" s="5">
        <v>31</v>
      </c>
      <c r="C9536" s="2">
        <v>0</v>
      </c>
    </row>
    <row r="9537" spans="1:3">
      <c r="A9537" s="8">
        <f>A2+198</f>
        <v>45946</v>
      </c>
      <c r="B9537" s="5">
        <v>32</v>
      </c>
      <c r="C9537" s="2">
        <v>0</v>
      </c>
    </row>
    <row r="9538" spans="1:3">
      <c r="A9538" s="8">
        <f>A2+198</f>
        <v>45946</v>
      </c>
      <c r="B9538" s="5">
        <v>33</v>
      </c>
      <c r="C9538" s="2">
        <v>0</v>
      </c>
    </row>
    <row r="9539" spans="1:3">
      <c r="A9539" s="8">
        <f>A2+198</f>
        <v>45946</v>
      </c>
      <c r="B9539" s="5">
        <v>34</v>
      </c>
      <c r="C9539" s="2">
        <v>0</v>
      </c>
    </row>
    <row r="9540" spans="1:3">
      <c r="A9540" s="8">
        <f>A2+198</f>
        <v>45946</v>
      </c>
      <c r="B9540" s="5">
        <v>35</v>
      </c>
      <c r="C9540" s="2">
        <v>0</v>
      </c>
    </row>
    <row r="9541" spans="1:3">
      <c r="A9541" s="8">
        <f>A2+198</f>
        <v>45946</v>
      </c>
      <c r="B9541" s="5">
        <v>36</v>
      </c>
      <c r="C9541" s="2">
        <v>0</v>
      </c>
    </row>
    <row r="9542" spans="1:3">
      <c r="A9542" s="8">
        <f>A2+198</f>
        <v>45946</v>
      </c>
      <c r="B9542" s="5">
        <v>37</v>
      </c>
      <c r="C9542" s="2">
        <v>0</v>
      </c>
    </row>
    <row r="9543" spans="1:3">
      <c r="A9543" s="8">
        <f>A2+198</f>
        <v>45946</v>
      </c>
      <c r="B9543" s="5">
        <v>38</v>
      </c>
      <c r="C9543" s="2">
        <v>0</v>
      </c>
    </row>
    <row r="9544" spans="1:3">
      <c r="A9544" s="8">
        <f>A2+198</f>
        <v>45946</v>
      </c>
      <c r="B9544" s="5">
        <v>39</v>
      </c>
      <c r="C9544" s="2">
        <v>0</v>
      </c>
    </row>
    <row r="9545" spans="1:3">
      <c r="A9545" s="8">
        <f>A2+198</f>
        <v>45946</v>
      </c>
      <c r="B9545" s="5">
        <v>40</v>
      </c>
      <c r="C9545" s="2">
        <v>0</v>
      </c>
    </row>
    <row r="9546" spans="1:3">
      <c r="A9546" s="8">
        <f>A2+198</f>
        <v>45946</v>
      </c>
      <c r="B9546" s="5">
        <v>41</v>
      </c>
      <c r="C9546" s="2">
        <v>0</v>
      </c>
    </row>
    <row r="9547" spans="1:3">
      <c r="A9547" s="8">
        <f>A2+198</f>
        <v>45946</v>
      </c>
      <c r="B9547" s="5">
        <v>42</v>
      </c>
      <c r="C9547" s="2">
        <v>0</v>
      </c>
    </row>
    <row r="9548" spans="1:3">
      <c r="A9548" s="8">
        <f>A2+198</f>
        <v>45946</v>
      </c>
      <c r="B9548" s="5">
        <v>43</v>
      </c>
      <c r="C9548" s="2">
        <v>0</v>
      </c>
    </row>
    <row r="9549" spans="1:3">
      <c r="A9549" s="8">
        <f>A2+198</f>
        <v>45946</v>
      </c>
      <c r="B9549" s="5">
        <v>44</v>
      </c>
      <c r="C9549" s="2">
        <v>0</v>
      </c>
    </row>
    <row r="9550" spans="1:3">
      <c r="A9550" s="8">
        <f>A2+198</f>
        <v>45946</v>
      </c>
      <c r="B9550" s="5">
        <v>45</v>
      </c>
      <c r="C9550" s="2">
        <v>0</v>
      </c>
    </row>
    <row r="9551" spans="1:3">
      <c r="A9551" s="8">
        <f>A2+198</f>
        <v>45946</v>
      </c>
      <c r="B9551" s="5">
        <v>46</v>
      </c>
      <c r="C9551" s="2">
        <v>0</v>
      </c>
    </row>
    <row r="9552" spans="1:3">
      <c r="A9552" s="8">
        <f>A2+198</f>
        <v>45946</v>
      </c>
      <c r="B9552" s="5">
        <v>47</v>
      </c>
      <c r="C9552" s="2">
        <v>0</v>
      </c>
    </row>
    <row r="9553" spans="1:3">
      <c r="A9553" s="8">
        <f>A2+198</f>
        <v>45946</v>
      </c>
      <c r="B9553" s="5">
        <v>48</v>
      </c>
      <c r="C9553" s="2">
        <v>0</v>
      </c>
    </row>
    <row r="9554" spans="1:3">
      <c r="A9554" s="8">
        <f>A2+199</f>
        <v>45947</v>
      </c>
      <c r="B9554" s="5">
        <v>1</v>
      </c>
      <c r="C9554" s="2">
        <v>0</v>
      </c>
    </row>
    <row r="9555" spans="1:3">
      <c r="A9555" s="8">
        <f>A2+199</f>
        <v>45947</v>
      </c>
      <c r="B9555" s="5">
        <v>2</v>
      </c>
      <c r="C9555" s="2">
        <v>0</v>
      </c>
    </row>
    <row r="9556" spans="1:3">
      <c r="A9556" s="8">
        <f>A2+199</f>
        <v>45947</v>
      </c>
      <c r="B9556" s="5">
        <v>3</v>
      </c>
      <c r="C9556" s="2">
        <v>0</v>
      </c>
    </row>
    <row r="9557" spans="1:3">
      <c r="A9557" s="8">
        <f>A2+199</f>
        <v>45947</v>
      </c>
      <c r="B9557" s="5">
        <v>4</v>
      </c>
      <c r="C9557" s="2">
        <v>0</v>
      </c>
    </row>
    <row r="9558" spans="1:3">
      <c r="A9558" s="8">
        <f>A2+199</f>
        <v>45947</v>
      </c>
      <c r="B9558" s="5">
        <v>5</v>
      </c>
      <c r="C9558" s="2">
        <v>0</v>
      </c>
    </row>
    <row r="9559" spans="1:3">
      <c r="A9559" s="8">
        <f>A2+199</f>
        <v>45947</v>
      </c>
      <c r="B9559" s="5">
        <v>6</v>
      </c>
      <c r="C9559" s="2">
        <v>0</v>
      </c>
    </row>
    <row r="9560" spans="1:3">
      <c r="A9560" s="8">
        <f>A2+199</f>
        <v>45947</v>
      </c>
      <c r="B9560" s="5">
        <v>7</v>
      </c>
      <c r="C9560" s="2">
        <v>0</v>
      </c>
    </row>
    <row r="9561" spans="1:3">
      <c r="A9561" s="8">
        <f>A2+199</f>
        <v>45947</v>
      </c>
      <c r="B9561" s="5">
        <v>8</v>
      </c>
      <c r="C9561" s="2">
        <v>0</v>
      </c>
    </row>
    <row r="9562" spans="1:3">
      <c r="A9562" s="8">
        <f>A2+199</f>
        <v>45947</v>
      </c>
      <c r="B9562" s="5">
        <v>9</v>
      </c>
      <c r="C9562" s="2">
        <v>0</v>
      </c>
    </row>
    <row r="9563" spans="1:3">
      <c r="A9563" s="8">
        <f>A2+199</f>
        <v>45947</v>
      </c>
      <c r="B9563" s="5">
        <v>10</v>
      </c>
      <c r="C9563" s="2">
        <v>0</v>
      </c>
    </row>
    <row r="9564" spans="1:3">
      <c r="A9564" s="8">
        <f>A2+199</f>
        <v>45947</v>
      </c>
      <c r="B9564" s="5">
        <v>11</v>
      </c>
      <c r="C9564" s="2">
        <v>0</v>
      </c>
    </row>
    <row r="9565" spans="1:3">
      <c r="A9565" s="8">
        <f>A2+199</f>
        <v>45947</v>
      </c>
      <c r="B9565" s="5">
        <v>12</v>
      </c>
      <c r="C9565" s="2">
        <v>0</v>
      </c>
    </row>
    <row r="9566" spans="1:3">
      <c r="A9566" s="8">
        <f>A2+199</f>
        <v>45947</v>
      </c>
      <c r="B9566" s="5">
        <v>13</v>
      </c>
      <c r="C9566" s="2">
        <v>0</v>
      </c>
    </row>
    <row r="9567" spans="1:3">
      <c r="A9567" s="8">
        <f>A2+199</f>
        <v>45947</v>
      </c>
      <c r="B9567" s="5">
        <v>14</v>
      </c>
      <c r="C9567" s="2">
        <v>0</v>
      </c>
    </row>
    <row r="9568" spans="1:3">
      <c r="A9568" s="8">
        <f>A2+199</f>
        <v>45947</v>
      </c>
      <c r="B9568" s="5">
        <v>15</v>
      </c>
      <c r="C9568" s="2">
        <v>0</v>
      </c>
    </row>
    <row r="9569" spans="1:3">
      <c r="A9569" s="8">
        <f>A2+199</f>
        <v>45947</v>
      </c>
      <c r="B9569" s="5">
        <v>16</v>
      </c>
      <c r="C9569" s="2">
        <v>0</v>
      </c>
    </row>
    <row r="9570" spans="1:3">
      <c r="A9570" s="8">
        <f>A2+199</f>
        <v>45947</v>
      </c>
      <c r="B9570" s="5">
        <v>17</v>
      </c>
      <c r="C9570" s="2">
        <v>0</v>
      </c>
    </row>
    <row r="9571" spans="1:3">
      <c r="A9571" s="8">
        <f>A2+199</f>
        <v>45947</v>
      </c>
      <c r="B9571" s="5">
        <v>18</v>
      </c>
      <c r="C9571" s="2">
        <v>0</v>
      </c>
    </row>
    <row r="9572" spans="1:3">
      <c r="A9572" s="8">
        <f>A2+199</f>
        <v>45947</v>
      </c>
      <c r="B9572" s="5">
        <v>19</v>
      </c>
      <c r="C9572" s="2">
        <v>0</v>
      </c>
    </row>
    <row r="9573" spans="1:3">
      <c r="A9573" s="8">
        <f>A2+199</f>
        <v>45947</v>
      </c>
      <c r="B9573" s="5">
        <v>20</v>
      </c>
      <c r="C9573" s="2">
        <v>0</v>
      </c>
    </row>
    <row r="9574" spans="1:3">
      <c r="A9574" s="8">
        <f>A2+199</f>
        <v>45947</v>
      </c>
      <c r="B9574" s="5">
        <v>21</v>
      </c>
      <c r="C9574" s="2">
        <v>0</v>
      </c>
    </row>
    <row r="9575" spans="1:3">
      <c r="A9575" s="8">
        <f>A2+199</f>
        <v>45947</v>
      </c>
      <c r="B9575" s="5">
        <v>22</v>
      </c>
      <c r="C9575" s="2">
        <v>0</v>
      </c>
    </row>
    <row r="9576" spans="1:3">
      <c r="A9576" s="8">
        <f>A2+199</f>
        <v>45947</v>
      </c>
      <c r="B9576" s="5">
        <v>23</v>
      </c>
      <c r="C9576" s="2">
        <v>0</v>
      </c>
    </row>
    <row r="9577" spans="1:3">
      <c r="A9577" s="8">
        <f>A2+199</f>
        <v>45947</v>
      </c>
      <c r="B9577" s="5">
        <v>24</v>
      </c>
      <c r="C9577" s="2">
        <v>0</v>
      </c>
    </row>
    <row r="9578" spans="1:3">
      <c r="A9578" s="8">
        <f>A2+199</f>
        <v>45947</v>
      </c>
      <c r="B9578" s="5">
        <v>25</v>
      </c>
      <c r="C9578" s="2">
        <v>0</v>
      </c>
    </row>
    <row r="9579" spans="1:3">
      <c r="A9579" s="8">
        <f>A2+199</f>
        <v>45947</v>
      </c>
      <c r="B9579" s="5">
        <v>26</v>
      </c>
      <c r="C9579" s="2">
        <v>0</v>
      </c>
    </row>
    <row r="9580" spans="1:3">
      <c r="A9580" s="8">
        <f>A2+199</f>
        <v>45947</v>
      </c>
      <c r="B9580" s="5">
        <v>27</v>
      </c>
      <c r="C9580" s="2">
        <v>0</v>
      </c>
    </row>
    <row r="9581" spans="1:3">
      <c r="A9581" s="8">
        <f>A2+199</f>
        <v>45947</v>
      </c>
      <c r="B9581" s="5">
        <v>28</v>
      </c>
      <c r="C9581" s="2">
        <v>0</v>
      </c>
    </row>
    <row r="9582" spans="1:3">
      <c r="A9582" s="8">
        <f>A2+199</f>
        <v>45947</v>
      </c>
      <c r="B9582" s="5">
        <v>29</v>
      </c>
      <c r="C9582" s="2">
        <v>0</v>
      </c>
    </row>
    <row r="9583" spans="1:3">
      <c r="A9583" s="8">
        <f>A2+199</f>
        <v>45947</v>
      </c>
      <c r="B9583" s="5">
        <v>30</v>
      </c>
      <c r="C9583" s="2">
        <v>0</v>
      </c>
    </row>
    <row r="9584" spans="1:3">
      <c r="A9584" s="8">
        <f>A2+199</f>
        <v>45947</v>
      </c>
      <c r="B9584" s="5">
        <v>31</v>
      </c>
      <c r="C9584" s="2">
        <v>0</v>
      </c>
    </row>
    <row r="9585" spans="1:3">
      <c r="A9585" s="8">
        <f>A2+199</f>
        <v>45947</v>
      </c>
      <c r="B9585" s="5">
        <v>32</v>
      </c>
      <c r="C9585" s="2">
        <v>0</v>
      </c>
    </row>
    <row r="9586" spans="1:3">
      <c r="A9586" s="8">
        <f>A2+199</f>
        <v>45947</v>
      </c>
      <c r="B9586" s="5">
        <v>33</v>
      </c>
      <c r="C9586" s="2">
        <v>0</v>
      </c>
    </row>
    <row r="9587" spans="1:3">
      <c r="A9587" s="8">
        <f>A2+199</f>
        <v>45947</v>
      </c>
      <c r="B9587" s="5">
        <v>34</v>
      </c>
      <c r="C9587" s="2">
        <v>0</v>
      </c>
    </row>
    <row r="9588" spans="1:3">
      <c r="A9588" s="8">
        <f>A2+199</f>
        <v>45947</v>
      </c>
      <c r="B9588" s="5">
        <v>35</v>
      </c>
      <c r="C9588" s="2">
        <v>0</v>
      </c>
    </row>
    <row r="9589" spans="1:3">
      <c r="A9589" s="8">
        <f>A2+199</f>
        <v>45947</v>
      </c>
      <c r="B9589" s="5">
        <v>36</v>
      </c>
      <c r="C9589" s="2">
        <v>0</v>
      </c>
    </row>
    <row r="9590" spans="1:3">
      <c r="A9590" s="8">
        <f>A2+199</f>
        <v>45947</v>
      </c>
      <c r="B9590" s="5">
        <v>37</v>
      </c>
      <c r="C9590" s="2">
        <v>0</v>
      </c>
    </row>
    <row r="9591" spans="1:3">
      <c r="A9591" s="8">
        <f>A2+199</f>
        <v>45947</v>
      </c>
      <c r="B9591" s="5">
        <v>38</v>
      </c>
      <c r="C9591" s="2">
        <v>0</v>
      </c>
    </row>
    <row r="9592" spans="1:3">
      <c r="A9592" s="8">
        <f>A2+199</f>
        <v>45947</v>
      </c>
      <c r="B9592" s="5">
        <v>39</v>
      </c>
      <c r="C9592" s="2">
        <v>0</v>
      </c>
    </row>
    <row r="9593" spans="1:3">
      <c r="A9593" s="8">
        <f>A2+199</f>
        <v>45947</v>
      </c>
      <c r="B9593" s="5">
        <v>40</v>
      </c>
      <c r="C9593" s="2">
        <v>0</v>
      </c>
    </row>
    <row r="9594" spans="1:3">
      <c r="A9594" s="8">
        <f>A2+199</f>
        <v>45947</v>
      </c>
      <c r="B9594" s="5">
        <v>41</v>
      </c>
      <c r="C9594" s="2">
        <v>0</v>
      </c>
    </row>
    <row r="9595" spans="1:3">
      <c r="A9595" s="8">
        <f>A2+199</f>
        <v>45947</v>
      </c>
      <c r="B9595" s="5">
        <v>42</v>
      </c>
      <c r="C9595" s="2">
        <v>0</v>
      </c>
    </row>
    <row r="9596" spans="1:3">
      <c r="A9596" s="8">
        <f>A2+199</f>
        <v>45947</v>
      </c>
      <c r="B9596" s="5">
        <v>43</v>
      </c>
      <c r="C9596" s="2">
        <v>0</v>
      </c>
    </row>
    <row r="9597" spans="1:3">
      <c r="A9597" s="8">
        <f>A2+199</f>
        <v>45947</v>
      </c>
      <c r="B9597" s="5">
        <v>44</v>
      </c>
      <c r="C9597" s="2">
        <v>0</v>
      </c>
    </row>
    <row r="9598" spans="1:3">
      <c r="A9598" s="8">
        <f>A2+199</f>
        <v>45947</v>
      </c>
      <c r="B9598" s="5">
        <v>45</v>
      </c>
      <c r="C9598" s="2">
        <v>0</v>
      </c>
    </row>
    <row r="9599" spans="1:3">
      <c r="A9599" s="8">
        <f>A2+199</f>
        <v>45947</v>
      </c>
      <c r="B9599" s="5">
        <v>46</v>
      </c>
      <c r="C9599" s="2">
        <v>0</v>
      </c>
    </row>
    <row r="9600" spans="1:3">
      <c r="A9600" s="8">
        <f>A2+199</f>
        <v>45947</v>
      </c>
      <c r="B9600" s="5">
        <v>47</v>
      </c>
      <c r="C9600" s="2">
        <v>0</v>
      </c>
    </row>
    <row r="9601" spans="1:3">
      <c r="A9601" s="8">
        <f>A2+199</f>
        <v>45947</v>
      </c>
      <c r="B9601" s="5">
        <v>48</v>
      </c>
      <c r="C9601" s="2">
        <v>0</v>
      </c>
    </row>
    <row r="9602" spans="1:3">
      <c r="A9602" s="8">
        <f>A2+200</f>
        <v>45948</v>
      </c>
      <c r="B9602" s="5">
        <v>1</v>
      </c>
      <c r="C9602" s="2">
        <v>0</v>
      </c>
    </row>
    <row r="9603" spans="1:3">
      <c r="A9603" s="8">
        <f>A2+200</f>
        <v>45948</v>
      </c>
      <c r="B9603" s="5">
        <v>2</v>
      </c>
      <c r="C9603" s="2">
        <v>0</v>
      </c>
    </row>
    <row r="9604" spans="1:3">
      <c r="A9604" s="8">
        <f>A2+200</f>
        <v>45948</v>
      </c>
      <c r="B9604" s="5">
        <v>3</v>
      </c>
      <c r="C9604" s="2">
        <v>0</v>
      </c>
    </row>
    <row r="9605" spans="1:3">
      <c r="A9605" s="8">
        <f>A2+200</f>
        <v>45948</v>
      </c>
      <c r="B9605" s="5">
        <v>4</v>
      </c>
      <c r="C9605" s="2">
        <v>0</v>
      </c>
    </row>
    <row r="9606" spans="1:3">
      <c r="A9606" s="8">
        <f>A2+200</f>
        <v>45948</v>
      </c>
      <c r="B9606" s="5">
        <v>5</v>
      </c>
      <c r="C9606" s="2">
        <v>0</v>
      </c>
    </row>
    <row r="9607" spans="1:3">
      <c r="A9607" s="8">
        <f>A2+200</f>
        <v>45948</v>
      </c>
      <c r="B9607" s="5">
        <v>6</v>
      </c>
      <c r="C9607" s="2">
        <v>0</v>
      </c>
    </row>
    <row r="9608" spans="1:3">
      <c r="A9608" s="8">
        <f>A2+200</f>
        <v>45948</v>
      </c>
      <c r="B9608" s="5">
        <v>7</v>
      </c>
      <c r="C9608" s="2">
        <v>0</v>
      </c>
    </row>
    <row r="9609" spans="1:3">
      <c r="A9609" s="8">
        <f>A2+200</f>
        <v>45948</v>
      </c>
      <c r="B9609" s="5">
        <v>8</v>
      </c>
      <c r="C9609" s="2">
        <v>0</v>
      </c>
    </row>
    <row r="9610" spans="1:3">
      <c r="A9610" s="8">
        <f>A2+200</f>
        <v>45948</v>
      </c>
      <c r="B9610" s="5">
        <v>9</v>
      </c>
      <c r="C9610" s="2">
        <v>0</v>
      </c>
    </row>
    <row r="9611" spans="1:3">
      <c r="A9611" s="8">
        <f>A2+200</f>
        <v>45948</v>
      </c>
      <c r="B9611" s="5">
        <v>10</v>
      </c>
      <c r="C9611" s="2">
        <v>0</v>
      </c>
    </row>
    <row r="9612" spans="1:3">
      <c r="A9612" s="8">
        <f>A2+200</f>
        <v>45948</v>
      </c>
      <c r="B9612" s="5">
        <v>11</v>
      </c>
      <c r="C9612" s="2">
        <v>0</v>
      </c>
    </row>
    <row r="9613" spans="1:3">
      <c r="A9613" s="8">
        <f>A2+200</f>
        <v>45948</v>
      </c>
      <c r="B9613" s="5">
        <v>12</v>
      </c>
      <c r="C9613" s="2">
        <v>0</v>
      </c>
    </row>
    <row r="9614" spans="1:3">
      <c r="A9614" s="8">
        <f>A2+200</f>
        <v>45948</v>
      </c>
      <c r="B9614" s="5">
        <v>13</v>
      </c>
      <c r="C9614" s="2">
        <v>0</v>
      </c>
    </row>
    <row r="9615" spans="1:3">
      <c r="A9615" s="8">
        <f>A2+200</f>
        <v>45948</v>
      </c>
      <c r="B9615" s="5">
        <v>14</v>
      </c>
      <c r="C9615" s="2">
        <v>0</v>
      </c>
    </row>
    <row r="9616" spans="1:3">
      <c r="A9616" s="8">
        <f>A2+200</f>
        <v>45948</v>
      </c>
      <c r="B9616" s="5">
        <v>15</v>
      </c>
      <c r="C9616" s="2">
        <v>0</v>
      </c>
    </row>
    <row r="9617" spans="1:3">
      <c r="A9617" s="8">
        <f>A2+200</f>
        <v>45948</v>
      </c>
      <c r="B9617" s="5">
        <v>16</v>
      </c>
      <c r="C9617" s="2">
        <v>0</v>
      </c>
    </row>
    <row r="9618" spans="1:3">
      <c r="A9618" s="8">
        <f>A2+200</f>
        <v>45948</v>
      </c>
      <c r="B9618" s="5">
        <v>17</v>
      </c>
      <c r="C9618" s="2">
        <v>0</v>
      </c>
    </row>
    <row r="9619" spans="1:3">
      <c r="A9619" s="8">
        <f>A2+200</f>
        <v>45948</v>
      </c>
      <c r="B9619" s="5">
        <v>18</v>
      </c>
      <c r="C9619" s="2">
        <v>0</v>
      </c>
    </row>
    <row r="9620" spans="1:3">
      <c r="A9620" s="8">
        <f>A2+200</f>
        <v>45948</v>
      </c>
      <c r="B9620" s="5">
        <v>19</v>
      </c>
      <c r="C9620" s="2">
        <v>0</v>
      </c>
    </row>
    <row r="9621" spans="1:3">
      <c r="A9621" s="8">
        <f>A2+200</f>
        <v>45948</v>
      </c>
      <c r="B9621" s="5">
        <v>20</v>
      </c>
      <c r="C9621" s="2">
        <v>0</v>
      </c>
    </row>
    <row r="9622" spans="1:3">
      <c r="A9622" s="8">
        <f>A2+200</f>
        <v>45948</v>
      </c>
      <c r="B9622" s="5">
        <v>21</v>
      </c>
      <c r="C9622" s="2">
        <v>0</v>
      </c>
    </row>
    <row r="9623" spans="1:3">
      <c r="A9623" s="8">
        <f>A2+200</f>
        <v>45948</v>
      </c>
      <c r="B9623" s="5">
        <v>22</v>
      </c>
      <c r="C9623" s="2">
        <v>0</v>
      </c>
    </row>
    <row r="9624" spans="1:3">
      <c r="A9624" s="8">
        <f>A2+200</f>
        <v>45948</v>
      </c>
      <c r="B9624" s="5">
        <v>23</v>
      </c>
      <c r="C9624" s="2">
        <v>0</v>
      </c>
    </row>
    <row r="9625" spans="1:3">
      <c r="A9625" s="8">
        <f>A2+200</f>
        <v>45948</v>
      </c>
      <c r="B9625" s="5">
        <v>24</v>
      </c>
      <c r="C9625" s="2">
        <v>0</v>
      </c>
    </row>
    <row r="9626" spans="1:3">
      <c r="A9626" s="8">
        <f>A2+200</f>
        <v>45948</v>
      </c>
      <c r="B9626" s="5">
        <v>25</v>
      </c>
      <c r="C9626" s="2">
        <v>0</v>
      </c>
    </row>
    <row r="9627" spans="1:3">
      <c r="A9627" s="8">
        <f>A2+200</f>
        <v>45948</v>
      </c>
      <c r="B9627" s="5">
        <v>26</v>
      </c>
      <c r="C9627" s="2">
        <v>0</v>
      </c>
    </row>
    <row r="9628" spans="1:3">
      <c r="A9628" s="8">
        <f>A2+200</f>
        <v>45948</v>
      </c>
      <c r="B9628" s="5">
        <v>27</v>
      </c>
      <c r="C9628" s="2">
        <v>0</v>
      </c>
    </row>
    <row r="9629" spans="1:3">
      <c r="A9629" s="8">
        <f>A2+200</f>
        <v>45948</v>
      </c>
      <c r="B9629" s="5">
        <v>28</v>
      </c>
      <c r="C9629" s="2">
        <v>0</v>
      </c>
    </row>
    <row r="9630" spans="1:3">
      <c r="A9630" s="8">
        <f>A2+200</f>
        <v>45948</v>
      </c>
      <c r="B9630" s="5">
        <v>29</v>
      </c>
      <c r="C9630" s="2">
        <v>0</v>
      </c>
    </row>
    <row r="9631" spans="1:3">
      <c r="A9631" s="8">
        <f>A2+200</f>
        <v>45948</v>
      </c>
      <c r="B9631" s="5">
        <v>30</v>
      </c>
      <c r="C9631" s="2">
        <v>0</v>
      </c>
    </row>
    <row r="9632" spans="1:3">
      <c r="A9632" s="8">
        <f>A2+200</f>
        <v>45948</v>
      </c>
      <c r="B9632" s="5">
        <v>31</v>
      </c>
      <c r="C9632" s="2">
        <v>0</v>
      </c>
    </row>
    <row r="9633" spans="1:3">
      <c r="A9633" s="8">
        <f>A2+200</f>
        <v>45948</v>
      </c>
      <c r="B9633" s="5">
        <v>32</v>
      </c>
      <c r="C9633" s="2">
        <v>0</v>
      </c>
    </row>
    <row r="9634" spans="1:3">
      <c r="A9634" s="8">
        <f>A2+200</f>
        <v>45948</v>
      </c>
      <c r="B9634" s="5">
        <v>33</v>
      </c>
      <c r="C9634" s="2">
        <v>0</v>
      </c>
    </row>
    <row r="9635" spans="1:3">
      <c r="A9635" s="8">
        <f>A2+200</f>
        <v>45948</v>
      </c>
      <c r="B9635" s="5">
        <v>34</v>
      </c>
      <c r="C9635" s="2">
        <v>0</v>
      </c>
    </row>
    <row r="9636" spans="1:3">
      <c r="A9636" s="8">
        <f>A2+200</f>
        <v>45948</v>
      </c>
      <c r="B9636" s="5">
        <v>35</v>
      </c>
      <c r="C9636" s="2">
        <v>0</v>
      </c>
    </row>
    <row r="9637" spans="1:3">
      <c r="A9637" s="8">
        <f>A2+200</f>
        <v>45948</v>
      </c>
      <c r="B9637" s="5">
        <v>36</v>
      </c>
      <c r="C9637" s="2">
        <v>0</v>
      </c>
    </row>
    <row r="9638" spans="1:3">
      <c r="A9638" s="8">
        <f>A2+200</f>
        <v>45948</v>
      </c>
      <c r="B9638" s="5">
        <v>37</v>
      </c>
      <c r="C9638" s="2">
        <v>0</v>
      </c>
    </row>
    <row r="9639" spans="1:3">
      <c r="A9639" s="8">
        <f>A2+200</f>
        <v>45948</v>
      </c>
      <c r="B9639" s="5">
        <v>38</v>
      </c>
      <c r="C9639" s="2">
        <v>0</v>
      </c>
    </row>
    <row r="9640" spans="1:3">
      <c r="A9640" s="8">
        <f>A2+200</f>
        <v>45948</v>
      </c>
      <c r="B9640" s="5">
        <v>39</v>
      </c>
      <c r="C9640" s="2">
        <v>0</v>
      </c>
    </row>
    <row r="9641" spans="1:3">
      <c r="A9641" s="8">
        <f>A2+200</f>
        <v>45948</v>
      </c>
      <c r="B9641" s="5">
        <v>40</v>
      </c>
      <c r="C9641" s="2">
        <v>0</v>
      </c>
    </row>
    <row r="9642" spans="1:3">
      <c r="A9642" s="8">
        <f>A2+200</f>
        <v>45948</v>
      </c>
      <c r="B9642" s="5">
        <v>41</v>
      </c>
      <c r="C9642" s="2">
        <v>0</v>
      </c>
    </row>
    <row r="9643" spans="1:3">
      <c r="A9643" s="8">
        <f>A2+200</f>
        <v>45948</v>
      </c>
      <c r="B9643" s="5">
        <v>42</v>
      </c>
      <c r="C9643" s="2">
        <v>0</v>
      </c>
    </row>
    <row r="9644" spans="1:3">
      <c r="A9644" s="8">
        <f>A2+200</f>
        <v>45948</v>
      </c>
      <c r="B9644" s="5">
        <v>43</v>
      </c>
      <c r="C9644" s="2">
        <v>0</v>
      </c>
    </row>
    <row r="9645" spans="1:3">
      <c r="A9645" s="8">
        <f>A2+200</f>
        <v>45948</v>
      </c>
      <c r="B9645" s="5">
        <v>44</v>
      </c>
      <c r="C9645" s="2">
        <v>0</v>
      </c>
    </row>
    <row r="9646" spans="1:3">
      <c r="A9646" s="8">
        <f>A2+200</f>
        <v>45948</v>
      </c>
      <c r="B9646" s="5">
        <v>45</v>
      </c>
      <c r="C9646" s="2">
        <v>0</v>
      </c>
    </row>
    <row r="9647" spans="1:3">
      <c r="A9647" s="8">
        <f>A2+200</f>
        <v>45948</v>
      </c>
      <c r="B9647" s="5">
        <v>46</v>
      </c>
      <c r="C9647" s="2">
        <v>0</v>
      </c>
    </row>
    <row r="9648" spans="1:3">
      <c r="A9648" s="8">
        <f>A2+200</f>
        <v>45948</v>
      </c>
      <c r="B9648" s="5">
        <v>47</v>
      </c>
      <c r="C9648" s="2">
        <v>0</v>
      </c>
    </row>
    <row r="9649" spans="1:3">
      <c r="A9649" s="8">
        <f>A2+200</f>
        <v>45948</v>
      </c>
      <c r="B9649" s="5">
        <v>48</v>
      </c>
      <c r="C9649" s="2">
        <v>0</v>
      </c>
    </row>
    <row r="9650" spans="1:3">
      <c r="A9650" s="8">
        <f>A2+201</f>
        <v>45949</v>
      </c>
      <c r="B9650" s="5">
        <v>1</v>
      </c>
      <c r="C9650" s="2">
        <v>0</v>
      </c>
    </row>
    <row r="9651" spans="1:3">
      <c r="A9651" s="8">
        <f>A2+201</f>
        <v>45949</v>
      </c>
      <c r="B9651" s="5">
        <v>2</v>
      </c>
      <c r="C9651" s="2">
        <v>0</v>
      </c>
    </row>
    <row r="9652" spans="1:3">
      <c r="A9652" s="8">
        <f>A2+201</f>
        <v>45949</v>
      </c>
      <c r="B9652" s="5">
        <v>3</v>
      </c>
      <c r="C9652" s="2">
        <v>0</v>
      </c>
    </row>
    <row r="9653" spans="1:3">
      <c r="A9653" s="8">
        <f>A2+201</f>
        <v>45949</v>
      </c>
      <c r="B9653" s="5">
        <v>4</v>
      </c>
      <c r="C9653" s="2">
        <v>0</v>
      </c>
    </row>
    <row r="9654" spans="1:3">
      <c r="A9654" s="8">
        <f>A2+201</f>
        <v>45949</v>
      </c>
      <c r="B9654" s="5">
        <v>5</v>
      </c>
      <c r="C9654" s="2">
        <v>0</v>
      </c>
    </row>
    <row r="9655" spans="1:3">
      <c r="A9655" s="8">
        <f>A2+201</f>
        <v>45949</v>
      </c>
      <c r="B9655" s="5">
        <v>6</v>
      </c>
      <c r="C9655" s="2">
        <v>0</v>
      </c>
    </row>
    <row r="9656" spans="1:3">
      <c r="A9656" s="8">
        <f>A2+201</f>
        <v>45949</v>
      </c>
      <c r="B9656" s="5">
        <v>7</v>
      </c>
      <c r="C9656" s="2">
        <v>0</v>
      </c>
    </row>
    <row r="9657" spans="1:3">
      <c r="A9657" s="8">
        <f>A2+201</f>
        <v>45949</v>
      </c>
      <c r="B9657" s="5">
        <v>8</v>
      </c>
      <c r="C9657" s="2">
        <v>0</v>
      </c>
    </row>
    <row r="9658" spans="1:3">
      <c r="A9658" s="8">
        <f>A2+201</f>
        <v>45949</v>
      </c>
      <c r="B9658" s="5">
        <v>9</v>
      </c>
      <c r="C9658" s="2">
        <v>0</v>
      </c>
    </row>
    <row r="9659" spans="1:3">
      <c r="A9659" s="8">
        <f>A2+201</f>
        <v>45949</v>
      </c>
      <c r="B9659" s="5">
        <v>10</v>
      </c>
      <c r="C9659" s="2">
        <v>0</v>
      </c>
    </row>
    <row r="9660" spans="1:3">
      <c r="A9660" s="8">
        <f>A2+201</f>
        <v>45949</v>
      </c>
      <c r="B9660" s="5">
        <v>11</v>
      </c>
      <c r="C9660" s="2">
        <v>0</v>
      </c>
    </row>
    <row r="9661" spans="1:3">
      <c r="A9661" s="8">
        <f>A2+201</f>
        <v>45949</v>
      </c>
      <c r="B9661" s="5">
        <v>12</v>
      </c>
      <c r="C9661" s="2">
        <v>0</v>
      </c>
    </row>
    <row r="9662" spans="1:3">
      <c r="A9662" s="8">
        <f>A2+201</f>
        <v>45949</v>
      </c>
      <c r="B9662" s="5">
        <v>13</v>
      </c>
      <c r="C9662" s="2">
        <v>0</v>
      </c>
    </row>
    <row r="9663" spans="1:3">
      <c r="A9663" s="8">
        <f>A2+201</f>
        <v>45949</v>
      </c>
      <c r="B9663" s="5">
        <v>14</v>
      </c>
      <c r="C9663" s="2">
        <v>0</v>
      </c>
    </row>
    <row r="9664" spans="1:3">
      <c r="A9664" s="8">
        <f>A2+201</f>
        <v>45949</v>
      </c>
      <c r="B9664" s="5">
        <v>15</v>
      </c>
      <c r="C9664" s="2">
        <v>0</v>
      </c>
    </row>
    <row r="9665" spans="1:3">
      <c r="A9665" s="8">
        <f>A2+201</f>
        <v>45949</v>
      </c>
      <c r="B9665" s="5">
        <v>16</v>
      </c>
      <c r="C9665" s="2">
        <v>0</v>
      </c>
    </row>
    <row r="9666" spans="1:3">
      <c r="A9666" s="8">
        <f>A2+201</f>
        <v>45949</v>
      </c>
      <c r="B9666" s="5">
        <v>17</v>
      </c>
      <c r="C9666" s="2">
        <v>0</v>
      </c>
    </row>
    <row r="9667" spans="1:3">
      <c r="A9667" s="8">
        <f>A2+201</f>
        <v>45949</v>
      </c>
      <c r="B9667" s="5">
        <v>18</v>
      </c>
      <c r="C9667" s="2">
        <v>0</v>
      </c>
    </row>
    <row r="9668" spans="1:3">
      <c r="A9668" s="8">
        <f>A2+201</f>
        <v>45949</v>
      </c>
      <c r="B9668" s="5">
        <v>19</v>
      </c>
      <c r="C9668" s="2">
        <v>0</v>
      </c>
    </row>
    <row r="9669" spans="1:3">
      <c r="A9669" s="8">
        <f>A2+201</f>
        <v>45949</v>
      </c>
      <c r="B9669" s="5">
        <v>20</v>
      </c>
      <c r="C9669" s="2">
        <v>0</v>
      </c>
    </row>
    <row r="9670" spans="1:3">
      <c r="A9670" s="8">
        <f>A2+201</f>
        <v>45949</v>
      </c>
      <c r="B9670" s="5">
        <v>21</v>
      </c>
      <c r="C9670" s="2">
        <v>0</v>
      </c>
    </row>
    <row r="9671" spans="1:3">
      <c r="A9671" s="8">
        <f>A2+201</f>
        <v>45949</v>
      </c>
      <c r="B9671" s="5">
        <v>22</v>
      </c>
      <c r="C9671" s="2">
        <v>0</v>
      </c>
    </row>
    <row r="9672" spans="1:3">
      <c r="A9672" s="8">
        <f>A2+201</f>
        <v>45949</v>
      </c>
      <c r="B9672" s="5">
        <v>23</v>
      </c>
      <c r="C9672" s="2">
        <v>0</v>
      </c>
    </row>
    <row r="9673" spans="1:3">
      <c r="A9673" s="8">
        <f>A2+201</f>
        <v>45949</v>
      </c>
      <c r="B9673" s="5">
        <v>24</v>
      </c>
      <c r="C9673" s="2">
        <v>0</v>
      </c>
    </row>
    <row r="9674" spans="1:3">
      <c r="A9674" s="8">
        <f>A2+201</f>
        <v>45949</v>
      </c>
      <c r="B9674" s="5">
        <v>25</v>
      </c>
      <c r="C9674" s="2">
        <v>0</v>
      </c>
    </row>
    <row r="9675" spans="1:3">
      <c r="A9675" s="8">
        <f>A2+201</f>
        <v>45949</v>
      </c>
      <c r="B9675" s="5">
        <v>26</v>
      </c>
      <c r="C9675" s="2">
        <v>0</v>
      </c>
    </row>
    <row r="9676" spans="1:3">
      <c r="A9676" s="8">
        <f>A2+201</f>
        <v>45949</v>
      </c>
      <c r="B9676" s="5">
        <v>27</v>
      </c>
      <c r="C9676" s="2">
        <v>0</v>
      </c>
    </row>
    <row r="9677" spans="1:3">
      <c r="A9677" s="8">
        <f>A2+201</f>
        <v>45949</v>
      </c>
      <c r="B9677" s="5">
        <v>28</v>
      </c>
      <c r="C9677" s="2">
        <v>0</v>
      </c>
    </row>
    <row r="9678" spans="1:3">
      <c r="A9678" s="8">
        <f>A2+201</f>
        <v>45949</v>
      </c>
      <c r="B9678" s="5">
        <v>29</v>
      </c>
      <c r="C9678" s="2">
        <v>0</v>
      </c>
    </row>
    <row r="9679" spans="1:3">
      <c r="A9679" s="8">
        <f>A2+201</f>
        <v>45949</v>
      </c>
      <c r="B9679" s="5">
        <v>30</v>
      </c>
      <c r="C9679" s="2">
        <v>0</v>
      </c>
    </row>
    <row r="9680" spans="1:3">
      <c r="A9680" s="8">
        <f>A2+201</f>
        <v>45949</v>
      </c>
      <c r="B9680" s="5">
        <v>31</v>
      </c>
      <c r="C9680" s="2">
        <v>0</v>
      </c>
    </row>
    <row r="9681" spans="1:3">
      <c r="A9681" s="8">
        <f>A2+201</f>
        <v>45949</v>
      </c>
      <c r="B9681" s="5">
        <v>32</v>
      </c>
      <c r="C9681" s="2">
        <v>0</v>
      </c>
    </row>
    <row r="9682" spans="1:3">
      <c r="A9682" s="8">
        <f>A2+201</f>
        <v>45949</v>
      </c>
      <c r="B9682" s="5">
        <v>33</v>
      </c>
      <c r="C9682" s="2">
        <v>0</v>
      </c>
    </row>
    <row r="9683" spans="1:3">
      <c r="A9683" s="8">
        <f>A2+201</f>
        <v>45949</v>
      </c>
      <c r="B9683" s="5">
        <v>34</v>
      </c>
      <c r="C9683" s="2">
        <v>0</v>
      </c>
    </row>
    <row r="9684" spans="1:3">
      <c r="A9684" s="8">
        <f>A2+201</f>
        <v>45949</v>
      </c>
      <c r="B9684" s="5">
        <v>35</v>
      </c>
      <c r="C9684" s="2">
        <v>0</v>
      </c>
    </row>
    <row r="9685" spans="1:3">
      <c r="A9685" s="8">
        <f>A2+201</f>
        <v>45949</v>
      </c>
      <c r="B9685" s="5">
        <v>36</v>
      </c>
      <c r="C9685" s="2">
        <v>0</v>
      </c>
    </row>
    <row r="9686" spans="1:3">
      <c r="A9686" s="8">
        <f>A2+201</f>
        <v>45949</v>
      </c>
      <c r="B9686" s="5">
        <v>37</v>
      </c>
      <c r="C9686" s="2">
        <v>0</v>
      </c>
    </row>
    <row r="9687" spans="1:3">
      <c r="A9687" s="8">
        <f>A2+201</f>
        <v>45949</v>
      </c>
      <c r="B9687" s="5">
        <v>38</v>
      </c>
      <c r="C9687" s="2">
        <v>0</v>
      </c>
    </row>
    <row r="9688" spans="1:3">
      <c r="A9688" s="8">
        <f>A2+201</f>
        <v>45949</v>
      </c>
      <c r="B9688" s="5">
        <v>39</v>
      </c>
      <c r="C9688" s="2">
        <v>0</v>
      </c>
    </row>
    <row r="9689" spans="1:3">
      <c r="A9689" s="8">
        <f>A2+201</f>
        <v>45949</v>
      </c>
      <c r="B9689" s="5">
        <v>40</v>
      </c>
      <c r="C9689" s="2">
        <v>0</v>
      </c>
    </row>
    <row r="9690" spans="1:3">
      <c r="A9690" s="8">
        <f>A2+201</f>
        <v>45949</v>
      </c>
      <c r="B9690" s="5">
        <v>41</v>
      </c>
      <c r="C9690" s="2">
        <v>0</v>
      </c>
    </row>
    <row r="9691" spans="1:3">
      <c r="A9691" s="8">
        <f>A2+201</f>
        <v>45949</v>
      </c>
      <c r="B9691" s="5">
        <v>42</v>
      </c>
      <c r="C9691" s="2">
        <v>0</v>
      </c>
    </row>
    <row r="9692" spans="1:3">
      <c r="A9692" s="8">
        <f>A2+201</f>
        <v>45949</v>
      </c>
      <c r="B9692" s="5">
        <v>43</v>
      </c>
      <c r="C9692" s="2">
        <v>0</v>
      </c>
    </row>
    <row r="9693" spans="1:3">
      <c r="A9693" s="8">
        <f>A2+201</f>
        <v>45949</v>
      </c>
      <c r="B9693" s="5">
        <v>44</v>
      </c>
      <c r="C9693" s="2">
        <v>0</v>
      </c>
    </row>
    <row r="9694" spans="1:3">
      <c r="A9694" s="8">
        <f>A2+201</f>
        <v>45949</v>
      </c>
      <c r="B9694" s="5">
        <v>45</v>
      </c>
      <c r="C9694" s="2">
        <v>0</v>
      </c>
    </row>
    <row r="9695" spans="1:3">
      <c r="A9695" s="8">
        <f>A2+201</f>
        <v>45949</v>
      </c>
      <c r="B9695" s="5">
        <v>46</v>
      </c>
      <c r="C9695" s="2">
        <v>0</v>
      </c>
    </row>
    <row r="9696" spans="1:3">
      <c r="A9696" s="8">
        <f>A2+201</f>
        <v>45949</v>
      </c>
      <c r="B9696" s="5">
        <v>47</v>
      </c>
      <c r="C9696" s="2">
        <v>0</v>
      </c>
    </row>
    <row r="9697" spans="1:3">
      <c r="A9697" s="8">
        <f>A2+201</f>
        <v>45949</v>
      </c>
      <c r="B9697" s="5">
        <v>48</v>
      </c>
      <c r="C9697" s="2">
        <v>0</v>
      </c>
    </row>
    <row r="9698" spans="1:3">
      <c r="A9698" s="8">
        <f>A2+202</f>
        <v>45950</v>
      </c>
      <c r="B9698" s="5">
        <v>1</v>
      </c>
      <c r="C9698" s="2">
        <v>0</v>
      </c>
    </row>
    <row r="9699" spans="1:3">
      <c r="A9699" s="8">
        <f>A2+202</f>
        <v>45950</v>
      </c>
      <c r="B9699" s="5">
        <v>2</v>
      </c>
      <c r="C9699" s="2">
        <v>0</v>
      </c>
    </row>
    <row r="9700" spans="1:3">
      <c r="A9700" s="8">
        <f>A2+202</f>
        <v>45950</v>
      </c>
      <c r="B9700" s="5">
        <v>3</v>
      </c>
      <c r="C9700" s="2">
        <v>0</v>
      </c>
    </row>
    <row r="9701" spans="1:3">
      <c r="A9701" s="8">
        <f>A2+202</f>
        <v>45950</v>
      </c>
      <c r="B9701" s="5">
        <v>4</v>
      </c>
      <c r="C9701" s="2">
        <v>0</v>
      </c>
    </row>
    <row r="9702" spans="1:3">
      <c r="A9702" s="8">
        <f>A2+202</f>
        <v>45950</v>
      </c>
      <c r="B9702" s="5">
        <v>5</v>
      </c>
      <c r="C9702" s="2">
        <v>0</v>
      </c>
    </row>
    <row r="9703" spans="1:3">
      <c r="A9703" s="8">
        <f>A2+202</f>
        <v>45950</v>
      </c>
      <c r="B9703" s="5">
        <v>6</v>
      </c>
      <c r="C9703" s="2">
        <v>0</v>
      </c>
    </row>
    <row r="9704" spans="1:3">
      <c r="A9704" s="8">
        <f>A2+202</f>
        <v>45950</v>
      </c>
      <c r="B9704" s="5">
        <v>7</v>
      </c>
      <c r="C9704" s="2">
        <v>0</v>
      </c>
    </row>
    <row r="9705" spans="1:3">
      <c r="A9705" s="8">
        <f>A2+202</f>
        <v>45950</v>
      </c>
      <c r="B9705" s="5">
        <v>8</v>
      </c>
      <c r="C9705" s="2">
        <v>0</v>
      </c>
    </row>
    <row r="9706" spans="1:3">
      <c r="A9706" s="8">
        <f>A2+202</f>
        <v>45950</v>
      </c>
      <c r="B9706" s="5">
        <v>9</v>
      </c>
      <c r="C9706" s="2">
        <v>0</v>
      </c>
    </row>
    <row r="9707" spans="1:3">
      <c r="A9707" s="8">
        <f>A2+202</f>
        <v>45950</v>
      </c>
      <c r="B9707" s="5">
        <v>10</v>
      </c>
      <c r="C9707" s="2">
        <v>0</v>
      </c>
    </row>
    <row r="9708" spans="1:3">
      <c r="A9708" s="8">
        <f>A2+202</f>
        <v>45950</v>
      </c>
      <c r="B9708" s="5">
        <v>11</v>
      </c>
      <c r="C9708" s="2">
        <v>0</v>
      </c>
    </row>
    <row r="9709" spans="1:3">
      <c r="A9709" s="8">
        <f>A2+202</f>
        <v>45950</v>
      </c>
      <c r="B9709" s="5">
        <v>12</v>
      </c>
      <c r="C9709" s="2">
        <v>0</v>
      </c>
    </row>
    <row r="9710" spans="1:3">
      <c r="A9710" s="8">
        <f>A2+202</f>
        <v>45950</v>
      </c>
      <c r="B9710" s="5">
        <v>13</v>
      </c>
      <c r="C9710" s="2">
        <v>0</v>
      </c>
    </row>
    <row r="9711" spans="1:3">
      <c r="A9711" s="8">
        <f>A2+202</f>
        <v>45950</v>
      </c>
      <c r="B9711" s="5">
        <v>14</v>
      </c>
      <c r="C9711" s="2">
        <v>0</v>
      </c>
    </row>
    <row r="9712" spans="1:3">
      <c r="A9712" s="8">
        <f>A2+202</f>
        <v>45950</v>
      </c>
      <c r="B9712" s="5">
        <v>15</v>
      </c>
      <c r="C9712" s="2">
        <v>0</v>
      </c>
    </row>
    <row r="9713" spans="1:3">
      <c r="A9713" s="8">
        <f>A2+202</f>
        <v>45950</v>
      </c>
      <c r="B9713" s="5">
        <v>16</v>
      </c>
      <c r="C9713" s="2">
        <v>0</v>
      </c>
    </row>
    <row r="9714" spans="1:3">
      <c r="A9714" s="8">
        <f>A2+202</f>
        <v>45950</v>
      </c>
      <c r="B9714" s="5">
        <v>17</v>
      </c>
      <c r="C9714" s="2">
        <v>0</v>
      </c>
    </row>
    <row r="9715" spans="1:3">
      <c r="A9715" s="8">
        <f>A2+202</f>
        <v>45950</v>
      </c>
      <c r="B9715" s="5">
        <v>18</v>
      </c>
      <c r="C9715" s="2">
        <v>0</v>
      </c>
    </row>
    <row r="9716" spans="1:3">
      <c r="A9716" s="8">
        <f>A2+202</f>
        <v>45950</v>
      </c>
      <c r="B9716" s="5">
        <v>19</v>
      </c>
      <c r="C9716" s="2">
        <v>0</v>
      </c>
    </row>
    <row r="9717" spans="1:3">
      <c r="A9717" s="8">
        <f>A2+202</f>
        <v>45950</v>
      </c>
      <c r="B9717" s="5">
        <v>20</v>
      </c>
      <c r="C9717" s="2">
        <v>0</v>
      </c>
    </row>
    <row r="9718" spans="1:3">
      <c r="A9718" s="8">
        <f>A2+202</f>
        <v>45950</v>
      </c>
      <c r="B9718" s="5">
        <v>21</v>
      </c>
      <c r="C9718" s="2">
        <v>0</v>
      </c>
    </row>
    <row r="9719" spans="1:3">
      <c r="A9719" s="8">
        <f>A2+202</f>
        <v>45950</v>
      </c>
      <c r="B9719" s="5">
        <v>22</v>
      </c>
      <c r="C9719" s="2">
        <v>0</v>
      </c>
    </row>
    <row r="9720" spans="1:3">
      <c r="A9720" s="8">
        <f>A2+202</f>
        <v>45950</v>
      </c>
      <c r="B9720" s="5">
        <v>23</v>
      </c>
      <c r="C9720" s="2">
        <v>0</v>
      </c>
    </row>
    <row r="9721" spans="1:3">
      <c r="A9721" s="8">
        <f>A2+202</f>
        <v>45950</v>
      </c>
      <c r="B9721" s="5">
        <v>24</v>
      </c>
      <c r="C9721" s="2">
        <v>0</v>
      </c>
    </row>
    <row r="9722" spans="1:3">
      <c r="A9722" s="8">
        <f>A2+202</f>
        <v>45950</v>
      </c>
      <c r="B9722" s="5">
        <v>25</v>
      </c>
      <c r="C9722" s="2">
        <v>0</v>
      </c>
    </row>
    <row r="9723" spans="1:3">
      <c r="A9723" s="8">
        <f>A2+202</f>
        <v>45950</v>
      </c>
      <c r="B9723" s="5">
        <v>26</v>
      </c>
      <c r="C9723" s="2">
        <v>0</v>
      </c>
    </row>
    <row r="9724" spans="1:3">
      <c r="A9724" s="8">
        <f>A2+202</f>
        <v>45950</v>
      </c>
      <c r="B9724" s="5">
        <v>27</v>
      </c>
      <c r="C9724" s="2">
        <v>0</v>
      </c>
    </row>
    <row r="9725" spans="1:3">
      <c r="A9725" s="8">
        <f>A2+202</f>
        <v>45950</v>
      </c>
      <c r="B9725" s="5">
        <v>28</v>
      </c>
      <c r="C9725" s="2">
        <v>0</v>
      </c>
    </row>
    <row r="9726" spans="1:3">
      <c r="A9726" s="8">
        <f>A2+202</f>
        <v>45950</v>
      </c>
      <c r="B9726" s="5">
        <v>29</v>
      </c>
      <c r="C9726" s="2">
        <v>0</v>
      </c>
    </row>
    <row r="9727" spans="1:3">
      <c r="A9727" s="8">
        <f>A2+202</f>
        <v>45950</v>
      </c>
      <c r="B9727" s="5">
        <v>30</v>
      </c>
      <c r="C9727" s="2">
        <v>0</v>
      </c>
    </row>
    <row r="9728" spans="1:3">
      <c r="A9728" s="8">
        <f>A2+202</f>
        <v>45950</v>
      </c>
      <c r="B9728" s="5">
        <v>31</v>
      </c>
      <c r="C9728" s="2">
        <v>0</v>
      </c>
    </row>
    <row r="9729" spans="1:3">
      <c r="A9729" s="8">
        <f>A2+202</f>
        <v>45950</v>
      </c>
      <c r="B9729" s="5">
        <v>32</v>
      </c>
      <c r="C9729" s="2">
        <v>0</v>
      </c>
    </row>
    <row r="9730" spans="1:3">
      <c r="A9730" s="8">
        <f>A2+202</f>
        <v>45950</v>
      </c>
      <c r="B9730" s="5">
        <v>33</v>
      </c>
      <c r="C9730" s="2">
        <v>0</v>
      </c>
    </row>
    <row r="9731" spans="1:3">
      <c r="A9731" s="8">
        <f>A2+202</f>
        <v>45950</v>
      </c>
      <c r="B9731" s="5">
        <v>34</v>
      </c>
      <c r="C9731" s="2">
        <v>0</v>
      </c>
    </row>
    <row r="9732" spans="1:3">
      <c r="A9732" s="8">
        <f>A2+202</f>
        <v>45950</v>
      </c>
      <c r="B9732" s="5">
        <v>35</v>
      </c>
      <c r="C9732" s="2">
        <v>0</v>
      </c>
    </row>
    <row r="9733" spans="1:3">
      <c r="A9733" s="8">
        <f>A2+202</f>
        <v>45950</v>
      </c>
      <c r="B9733" s="5">
        <v>36</v>
      </c>
      <c r="C9733" s="2">
        <v>0</v>
      </c>
    </row>
    <row r="9734" spans="1:3">
      <c r="A9734" s="8">
        <f>A2+202</f>
        <v>45950</v>
      </c>
      <c r="B9734" s="5">
        <v>37</v>
      </c>
      <c r="C9734" s="2">
        <v>0</v>
      </c>
    </row>
    <row r="9735" spans="1:3">
      <c r="A9735" s="8">
        <f>A2+202</f>
        <v>45950</v>
      </c>
      <c r="B9735" s="5">
        <v>38</v>
      </c>
      <c r="C9735" s="2">
        <v>0</v>
      </c>
    </row>
    <row r="9736" spans="1:3">
      <c r="A9736" s="8">
        <f>A2+202</f>
        <v>45950</v>
      </c>
      <c r="B9736" s="5">
        <v>39</v>
      </c>
      <c r="C9736" s="2">
        <v>0</v>
      </c>
    </row>
    <row r="9737" spans="1:3">
      <c r="A9737" s="8">
        <f>A2+202</f>
        <v>45950</v>
      </c>
      <c r="B9737" s="5">
        <v>40</v>
      </c>
      <c r="C9737" s="2">
        <v>0</v>
      </c>
    </row>
    <row r="9738" spans="1:3">
      <c r="A9738" s="8">
        <f>A2+202</f>
        <v>45950</v>
      </c>
      <c r="B9738" s="5">
        <v>41</v>
      </c>
      <c r="C9738" s="2">
        <v>0</v>
      </c>
    </row>
    <row r="9739" spans="1:3">
      <c r="A9739" s="8">
        <f>A2+202</f>
        <v>45950</v>
      </c>
      <c r="B9739" s="5">
        <v>42</v>
      </c>
      <c r="C9739" s="2">
        <v>0</v>
      </c>
    </row>
    <row r="9740" spans="1:3">
      <c r="A9740" s="8">
        <f>A2+202</f>
        <v>45950</v>
      </c>
      <c r="B9740" s="5">
        <v>43</v>
      </c>
      <c r="C9740" s="2">
        <v>0</v>
      </c>
    </row>
    <row r="9741" spans="1:3">
      <c r="A9741" s="8">
        <f>A2+202</f>
        <v>45950</v>
      </c>
      <c r="B9741" s="5">
        <v>44</v>
      </c>
      <c r="C9741" s="2">
        <v>0</v>
      </c>
    </row>
    <row r="9742" spans="1:3">
      <c r="A9742" s="8">
        <f>A2+202</f>
        <v>45950</v>
      </c>
      <c r="B9742" s="5">
        <v>45</v>
      </c>
      <c r="C9742" s="2">
        <v>0</v>
      </c>
    </row>
    <row r="9743" spans="1:3">
      <c r="A9743" s="8">
        <f>A2+202</f>
        <v>45950</v>
      </c>
      <c r="B9743" s="5">
        <v>46</v>
      </c>
      <c r="C9743" s="2">
        <v>0</v>
      </c>
    </row>
    <row r="9744" spans="1:3">
      <c r="A9744" s="8">
        <f>A2+202</f>
        <v>45950</v>
      </c>
      <c r="B9744" s="5">
        <v>47</v>
      </c>
      <c r="C9744" s="2">
        <v>0</v>
      </c>
    </row>
    <row r="9745" spans="1:3">
      <c r="A9745" s="8">
        <f>A2+202</f>
        <v>45950</v>
      </c>
      <c r="B9745" s="5">
        <v>48</v>
      </c>
      <c r="C9745" s="2">
        <v>0</v>
      </c>
    </row>
    <row r="9746" spans="1:3">
      <c r="A9746" s="8">
        <f>A2+203</f>
        <v>45951</v>
      </c>
      <c r="B9746" s="5">
        <v>1</v>
      </c>
      <c r="C9746" s="2">
        <v>0</v>
      </c>
    </row>
    <row r="9747" spans="1:3">
      <c r="A9747" s="8">
        <f>A2+203</f>
        <v>45951</v>
      </c>
      <c r="B9747" s="5">
        <v>2</v>
      </c>
      <c r="C9747" s="2">
        <v>0</v>
      </c>
    </row>
    <row r="9748" spans="1:3">
      <c r="A9748" s="8">
        <f>A2+203</f>
        <v>45951</v>
      </c>
      <c r="B9748" s="5">
        <v>3</v>
      </c>
      <c r="C9748" s="2">
        <v>0</v>
      </c>
    </row>
    <row r="9749" spans="1:3">
      <c r="A9749" s="8">
        <f>A2+203</f>
        <v>45951</v>
      </c>
      <c r="B9749" s="5">
        <v>4</v>
      </c>
      <c r="C9749" s="2">
        <v>0</v>
      </c>
    </row>
    <row r="9750" spans="1:3">
      <c r="A9750" s="8">
        <f>A2+203</f>
        <v>45951</v>
      </c>
      <c r="B9750" s="5">
        <v>5</v>
      </c>
      <c r="C9750" s="2">
        <v>0</v>
      </c>
    </row>
    <row r="9751" spans="1:3">
      <c r="A9751" s="8">
        <f>A2+203</f>
        <v>45951</v>
      </c>
      <c r="B9751" s="5">
        <v>6</v>
      </c>
      <c r="C9751" s="2">
        <v>0</v>
      </c>
    </row>
    <row r="9752" spans="1:3">
      <c r="A9752" s="8">
        <f>A2+203</f>
        <v>45951</v>
      </c>
      <c r="B9752" s="5">
        <v>7</v>
      </c>
      <c r="C9752" s="2">
        <v>0</v>
      </c>
    </row>
    <row r="9753" spans="1:3">
      <c r="A9753" s="8">
        <f>A2+203</f>
        <v>45951</v>
      </c>
      <c r="B9753" s="5">
        <v>8</v>
      </c>
      <c r="C9753" s="2">
        <v>0</v>
      </c>
    </row>
    <row r="9754" spans="1:3">
      <c r="A9754" s="8">
        <f>A2+203</f>
        <v>45951</v>
      </c>
      <c r="B9754" s="5">
        <v>9</v>
      </c>
      <c r="C9754" s="2">
        <v>0</v>
      </c>
    </row>
    <row r="9755" spans="1:3">
      <c r="A9755" s="8">
        <f>A2+203</f>
        <v>45951</v>
      </c>
      <c r="B9755" s="5">
        <v>10</v>
      </c>
      <c r="C9755" s="2">
        <v>0</v>
      </c>
    </row>
    <row r="9756" spans="1:3">
      <c r="A9756" s="8">
        <f>A2+203</f>
        <v>45951</v>
      </c>
      <c r="B9756" s="5">
        <v>11</v>
      </c>
      <c r="C9756" s="2">
        <v>0</v>
      </c>
    </row>
    <row r="9757" spans="1:3">
      <c r="A9757" s="8">
        <f>A2+203</f>
        <v>45951</v>
      </c>
      <c r="B9757" s="5">
        <v>12</v>
      </c>
      <c r="C9757" s="2">
        <v>0</v>
      </c>
    </row>
    <row r="9758" spans="1:3">
      <c r="A9758" s="8">
        <f>A2+203</f>
        <v>45951</v>
      </c>
      <c r="B9758" s="5">
        <v>13</v>
      </c>
      <c r="C9758" s="2">
        <v>0</v>
      </c>
    </row>
    <row r="9759" spans="1:3">
      <c r="A9759" s="8">
        <f>A2+203</f>
        <v>45951</v>
      </c>
      <c r="B9759" s="5">
        <v>14</v>
      </c>
      <c r="C9759" s="2">
        <v>0</v>
      </c>
    </row>
    <row r="9760" spans="1:3">
      <c r="A9760" s="8">
        <f>A2+203</f>
        <v>45951</v>
      </c>
      <c r="B9760" s="5">
        <v>15</v>
      </c>
      <c r="C9760" s="2">
        <v>0</v>
      </c>
    </row>
    <row r="9761" spans="1:3">
      <c r="A9761" s="8">
        <f>A2+203</f>
        <v>45951</v>
      </c>
      <c r="B9761" s="5">
        <v>16</v>
      </c>
      <c r="C9761" s="2">
        <v>0</v>
      </c>
    </row>
    <row r="9762" spans="1:3">
      <c r="A9762" s="8">
        <f>A2+203</f>
        <v>45951</v>
      </c>
      <c r="B9762" s="5">
        <v>17</v>
      </c>
      <c r="C9762" s="2">
        <v>0</v>
      </c>
    </row>
    <row r="9763" spans="1:3">
      <c r="A9763" s="8">
        <f>A2+203</f>
        <v>45951</v>
      </c>
      <c r="B9763" s="5">
        <v>18</v>
      </c>
      <c r="C9763" s="2">
        <v>0</v>
      </c>
    </row>
    <row r="9764" spans="1:3">
      <c r="A9764" s="8">
        <f>A2+203</f>
        <v>45951</v>
      </c>
      <c r="B9764" s="5">
        <v>19</v>
      </c>
      <c r="C9764" s="2">
        <v>0</v>
      </c>
    </row>
    <row r="9765" spans="1:3">
      <c r="A9765" s="8">
        <f>A2+203</f>
        <v>45951</v>
      </c>
      <c r="B9765" s="5">
        <v>20</v>
      </c>
      <c r="C9765" s="2">
        <v>0</v>
      </c>
    </row>
    <row r="9766" spans="1:3">
      <c r="A9766" s="8">
        <f>A2+203</f>
        <v>45951</v>
      </c>
      <c r="B9766" s="5">
        <v>21</v>
      </c>
      <c r="C9766" s="2">
        <v>0</v>
      </c>
    </row>
    <row r="9767" spans="1:3">
      <c r="A9767" s="8">
        <f>A2+203</f>
        <v>45951</v>
      </c>
      <c r="B9767" s="5">
        <v>22</v>
      </c>
      <c r="C9767" s="2">
        <v>0</v>
      </c>
    </row>
    <row r="9768" spans="1:3">
      <c r="A9768" s="8">
        <f>A2+203</f>
        <v>45951</v>
      </c>
      <c r="B9768" s="5">
        <v>23</v>
      </c>
      <c r="C9768" s="2">
        <v>0</v>
      </c>
    </row>
    <row r="9769" spans="1:3">
      <c r="A9769" s="8">
        <f>A2+203</f>
        <v>45951</v>
      </c>
      <c r="B9769" s="5">
        <v>24</v>
      </c>
      <c r="C9769" s="2">
        <v>0</v>
      </c>
    </row>
    <row r="9770" spans="1:3">
      <c r="A9770" s="8">
        <f>A2+203</f>
        <v>45951</v>
      </c>
      <c r="B9770" s="5">
        <v>25</v>
      </c>
      <c r="C9770" s="2">
        <v>0</v>
      </c>
    </row>
    <row r="9771" spans="1:3">
      <c r="A9771" s="8">
        <f>A2+203</f>
        <v>45951</v>
      </c>
      <c r="B9771" s="5">
        <v>26</v>
      </c>
      <c r="C9771" s="2">
        <v>0</v>
      </c>
    </row>
    <row r="9772" spans="1:3">
      <c r="A9772" s="8">
        <f>A2+203</f>
        <v>45951</v>
      </c>
      <c r="B9772" s="5">
        <v>27</v>
      </c>
      <c r="C9772" s="2">
        <v>0</v>
      </c>
    </row>
    <row r="9773" spans="1:3">
      <c r="A9773" s="8">
        <f>A2+203</f>
        <v>45951</v>
      </c>
      <c r="B9773" s="5">
        <v>28</v>
      </c>
      <c r="C9773" s="2">
        <v>0</v>
      </c>
    </row>
    <row r="9774" spans="1:3">
      <c r="A9774" s="8">
        <f>A2+203</f>
        <v>45951</v>
      </c>
      <c r="B9774" s="5">
        <v>29</v>
      </c>
      <c r="C9774" s="2">
        <v>0</v>
      </c>
    </row>
    <row r="9775" spans="1:3">
      <c r="A9775" s="8">
        <f>A2+203</f>
        <v>45951</v>
      </c>
      <c r="B9775" s="5">
        <v>30</v>
      </c>
      <c r="C9775" s="2">
        <v>0</v>
      </c>
    </row>
    <row r="9776" spans="1:3">
      <c r="A9776" s="8">
        <f>A2+203</f>
        <v>45951</v>
      </c>
      <c r="B9776" s="5">
        <v>31</v>
      </c>
      <c r="C9776" s="2">
        <v>0</v>
      </c>
    </row>
    <row r="9777" spans="1:3">
      <c r="A9777" s="8">
        <f>A2+203</f>
        <v>45951</v>
      </c>
      <c r="B9777" s="5">
        <v>32</v>
      </c>
      <c r="C9777" s="2">
        <v>0</v>
      </c>
    </row>
    <row r="9778" spans="1:3">
      <c r="A9778" s="8">
        <f>A2+203</f>
        <v>45951</v>
      </c>
      <c r="B9778" s="5">
        <v>33</v>
      </c>
      <c r="C9778" s="2">
        <v>0</v>
      </c>
    </row>
    <row r="9779" spans="1:3">
      <c r="A9779" s="8">
        <f>A2+203</f>
        <v>45951</v>
      </c>
      <c r="B9779" s="5">
        <v>34</v>
      </c>
      <c r="C9779" s="2">
        <v>0</v>
      </c>
    </row>
    <row r="9780" spans="1:3">
      <c r="A9780" s="8">
        <f>A2+203</f>
        <v>45951</v>
      </c>
      <c r="B9780" s="5">
        <v>35</v>
      </c>
      <c r="C9780" s="2">
        <v>0</v>
      </c>
    </row>
    <row r="9781" spans="1:3">
      <c r="A9781" s="8">
        <f>A2+203</f>
        <v>45951</v>
      </c>
      <c r="B9781" s="5">
        <v>36</v>
      </c>
      <c r="C9781" s="2">
        <v>0</v>
      </c>
    </row>
    <row r="9782" spans="1:3">
      <c r="A9782" s="8">
        <f>A2+203</f>
        <v>45951</v>
      </c>
      <c r="B9782" s="5">
        <v>37</v>
      </c>
      <c r="C9782" s="2">
        <v>0</v>
      </c>
    </row>
    <row r="9783" spans="1:3">
      <c r="A9783" s="8">
        <f>A2+203</f>
        <v>45951</v>
      </c>
      <c r="B9783" s="5">
        <v>38</v>
      </c>
      <c r="C9783" s="2">
        <v>0</v>
      </c>
    </row>
    <row r="9784" spans="1:3">
      <c r="A9784" s="8">
        <f>A2+203</f>
        <v>45951</v>
      </c>
      <c r="B9784" s="5">
        <v>39</v>
      </c>
      <c r="C9784" s="2">
        <v>0</v>
      </c>
    </row>
    <row r="9785" spans="1:3">
      <c r="A9785" s="8">
        <f>A2+203</f>
        <v>45951</v>
      </c>
      <c r="B9785" s="5">
        <v>40</v>
      </c>
      <c r="C9785" s="2">
        <v>0</v>
      </c>
    </row>
    <row r="9786" spans="1:3">
      <c r="A9786" s="8">
        <f>A2+203</f>
        <v>45951</v>
      </c>
      <c r="B9786" s="5">
        <v>41</v>
      </c>
      <c r="C9786" s="2">
        <v>0</v>
      </c>
    </row>
    <row r="9787" spans="1:3">
      <c r="A9787" s="8">
        <f>A2+203</f>
        <v>45951</v>
      </c>
      <c r="B9787" s="5">
        <v>42</v>
      </c>
      <c r="C9787" s="2">
        <v>0</v>
      </c>
    </row>
    <row r="9788" spans="1:3">
      <c r="A9788" s="8">
        <f>A2+203</f>
        <v>45951</v>
      </c>
      <c r="B9788" s="5">
        <v>43</v>
      </c>
      <c r="C9788" s="2">
        <v>0</v>
      </c>
    </row>
    <row r="9789" spans="1:3">
      <c r="A9789" s="8">
        <f>A2+203</f>
        <v>45951</v>
      </c>
      <c r="B9789" s="5">
        <v>44</v>
      </c>
      <c r="C9789" s="2">
        <v>0</v>
      </c>
    </row>
    <row r="9790" spans="1:3">
      <c r="A9790" s="8">
        <f>A2+203</f>
        <v>45951</v>
      </c>
      <c r="B9790" s="5">
        <v>45</v>
      </c>
      <c r="C9790" s="2">
        <v>0</v>
      </c>
    </row>
    <row r="9791" spans="1:3">
      <c r="A9791" s="8">
        <f>A2+203</f>
        <v>45951</v>
      </c>
      <c r="B9791" s="5">
        <v>46</v>
      </c>
      <c r="C9791" s="2">
        <v>0</v>
      </c>
    </row>
    <row r="9792" spans="1:3">
      <c r="A9792" s="8">
        <f>A2+203</f>
        <v>45951</v>
      </c>
      <c r="B9792" s="5">
        <v>47</v>
      </c>
      <c r="C9792" s="2">
        <v>0</v>
      </c>
    </row>
    <row r="9793" spans="1:3">
      <c r="A9793" s="8">
        <f>A2+203</f>
        <v>45951</v>
      </c>
      <c r="B9793" s="5">
        <v>48</v>
      </c>
      <c r="C9793" s="2">
        <v>0</v>
      </c>
    </row>
    <row r="9794" spans="1:3">
      <c r="A9794" s="8">
        <f>A2+204</f>
        <v>45952</v>
      </c>
      <c r="B9794" s="5">
        <v>1</v>
      </c>
      <c r="C9794" s="2">
        <v>0</v>
      </c>
    </row>
    <row r="9795" spans="1:3">
      <c r="A9795" s="8">
        <f>A2+204</f>
        <v>45952</v>
      </c>
      <c r="B9795" s="5">
        <v>2</v>
      </c>
      <c r="C9795" s="2">
        <v>0</v>
      </c>
    </row>
    <row r="9796" spans="1:3">
      <c r="A9796" s="8">
        <f>A2+204</f>
        <v>45952</v>
      </c>
      <c r="B9796" s="5">
        <v>3</v>
      </c>
      <c r="C9796" s="2">
        <v>0</v>
      </c>
    </row>
    <row r="9797" spans="1:3">
      <c r="A9797" s="8">
        <f>A2+204</f>
        <v>45952</v>
      </c>
      <c r="B9797" s="5">
        <v>4</v>
      </c>
      <c r="C9797" s="2">
        <v>0</v>
      </c>
    </row>
    <row r="9798" spans="1:3">
      <c r="A9798" s="8">
        <f>A2+204</f>
        <v>45952</v>
      </c>
      <c r="B9798" s="5">
        <v>5</v>
      </c>
      <c r="C9798" s="2">
        <v>0</v>
      </c>
    </row>
    <row r="9799" spans="1:3">
      <c r="A9799" s="8">
        <f>A2+204</f>
        <v>45952</v>
      </c>
      <c r="B9799" s="5">
        <v>6</v>
      </c>
      <c r="C9799" s="2">
        <v>0</v>
      </c>
    </row>
    <row r="9800" spans="1:3">
      <c r="A9800" s="8">
        <f>A2+204</f>
        <v>45952</v>
      </c>
      <c r="B9800" s="5">
        <v>7</v>
      </c>
      <c r="C9800" s="2">
        <v>0</v>
      </c>
    </row>
    <row r="9801" spans="1:3">
      <c r="A9801" s="8">
        <f>A2+204</f>
        <v>45952</v>
      </c>
      <c r="B9801" s="5">
        <v>8</v>
      </c>
      <c r="C9801" s="2">
        <v>0</v>
      </c>
    </row>
    <row r="9802" spans="1:3">
      <c r="A9802" s="8">
        <f>A2+204</f>
        <v>45952</v>
      </c>
      <c r="B9802" s="5">
        <v>9</v>
      </c>
      <c r="C9802" s="2">
        <v>0</v>
      </c>
    </row>
    <row r="9803" spans="1:3">
      <c r="A9803" s="8">
        <f>A2+204</f>
        <v>45952</v>
      </c>
      <c r="B9803" s="5">
        <v>10</v>
      </c>
      <c r="C9803" s="2">
        <v>0</v>
      </c>
    </row>
    <row r="9804" spans="1:3">
      <c r="A9804" s="8">
        <f>A2+204</f>
        <v>45952</v>
      </c>
      <c r="B9804" s="5">
        <v>11</v>
      </c>
      <c r="C9804" s="2">
        <v>0</v>
      </c>
    </row>
    <row r="9805" spans="1:3">
      <c r="A9805" s="8">
        <f>A2+204</f>
        <v>45952</v>
      </c>
      <c r="B9805" s="5">
        <v>12</v>
      </c>
      <c r="C9805" s="2">
        <v>0</v>
      </c>
    </row>
    <row r="9806" spans="1:3">
      <c r="A9806" s="8">
        <f>A2+204</f>
        <v>45952</v>
      </c>
      <c r="B9806" s="5">
        <v>13</v>
      </c>
      <c r="C9806" s="2">
        <v>0</v>
      </c>
    </row>
    <row r="9807" spans="1:3">
      <c r="A9807" s="8">
        <f>A2+204</f>
        <v>45952</v>
      </c>
      <c r="B9807" s="5">
        <v>14</v>
      </c>
      <c r="C9807" s="2">
        <v>0</v>
      </c>
    </row>
    <row r="9808" spans="1:3">
      <c r="A9808" s="8">
        <f>A2+204</f>
        <v>45952</v>
      </c>
      <c r="B9808" s="5">
        <v>15</v>
      </c>
      <c r="C9808" s="2">
        <v>0</v>
      </c>
    </row>
    <row r="9809" spans="1:3">
      <c r="A9809" s="8">
        <f>A2+204</f>
        <v>45952</v>
      </c>
      <c r="B9809" s="5">
        <v>16</v>
      </c>
      <c r="C9809" s="2">
        <v>0</v>
      </c>
    </row>
    <row r="9810" spans="1:3">
      <c r="A9810" s="8">
        <f>A2+204</f>
        <v>45952</v>
      </c>
      <c r="B9810" s="5">
        <v>17</v>
      </c>
      <c r="C9810" s="2">
        <v>0</v>
      </c>
    </row>
    <row r="9811" spans="1:3">
      <c r="A9811" s="8">
        <f>A2+204</f>
        <v>45952</v>
      </c>
      <c r="B9811" s="5">
        <v>18</v>
      </c>
      <c r="C9811" s="2">
        <v>0</v>
      </c>
    </row>
    <row r="9812" spans="1:3">
      <c r="A9812" s="8">
        <f>A2+204</f>
        <v>45952</v>
      </c>
      <c r="B9812" s="5">
        <v>19</v>
      </c>
      <c r="C9812" s="2">
        <v>0</v>
      </c>
    </row>
    <row r="9813" spans="1:3">
      <c r="A9813" s="8">
        <f>A2+204</f>
        <v>45952</v>
      </c>
      <c r="B9813" s="5">
        <v>20</v>
      </c>
      <c r="C9813" s="2">
        <v>0</v>
      </c>
    </row>
    <row r="9814" spans="1:3">
      <c r="A9814" s="8">
        <f>A2+204</f>
        <v>45952</v>
      </c>
      <c r="B9814" s="5">
        <v>21</v>
      </c>
      <c r="C9814" s="2">
        <v>0</v>
      </c>
    </row>
    <row r="9815" spans="1:3">
      <c r="A9815" s="8">
        <f>A2+204</f>
        <v>45952</v>
      </c>
      <c r="B9815" s="5">
        <v>22</v>
      </c>
      <c r="C9815" s="2">
        <v>0</v>
      </c>
    </row>
    <row r="9816" spans="1:3">
      <c r="A9816" s="8">
        <f>A2+204</f>
        <v>45952</v>
      </c>
      <c r="B9816" s="5">
        <v>23</v>
      </c>
      <c r="C9816" s="2">
        <v>0</v>
      </c>
    </row>
    <row r="9817" spans="1:3">
      <c r="A9817" s="8">
        <f>A2+204</f>
        <v>45952</v>
      </c>
      <c r="B9817" s="5">
        <v>24</v>
      </c>
      <c r="C9817" s="2">
        <v>0</v>
      </c>
    </row>
    <row r="9818" spans="1:3">
      <c r="A9818" s="8">
        <f>A2+204</f>
        <v>45952</v>
      </c>
      <c r="B9818" s="5">
        <v>25</v>
      </c>
      <c r="C9818" s="2">
        <v>0</v>
      </c>
    </row>
    <row r="9819" spans="1:3">
      <c r="A9819" s="8">
        <f>A2+204</f>
        <v>45952</v>
      </c>
      <c r="B9819" s="5">
        <v>26</v>
      </c>
      <c r="C9819" s="2">
        <v>0</v>
      </c>
    </row>
    <row r="9820" spans="1:3">
      <c r="A9820" s="8">
        <f>A2+204</f>
        <v>45952</v>
      </c>
      <c r="B9820" s="5">
        <v>27</v>
      </c>
      <c r="C9820" s="2">
        <v>0</v>
      </c>
    </row>
    <row r="9821" spans="1:3">
      <c r="A9821" s="8">
        <f>A2+204</f>
        <v>45952</v>
      </c>
      <c r="B9821" s="5">
        <v>28</v>
      </c>
      <c r="C9821" s="2">
        <v>0</v>
      </c>
    </row>
    <row r="9822" spans="1:3">
      <c r="A9822" s="8">
        <f>A2+204</f>
        <v>45952</v>
      </c>
      <c r="B9822" s="5">
        <v>29</v>
      </c>
      <c r="C9822" s="2">
        <v>0</v>
      </c>
    </row>
    <row r="9823" spans="1:3">
      <c r="A9823" s="8">
        <f>A2+204</f>
        <v>45952</v>
      </c>
      <c r="B9823" s="5">
        <v>30</v>
      </c>
      <c r="C9823" s="2">
        <v>0</v>
      </c>
    </row>
    <row r="9824" spans="1:3">
      <c r="A9824" s="8">
        <f>A2+204</f>
        <v>45952</v>
      </c>
      <c r="B9824" s="5">
        <v>31</v>
      </c>
      <c r="C9824" s="2">
        <v>0</v>
      </c>
    </row>
    <row r="9825" spans="1:3">
      <c r="A9825" s="8">
        <f>A2+204</f>
        <v>45952</v>
      </c>
      <c r="B9825" s="5">
        <v>32</v>
      </c>
      <c r="C9825" s="2">
        <v>0</v>
      </c>
    </row>
    <row r="9826" spans="1:3">
      <c r="A9826" s="8">
        <f>A2+204</f>
        <v>45952</v>
      </c>
      <c r="B9826" s="5">
        <v>33</v>
      </c>
      <c r="C9826" s="2">
        <v>0</v>
      </c>
    </row>
    <row r="9827" spans="1:3">
      <c r="A9827" s="8">
        <f>A2+204</f>
        <v>45952</v>
      </c>
      <c r="B9827" s="5">
        <v>34</v>
      </c>
      <c r="C9827" s="2">
        <v>0</v>
      </c>
    </row>
    <row r="9828" spans="1:3">
      <c r="A9828" s="8">
        <f>A2+204</f>
        <v>45952</v>
      </c>
      <c r="B9828" s="5">
        <v>35</v>
      </c>
      <c r="C9828" s="2">
        <v>0</v>
      </c>
    </row>
    <row r="9829" spans="1:3">
      <c r="A9829" s="8">
        <f>A2+204</f>
        <v>45952</v>
      </c>
      <c r="B9829" s="5">
        <v>36</v>
      </c>
      <c r="C9829" s="2">
        <v>0</v>
      </c>
    </row>
    <row r="9830" spans="1:3">
      <c r="A9830" s="8">
        <f>A2+204</f>
        <v>45952</v>
      </c>
      <c r="B9830" s="5">
        <v>37</v>
      </c>
      <c r="C9830" s="2">
        <v>0</v>
      </c>
    </row>
    <row r="9831" spans="1:3">
      <c r="A9831" s="8">
        <f>A2+204</f>
        <v>45952</v>
      </c>
      <c r="B9831" s="5">
        <v>38</v>
      </c>
      <c r="C9831" s="2">
        <v>0</v>
      </c>
    </row>
    <row r="9832" spans="1:3">
      <c r="A9832" s="8">
        <f>A2+204</f>
        <v>45952</v>
      </c>
      <c r="B9832" s="5">
        <v>39</v>
      </c>
      <c r="C9832" s="2">
        <v>0</v>
      </c>
    </row>
    <row r="9833" spans="1:3">
      <c r="A9833" s="8">
        <f>A2+204</f>
        <v>45952</v>
      </c>
      <c r="B9833" s="5">
        <v>40</v>
      </c>
      <c r="C9833" s="2">
        <v>0</v>
      </c>
    </row>
    <row r="9834" spans="1:3">
      <c r="A9834" s="8">
        <f>A2+204</f>
        <v>45952</v>
      </c>
      <c r="B9834" s="5">
        <v>41</v>
      </c>
      <c r="C9834" s="2">
        <v>0</v>
      </c>
    </row>
    <row r="9835" spans="1:3">
      <c r="A9835" s="8">
        <f>A2+204</f>
        <v>45952</v>
      </c>
      <c r="B9835" s="5">
        <v>42</v>
      </c>
      <c r="C9835" s="2">
        <v>0</v>
      </c>
    </row>
    <row r="9836" spans="1:3">
      <c r="A9836" s="8">
        <f>A2+204</f>
        <v>45952</v>
      </c>
      <c r="B9836" s="5">
        <v>43</v>
      </c>
      <c r="C9836" s="2">
        <v>0</v>
      </c>
    </row>
    <row r="9837" spans="1:3">
      <c r="A9837" s="8">
        <f>A2+204</f>
        <v>45952</v>
      </c>
      <c r="B9837" s="5">
        <v>44</v>
      </c>
      <c r="C9837" s="2">
        <v>0</v>
      </c>
    </row>
    <row r="9838" spans="1:3">
      <c r="A9838" s="8">
        <f>A2+204</f>
        <v>45952</v>
      </c>
      <c r="B9838" s="5">
        <v>45</v>
      </c>
      <c r="C9838" s="2">
        <v>0</v>
      </c>
    </row>
    <row r="9839" spans="1:3">
      <c r="A9839" s="8">
        <f>A2+204</f>
        <v>45952</v>
      </c>
      <c r="B9839" s="5">
        <v>46</v>
      </c>
      <c r="C9839" s="2">
        <v>0</v>
      </c>
    </row>
    <row r="9840" spans="1:3">
      <c r="A9840" s="8">
        <f>A2+204</f>
        <v>45952</v>
      </c>
      <c r="B9840" s="5">
        <v>47</v>
      </c>
      <c r="C9840" s="2">
        <v>0</v>
      </c>
    </row>
    <row r="9841" spans="1:3">
      <c r="A9841" s="8">
        <f>A2+204</f>
        <v>45952</v>
      </c>
      <c r="B9841" s="5">
        <v>48</v>
      </c>
      <c r="C9841" s="2">
        <v>0</v>
      </c>
    </row>
    <row r="9842" spans="1:3">
      <c r="A9842" s="8">
        <f>A2+205</f>
        <v>45953</v>
      </c>
      <c r="B9842" s="5">
        <v>1</v>
      </c>
      <c r="C9842" s="2">
        <v>0</v>
      </c>
    </row>
    <row r="9843" spans="1:3">
      <c r="A9843" s="8">
        <f>A2+205</f>
        <v>45953</v>
      </c>
      <c r="B9843" s="5">
        <v>2</v>
      </c>
      <c r="C9843" s="2">
        <v>0</v>
      </c>
    </row>
    <row r="9844" spans="1:3">
      <c r="A9844" s="8">
        <f>A2+205</f>
        <v>45953</v>
      </c>
      <c r="B9844" s="5">
        <v>3</v>
      </c>
      <c r="C9844" s="2">
        <v>0</v>
      </c>
    </row>
    <row r="9845" spans="1:3">
      <c r="A9845" s="8">
        <f>A2+205</f>
        <v>45953</v>
      </c>
      <c r="B9845" s="5">
        <v>4</v>
      </c>
      <c r="C9845" s="2">
        <v>0</v>
      </c>
    </row>
    <row r="9846" spans="1:3">
      <c r="A9846" s="8">
        <f>A2+205</f>
        <v>45953</v>
      </c>
      <c r="B9846" s="5">
        <v>5</v>
      </c>
      <c r="C9846" s="2">
        <v>0</v>
      </c>
    </row>
    <row r="9847" spans="1:3">
      <c r="A9847" s="8">
        <f>A2+205</f>
        <v>45953</v>
      </c>
      <c r="B9847" s="5">
        <v>6</v>
      </c>
      <c r="C9847" s="2">
        <v>0</v>
      </c>
    </row>
    <row r="9848" spans="1:3">
      <c r="A9848" s="8">
        <f>A2+205</f>
        <v>45953</v>
      </c>
      <c r="B9848" s="5">
        <v>7</v>
      </c>
      <c r="C9848" s="2">
        <v>0</v>
      </c>
    </row>
    <row r="9849" spans="1:3">
      <c r="A9849" s="8">
        <f>A2+205</f>
        <v>45953</v>
      </c>
      <c r="B9849" s="5">
        <v>8</v>
      </c>
      <c r="C9849" s="2">
        <v>0</v>
      </c>
    </row>
    <row r="9850" spans="1:3">
      <c r="A9850" s="8">
        <f>A2+205</f>
        <v>45953</v>
      </c>
      <c r="B9850" s="5">
        <v>9</v>
      </c>
      <c r="C9850" s="2">
        <v>0</v>
      </c>
    </row>
    <row r="9851" spans="1:3">
      <c r="A9851" s="8">
        <f>A2+205</f>
        <v>45953</v>
      </c>
      <c r="B9851" s="5">
        <v>10</v>
      </c>
      <c r="C9851" s="2">
        <v>0</v>
      </c>
    </row>
    <row r="9852" spans="1:3">
      <c r="A9852" s="8">
        <f>A2+205</f>
        <v>45953</v>
      </c>
      <c r="B9852" s="5">
        <v>11</v>
      </c>
      <c r="C9852" s="2">
        <v>0</v>
      </c>
    </row>
    <row r="9853" spans="1:3">
      <c r="A9853" s="8">
        <f>A2+205</f>
        <v>45953</v>
      </c>
      <c r="B9853" s="5">
        <v>12</v>
      </c>
      <c r="C9853" s="2">
        <v>0</v>
      </c>
    </row>
    <row r="9854" spans="1:3">
      <c r="A9854" s="8">
        <f>A2+205</f>
        <v>45953</v>
      </c>
      <c r="B9854" s="5">
        <v>13</v>
      </c>
      <c r="C9854" s="2">
        <v>0</v>
      </c>
    </row>
    <row r="9855" spans="1:3">
      <c r="A9855" s="8">
        <f>A2+205</f>
        <v>45953</v>
      </c>
      <c r="B9855" s="5">
        <v>14</v>
      </c>
      <c r="C9855" s="2">
        <v>0</v>
      </c>
    </row>
    <row r="9856" spans="1:3">
      <c r="A9856" s="8">
        <f>A2+205</f>
        <v>45953</v>
      </c>
      <c r="B9856" s="5">
        <v>15</v>
      </c>
      <c r="C9856" s="2">
        <v>0</v>
      </c>
    </row>
    <row r="9857" spans="1:3">
      <c r="A9857" s="8">
        <f>A2+205</f>
        <v>45953</v>
      </c>
      <c r="B9857" s="5">
        <v>16</v>
      </c>
      <c r="C9857" s="2">
        <v>0</v>
      </c>
    </row>
    <row r="9858" spans="1:3">
      <c r="A9858" s="8">
        <f>A2+205</f>
        <v>45953</v>
      </c>
      <c r="B9858" s="5">
        <v>17</v>
      </c>
      <c r="C9858" s="2">
        <v>0</v>
      </c>
    </row>
    <row r="9859" spans="1:3">
      <c r="A9859" s="8">
        <f>A2+205</f>
        <v>45953</v>
      </c>
      <c r="B9859" s="5">
        <v>18</v>
      </c>
      <c r="C9859" s="2">
        <v>0</v>
      </c>
    </row>
    <row r="9860" spans="1:3">
      <c r="A9860" s="8">
        <f>A2+205</f>
        <v>45953</v>
      </c>
      <c r="B9860" s="5">
        <v>19</v>
      </c>
      <c r="C9860" s="2">
        <v>0</v>
      </c>
    </row>
    <row r="9861" spans="1:3">
      <c r="A9861" s="8">
        <f>A2+205</f>
        <v>45953</v>
      </c>
      <c r="B9861" s="5">
        <v>20</v>
      </c>
      <c r="C9861" s="2">
        <v>0</v>
      </c>
    </row>
    <row r="9862" spans="1:3">
      <c r="A9862" s="8">
        <f>A2+205</f>
        <v>45953</v>
      </c>
      <c r="B9862" s="5">
        <v>21</v>
      </c>
      <c r="C9862" s="2">
        <v>0</v>
      </c>
    </row>
    <row r="9863" spans="1:3">
      <c r="A9863" s="8">
        <f>A2+205</f>
        <v>45953</v>
      </c>
      <c r="B9863" s="5">
        <v>22</v>
      </c>
      <c r="C9863" s="2">
        <v>0</v>
      </c>
    </row>
    <row r="9864" spans="1:3">
      <c r="A9864" s="8">
        <f>A2+205</f>
        <v>45953</v>
      </c>
      <c r="B9864" s="5">
        <v>23</v>
      </c>
      <c r="C9864" s="2">
        <v>0</v>
      </c>
    </row>
    <row r="9865" spans="1:3">
      <c r="A9865" s="8">
        <f>A2+205</f>
        <v>45953</v>
      </c>
      <c r="B9865" s="5">
        <v>24</v>
      </c>
      <c r="C9865" s="2">
        <v>0</v>
      </c>
    </row>
    <row r="9866" spans="1:3">
      <c r="A9866" s="8">
        <f>A2+205</f>
        <v>45953</v>
      </c>
      <c r="B9866" s="5">
        <v>25</v>
      </c>
      <c r="C9866" s="2">
        <v>0</v>
      </c>
    </row>
    <row r="9867" spans="1:3">
      <c r="A9867" s="8">
        <f>A2+205</f>
        <v>45953</v>
      </c>
      <c r="B9867" s="5">
        <v>26</v>
      </c>
      <c r="C9867" s="2">
        <v>0</v>
      </c>
    </row>
    <row r="9868" spans="1:3">
      <c r="A9868" s="8">
        <f>A2+205</f>
        <v>45953</v>
      </c>
      <c r="B9868" s="5">
        <v>27</v>
      </c>
      <c r="C9868" s="2">
        <v>0</v>
      </c>
    </row>
    <row r="9869" spans="1:3">
      <c r="A9869" s="8">
        <f>A2+205</f>
        <v>45953</v>
      </c>
      <c r="B9869" s="5">
        <v>28</v>
      </c>
      <c r="C9869" s="2">
        <v>0</v>
      </c>
    </row>
    <row r="9870" spans="1:3">
      <c r="A9870" s="8">
        <f>A2+205</f>
        <v>45953</v>
      </c>
      <c r="B9870" s="5">
        <v>29</v>
      </c>
      <c r="C9870" s="2">
        <v>0</v>
      </c>
    </row>
    <row r="9871" spans="1:3">
      <c r="A9871" s="8">
        <f>A2+205</f>
        <v>45953</v>
      </c>
      <c r="B9871" s="5">
        <v>30</v>
      </c>
      <c r="C9871" s="2">
        <v>0</v>
      </c>
    </row>
    <row r="9872" spans="1:3">
      <c r="A9872" s="8">
        <f>A2+205</f>
        <v>45953</v>
      </c>
      <c r="B9872" s="5">
        <v>31</v>
      </c>
      <c r="C9872" s="2">
        <v>0</v>
      </c>
    </row>
    <row r="9873" spans="1:3">
      <c r="A9873" s="8">
        <f>A2+205</f>
        <v>45953</v>
      </c>
      <c r="B9873" s="5">
        <v>32</v>
      </c>
      <c r="C9873" s="2">
        <v>0</v>
      </c>
    </row>
    <row r="9874" spans="1:3">
      <c r="A9874" s="8">
        <f>A2+205</f>
        <v>45953</v>
      </c>
      <c r="B9874" s="5">
        <v>33</v>
      </c>
      <c r="C9874" s="2">
        <v>0</v>
      </c>
    </row>
    <row r="9875" spans="1:3">
      <c r="A9875" s="8">
        <f>A2+205</f>
        <v>45953</v>
      </c>
      <c r="B9875" s="5">
        <v>34</v>
      </c>
      <c r="C9875" s="2">
        <v>0</v>
      </c>
    </row>
    <row r="9876" spans="1:3">
      <c r="A9876" s="8">
        <f>A2+205</f>
        <v>45953</v>
      </c>
      <c r="B9876" s="5">
        <v>35</v>
      </c>
      <c r="C9876" s="2">
        <v>0</v>
      </c>
    </row>
    <row r="9877" spans="1:3">
      <c r="A9877" s="8">
        <f>A2+205</f>
        <v>45953</v>
      </c>
      <c r="B9877" s="5">
        <v>36</v>
      </c>
      <c r="C9877" s="2">
        <v>0</v>
      </c>
    </row>
    <row r="9878" spans="1:3">
      <c r="A9878" s="8">
        <f>A2+205</f>
        <v>45953</v>
      </c>
      <c r="B9878" s="5">
        <v>37</v>
      </c>
      <c r="C9878" s="2">
        <v>0</v>
      </c>
    </row>
    <row r="9879" spans="1:3">
      <c r="A9879" s="8">
        <f>A2+205</f>
        <v>45953</v>
      </c>
      <c r="B9879" s="5">
        <v>38</v>
      </c>
      <c r="C9879" s="2">
        <v>0</v>
      </c>
    </row>
    <row r="9880" spans="1:3">
      <c r="A9880" s="8">
        <f>A2+205</f>
        <v>45953</v>
      </c>
      <c r="B9880" s="5">
        <v>39</v>
      </c>
      <c r="C9880" s="2">
        <v>0</v>
      </c>
    </row>
    <row r="9881" spans="1:3">
      <c r="A9881" s="8">
        <f>A2+205</f>
        <v>45953</v>
      </c>
      <c r="B9881" s="5">
        <v>40</v>
      </c>
      <c r="C9881" s="2">
        <v>0</v>
      </c>
    </row>
    <row r="9882" spans="1:3">
      <c r="A9882" s="8">
        <f>A2+205</f>
        <v>45953</v>
      </c>
      <c r="B9882" s="5">
        <v>41</v>
      </c>
      <c r="C9882" s="2">
        <v>0</v>
      </c>
    </row>
    <row r="9883" spans="1:3">
      <c r="A9883" s="8">
        <f>A2+205</f>
        <v>45953</v>
      </c>
      <c r="B9883" s="5">
        <v>42</v>
      </c>
      <c r="C9883" s="2">
        <v>0</v>
      </c>
    </row>
    <row r="9884" spans="1:3">
      <c r="A9884" s="8">
        <f>A2+205</f>
        <v>45953</v>
      </c>
      <c r="B9884" s="5">
        <v>43</v>
      </c>
      <c r="C9884" s="2">
        <v>0</v>
      </c>
    </row>
    <row r="9885" spans="1:3">
      <c r="A9885" s="8">
        <f>A2+205</f>
        <v>45953</v>
      </c>
      <c r="B9885" s="5">
        <v>44</v>
      </c>
      <c r="C9885" s="2">
        <v>0</v>
      </c>
    </row>
    <row r="9886" spans="1:3">
      <c r="A9886" s="8">
        <f>A2+205</f>
        <v>45953</v>
      </c>
      <c r="B9886" s="5">
        <v>45</v>
      </c>
      <c r="C9886" s="2">
        <v>0</v>
      </c>
    </row>
    <row r="9887" spans="1:3">
      <c r="A9887" s="8">
        <f>A2+205</f>
        <v>45953</v>
      </c>
      <c r="B9887" s="5">
        <v>46</v>
      </c>
      <c r="C9887" s="2">
        <v>0</v>
      </c>
    </row>
    <row r="9888" spans="1:3">
      <c r="A9888" s="8">
        <f>A2+205</f>
        <v>45953</v>
      </c>
      <c r="B9888" s="5">
        <v>47</v>
      </c>
      <c r="C9888" s="2">
        <v>0</v>
      </c>
    </row>
    <row r="9889" spans="1:3">
      <c r="A9889" s="8">
        <f>A2+205</f>
        <v>45953</v>
      </c>
      <c r="B9889" s="5">
        <v>48</v>
      </c>
      <c r="C9889" s="2">
        <v>0</v>
      </c>
    </row>
    <row r="9890" spans="1:3">
      <c r="A9890" s="8">
        <f>A2+206</f>
        <v>45954</v>
      </c>
      <c r="B9890" s="5">
        <v>1</v>
      </c>
      <c r="C9890" s="2">
        <v>0</v>
      </c>
    </row>
    <row r="9891" spans="1:3">
      <c r="A9891" s="8">
        <f>A2+206</f>
        <v>45954</v>
      </c>
      <c r="B9891" s="5">
        <v>2</v>
      </c>
      <c r="C9891" s="2">
        <v>0</v>
      </c>
    </row>
    <row r="9892" spans="1:3">
      <c r="A9892" s="8">
        <f>A2+206</f>
        <v>45954</v>
      </c>
      <c r="B9892" s="5">
        <v>3</v>
      </c>
      <c r="C9892" s="2">
        <v>0</v>
      </c>
    </row>
    <row r="9893" spans="1:3">
      <c r="A9893" s="8">
        <f>A2+206</f>
        <v>45954</v>
      </c>
      <c r="B9893" s="5">
        <v>4</v>
      </c>
      <c r="C9893" s="2">
        <v>0</v>
      </c>
    </row>
    <row r="9894" spans="1:3">
      <c r="A9894" s="8">
        <f>A2+206</f>
        <v>45954</v>
      </c>
      <c r="B9894" s="5">
        <v>5</v>
      </c>
      <c r="C9894" s="2">
        <v>0</v>
      </c>
    </row>
    <row r="9895" spans="1:3">
      <c r="A9895" s="8">
        <f>A2+206</f>
        <v>45954</v>
      </c>
      <c r="B9895" s="5">
        <v>6</v>
      </c>
      <c r="C9895" s="2">
        <v>0</v>
      </c>
    </row>
    <row r="9896" spans="1:3">
      <c r="A9896" s="8">
        <f>A2+206</f>
        <v>45954</v>
      </c>
      <c r="B9896" s="5">
        <v>7</v>
      </c>
      <c r="C9896" s="2">
        <v>0</v>
      </c>
    </row>
    <row r="9897" spans="1:3">
      <c r="A9897" s="8">
        <f>A2+206</f>
        <v>45954</v>
      </c>
      <c r="B9897" s="5">
        <v>8</v>
      </c>
      <c r="C9897" s="2">
        <v>0</v>
      </c>
    </row>
    <row r="9898" spans="1:3">
      <c r="A9898" s="8">
        <f>A2+206</f>
        <v>45954</v>
      </c>
      <c r="B9898" s="5">
        <v>9</v>
      </c>
      <c r="C9898" s="2">
        <v>0</v>
      </c>
    </row>
    <row r="9899" spans="1:3">
      <c r="A9899" s="8">
        <f>A2+206</f>
        <v>45954</v>
      </c>
      <c r="B9899" s="5">
        <v>10</v>
      </c>
      <c r="C9899" s="2">
        <v>0</v>
      </c>
    </row>
    <row r="9900" spans="1:3">
      <c r="A9900" s="8">
        <f>A2+206</f>
        <v>45954</v>
      </c>
      <c r="B9900" s="5">
        <v>11</v>
      </c>
      <c r="C9900" s="2">
        <v>0</v>
      </c>
    </row>
    <row r="9901" spans="1:3">
      <c r="A9901" s="8">
        <f>A2+206</f>
        <v>45954</v>
      </c>
      <c r="B9901" s="5">
        <v>12</v>
      </c>
      <c r="C9901" s="2">
        <v>0</v>
      </c>
    </row>
    <row r="9902" spans="1:3">
      <c r="A9902" s="8">
        <f>A2+206</f>
        <v>45954</v>
      </c>
      <c r="B9902" s="5">
        <v>13</v>
      </c>
      <c r="C9902" s="2">
        <v>0</v>
      </c>
    </row>
    <row r="9903" spans="1:3">
      <c r="A9903" s="8">
        <f>A2+206</f>
        <v>45954</v>
      </c>
      <c r="B9903" s="5">
        <v>14</v>
      </c>
      <c r="C9903" s="2">
        <v>0</v>
      </c>
    </row>
    <row r="9904" spans="1:3">
      <c r="A9904" s="8">
        <f>A2+206</f>
        <v>45954</v>
      </c>
      <c r="B9904" s="5">
        <v>15</v>
      </c>
      <c r="C9904" s="2">
        <v>0</v>
      </c>
    </row>
    <row r="9905" spans="1:3">
      <c r="A9905" s="8">
        <f>A2+206</f>
        <v>45954</v>
      </c>
      <c r="B9905" s="5">
        <v>16</v>
      </c>
      <c r="C9905" s="2">
        <v>0</v>
      </c>
    </row>
    <row r="9906" spans="1:3">
      <c r="A9906" s="8">
        <f>A2+206</f>
        <v>45954</v>
      </c>
      <c r="B9906" s="5">
        <v>17</v>
      </c>
      <c r="C9906" s="2">
        <v>0</v>
      </c>
    </row>
    <row r="9907" spans="1:3">
      <c r="A9907" s="8">
        <f>A2+206</f>
        <v>45954</v>
      </c>
      <c r="B9907" s="5">
        <v>18</v>
      </c>
      <c r="C9907" s="2">
        <v>0</v>
      </c>
    </row>
    <row r="9908" spans="1:3">
      <c r="A9908" s="8">
        <f>A2+206</f>
        <v>45954</v>
      </c>
      <c r="B9908" s="5">
        <v>19</v>
      </c>
      <c r="C9908" s="2">
        <v>0</v>
      </c>
    </row>
    <row r="9909" spans="1:3">
      <c r="A9909" s="8">
        <f>A2+206</f>
        <v>45954</v>
      </c>
      <c r="B9909" s="5">
        <v>20</v>
      </c>
      <c r="C9909" s="2">
        <v>0</v>
      </c>
    </row>
    <row r="9910" spans="1:3">
      <c r="A9910" s="8">
        <f>A2+206</f>
        <v>45954</v>
      </c>
      <c r="B9910" s="5">
        <v>21</v>
      </c>
      <c r="C9910" s="2">
        <v>0</v>
      </c>
    </row>
    <row r="9911" spans="1:3">
      <c r="A9911" s="8">
        <f>A2+206</f>
        <v>45954</v>
      </c>
      <c r="B9911" s="5">
        <v>22</v>
      </c>
      <c r="C9911" s="2">
        <v>0</v>
      </c>
    </row>
    <row r="9912" spans="1:3">
      <c r="A9912" s="8">
        <f>A2+206</f>
        <v>45954</v>
      </c>
      <c r="B9912" s="5">
        <v>23</v>
      </c>
      <c r="C9912" s="2">
        <v>0</v>
      </c>
    </row>
    <row r="9913" spans="1:3">
      <c r="A9913" s="8">
        <f>A2+206</f>
        <v>45954</v>
      </c>
      <c r="B9913" s="5">
        <v>24</v>
      </c>
      <c r="C9913" s="2">
        <v>0</v>
      </c>
    </row>
    <row r="9914" spans="1:3">
      <c r="A9914" s="8">
        <f>A2+206</f>
        <v>45954</v>
      </c>
      <c r="B9914" s="5">
        <v>25</v>
      </c>
      <c r="C9914" s="2">
        <v>0</v>
      </c>
    </row>
    <row r="9915" spans="1:3">
      <c r="A9915" s="8">
        <f>A2+206</f>
        <v>45954</v>
      </c>
      <c r="B9915" s="5">
        <v>26</v>
      </c>
      <c r="C9915" s="2">
        <v>0</v>
      </c>
    </row>
    <row r="9916" spans="1:3">
      <c r="A9916" s="8">
        <f>A2+206</f>
        <v>45954</v>
      </c>
      <c r="B9916" s="5">
        <v>27</v>
      </c>
      <c r="C9916" s="2">
        <v>0</v>
      </c>
    </row>
    <row r="9917" spans="1:3">
      <c r="A9917" s="8">
        <f>A2+206</f>
        <v>45954</v>
      </c>
      <c r="B9917" s="5">
        <v>28</v>
      </c>
      <c r="C9917" s="2">
        <v>0</v>
      </c>
    </row>
    <row r="9918" spans="1:3">
      <c r="A9918" s="8">
        <f>A2+206</f>
        <v>45954</v>
      </c>
      <c r="B9918" s="5">
        <v>29</v>
      </c>
      <c r="C9918" s="2">
        <v>0</v>
      </c>
    </row>
    <row r="9919" spans="1:3">
      <c r="A9919" s="8">
        <f>A2+206</f>
        <v>45954</v>
      </c>
      <c r="B9919" s="5">
        <v>30</v>
      </c>
      <c r="C9919" s="2">
        <v>0</v>
      </c>
    </row>
    <row r="9920" spans="1:3">
      <c r="A9920" s="8">
        <f>A2+206</f>
        <v>45954</v>
      </c>
      <c r="B9920" s="5">
        <v>31</v>
      </c>
      <c r="C9920" s="2">
        <v>0</v>
      </c>
    </row>
    <row r="9921" spans="1:3">
      <c r="A9921" s="8">
        <f>A2+206</f>
        <v>45954</v>
      </c>
      <c r="B9921" s="5">
        <v>32</v>
      </c>
      <c r="C9921" s="2">
        <v>0</v>
      </c>
    </row>
    <row r="9922" spans="1:3">
      <c r="A9922" s="8">
        <f>A2+206</f>
        <v>45954</v>
      </c>
      <c r="B9922" s="5">
        <v>33</v>
      </c>
      <c r="C9922" s="2">
        <v>0</v>
      </c>
    </row>
    <row r="9923" spans="1:3">
      <c r="A9923" s="8">
        <f>A2+206</f>
        <v>45954</v>
      </c>
      <c r="B9923" s="5">
        <v>34</v>
      </c>
      <c r="C9923" s="2">
        <v>0</v>
      </c>
    </row>
    <row r="9924" spans="1:3">
      <c r="A9924" s="8">
        <f>A2+206</f>
        <v>45954</v>
      </c>
      <c r="B9924" s="5">
        <v>35</v>
      </c>
      <c r="C9924" s="2">
        <v>0</v>
      </c>
    </row>
    <row r="9925" spans="1:3">
      <c r="A9925" s="8">
        <f>A2+206</f>
        <v>45954</v>
      </c>
      <c r="B9925" s="5">
        <v>36</v>
      </c>
      <c r="C9925" s="2">
        <v>0</v>
      </c>
    </row>
    <row r="9926" spans="1:3">
      <c r="A9926" s="8">
        <f>A2+206</f>
        <v>45954</v>
      </c>
      <c r="B9926" s="5">
        <v>37</v>
      </c>
      <c r="C9926" s="2">
        <v>0</v>
      </c>
    </row>
    <row r="9927" spans="1:3">
      <c r="A9927" s="8">
        <f>A2+206</f>
        <v>45954</v>
      </c>
      <c r="B9927" s="5">
        <v>38</v>
      </c>
      <c r="C9927" s="2">
        <v>0</v>
      </c>
    </row>
    <row r="9928" spans="1:3">
      <c r="A9928" s="8">
        <f>A2+206</f>
        <v>45954</v>
      </c>
      <c r="B9928" s="5">
        <v>39</v>
      </c>
      <c r="C9928" s="2">
        <v>0</v>
      </c>
    </row>
    <row r="9929" spans="1:3">
      <c r="A9929" s="8">
        <f>A2+206</f>
        <v>45954</v>
      </c>
      <c r="B9929" s="5">
        <v>40</v>
      </c>
      <c r="C9929" s="2">
        <v>0</v>
      </c>
    </row>
    <row r="9930" spans="1:3">
      <c r="A9930" s="8">
        <f>A2+206</f>
        <v>45954</v>
      </c>
      <c r="B9930" s="5">
        <v>41</v>
      </c>
      <c r="C9930" s="2">
        <v>0</v>
      </c>
    </row>
    <row r="9931" spans="1:3">
      <c r="A9931" s="8">
        <f>A2+206</f>
        <v>45954</v>
      </c>
      <c r="B9931" s="5">
        <v>42</v>
      </c>
      <c r="C9931" s="2">
        <v>0</v>
      </c>
    </row>
    <row r="9932" spans="1:3">
      <c r="A9932" s="8">
        <f>A2+206</f>
        <v>45954</v>
      </c>
      <c r="B9932" s="5">
        <v>43</v>
      </c>
      <c r="C9932" s="2">
        <v>0</v>
      </c>
    </row>
    <row r="9933" spans="1:3">
      <c r="A9933" s="8">
        <f>A2+206</f>
        <v>45954</v>
      </c>
      <c r="B9933" s="5">
        <v>44</v>
      </c>
      <c r="C9933" s="2">
        <v>0</v>
      </c>
    </row>
    <row r="9934" spans="1:3">
      <c r="A9934" s="8">
        <f>A2+206</f>
        <v>45954</v>
      </c>
      <c r="B9934" s="5">
        <v>45</v>
      </c>
      <c r="C9934" s="2">
        <v>0</v>
      </c>
    </row>
    <row r="9935" spans="1:3">
      <c r="A9935" s="8">
        <f>A2+206</f>
        <v>45954</v>
      </c>
      <c r="B9935" s="5">
        <v>46</v>
      </c>
      <c r="C9935" s="2">
        <v>0</v>
      </c>
    </row>
    <row r="9936" spans="1:3">
      <c r="A9936" s="8">
        <f>A2+206</f>
        <v>45954</v>
      </c>
      <c r="B9936" s="5">
        <v>47</v>
      </c>
      <c r="C9936" s="2">
        <v>0</v>
      </c>
    </row>
    <row r="9937" spans="1:3">
      <c r="A9937" s="8">
        <f>A2+206</f>
        <v>45954</v>
      </c>
      <c r="B9937" s="5">
        <v>48</v>
      </c>
      <c r="C9937" s="2">
        <v>0</v>
      </c>
    </row>
    <row r="9938" spans="1:3">
      <c r="A9938" s="8">
        <f>A2+207</f>
        <v>45955</v>
      </c>
      <c r="B9938" s="5">
        <v>1</v>
      </c>
      <c r="C9938" s="2">
        <v>0</v>
      </c>
    </row>
    <row r="9939" spans="1:3">
      <c r="A9939" s="8">
        <f>A2+207</f>
        <v>45955</v>
      </c>
      <c r="B9939" s="5">
        <v>2</v>
      </c>
      <c r="C9939" s="2">
        <v>0</v>
      </c>
    </row>
    <row r="9940" spans="1:3">
      <c r="A9940" s="8">
        <f>A2+207</f>
        <v>45955</v>
      </c>
      <c r="B9940" s="5">
        <v>3</v>
      </c>
      <c r="C9940" s="2">
        <v>0</v>
      </c>
    </row>
    <row r="9941" spans="1:3">
      <c r="A9941" s="8">
        <f>A2+207</f>
        <v>45955</v>
      </c>
      <c r="B9941" s="5">
        <v>4</v>
      </c>
      <c r="C9941" s="2">
        <v>0</v>
      </c>
    </row>
    <row r="9942" spans="1:3">
      <c r="A9942" s="8">
        <f>A2+207</f>
        <v>45955</v>
      </c>
      <c r="B9942" s="5">
        <v>5</v>
      </c>
      <c r="C9942" s="2">
        <v>0</v>
      </c>
    </row>
    <row r="9943" spans="1:3">
      <c r="A9943" s="8">
        <f>A2+207</f>
        <v>45955</v>
      </c>
      <c r="B9943" s="5">
        <v>6</v>
      </c>
      <c r="C9943" s="2">
        <v>0</v>
      </c>
    </row>
    <row r="9944" spans="1:3">
      <c r="A9944" s="8">
        <f>A2+207</f>
        <v>45955</v>
      </c>
      <c r="B9944" s="5">
        <v>7</v>
      </c>
      <c r="C9944" s="2">
        <v>0</v>
      </c>
    </row>
    <row r="9945" spans="1:3">
      <c r="A9945" s="8">
        <f>A2+207</f>
        <v>45955</v>
      </c>
      <c r="B9945" s="5">
        <v>8</v>
      </c>
      <c r="C9945" s="2">
        <v>0</v>
      </c>
    </row>
    <row r="9946" spans="1:3">
      <c r="A9946" s="8">
        <f>A2+207</f>
        <v>45955</v>
      </c>
      <c r="B9946" s="5">
        <v>9</v>
      </c>
      <c r="C9946" s="2">
        <v>0</v>
      </c>
    </row>
    <row r="9947" spans="1:3">
      <c r="A9947" s="8">
        <f>A2+207</f>
        <v>45955</v>
      </c>
      <c r="B9947" s="5">
        <v>10</v>
      </c>
      <c r="C9947" s="2">
        <v>0</v>
      </c>
    </row>
    <row r="9948" spans="1:3">
      <c r="A9948" s="8">
        <f>A2+207</f>
        <v>45955</v>
      </c>
      <c r="B9948" s="5">
        <v>11</v>
      </c>
      <c r="C9948" s="2">
        <v>0</v>
      </c>
    </row>
    <row r="9949" spans="1:3">
      <c r="A9949" s="8">
        <f>A2+207</f>
        <v>45955</v>
      </c>
      <c r="B9949" s="5">
        <v>12</v>
      </c>
      <c r="C9949" s="2">
        <v>0</v>
      </c>
    </row>
    <row r="9950" spans="1:3">
      <c r="A9950" s="8">
        <f>A2+207</f>
        <v>45955</v>
      </c>
      <c r="B9950" s="5">
        <v>13</v>
      </c>
      <c r="C9950" s="2">
        <v>0</v>
      </c>
    </row>
    <row r="9951" spans="1:3">
      <c r="A9951" s="8">
        <f>A2+207</f>
        <v>45955</v>
      </c>
      <c r="B9951" s="5">
        <v>14</v>
      </c>
      <c r="C9951" s="2">
        <v>0</v>
      </c>
    </row>
    <row r="9952" spans="1:3">
      <c r="A9952" s="8">
        <f>A2+207</f>
        <v>45955</v>
      </c>
      <c r="B9952" s="5">
        <v>15</v>
      </c>
      <c r="C9952" s="2">
        <v>0</v>
      </c>
    </row>
    <row r="9953" spans="1:3">
      <c r="A9953" s="8">
        <f>A2+207</f>
        <v>45955</v>
      </c>
      <c r="B9953" s="5">
        <v>16</v>
      </c>
      <c r="C9953" s="2">
        <v>0</v>
      </c>
    </row>
    <row r="9954" spans="1:3">
      <c r="A9954" s="8">
        <f>A2+207</f>
        <v>45955</v>
      </c>
      <c r="B9954" s="5">
        <v>17</v>
      </c>
      <c r="C9954" s="2">
        <v>0</v>
      </c>
    </row>
    <row r="9955" spans="1:3">
      <c r="A9955" s="8">
        <f>A2+207</f>
        <v>45955</v>
      </c>
      <c r="B9955" s="5">
        <v>18</v>
      </c>
      <c r="C9955" s="2">
        <v>0</v>
      </c>
    </row>
    <row r="9956" spans="1:3">
      <c r="A9956" s="8">
        <f>A2+207</f>
        <v>45955</v>
      </c>
      <c r="B9956" s="5">
        <v>19</v>
      </c>
      <c r="C9956" s="2">
        <v>0</v>
      </c>
    </row>
    <row r="9957" spans="1:3">
      <c r="A9957" s="8">
        <f>A2+207</f>
        <v>45955</v>
      </c>
      <c r="B9957" s="5">
        <v>20</v>
      </c>
      <c r="C9957" s="2">
        <v>0</v>
      </c>
    </row>
    <row r="9958" spans="1:3">
      <c r="A9958" s="8">
        <f>A2+207</f>
        <v>45955</v>
      </c>
      <c r="B9958" s="5">
        <v>21</v>
      </c>
      <c r="C9958" s="2">
        <v>0</v>
      </c>
    </row>
    <row r="9959" spans="1:3">
      <c r="A9959" s="8">
        <f>A2+207</f>
        <v>45955</v>
      </c>
      <c r="B9959" s="5">
        <v>22</v>
      </c>
      <c r="C9959" s="2">
        <v>0</v>
      </c>
    </row>
    <row r="9960" spans="1:3">
      <c r="A9960" s="8">
        <f>A2+207</f>
        <v>45955</v>
      </c>
      <c r="B9960" s="5">
        <v>23</v>
      </c>
      <c r="C9960" s="2">
        <v>0</v>
      </c>
    </row>
    <row r="9961" spans="1:3">
      <c r="A9961" s="8">
        <f>A2+207</f>
        <v>45955</v>
      </c>
      <c r="B9961" s="5">
        <v>24</v>
      </c>
      <c r="C9961" s="2">
        <v>0</v>
      </c>
    </row>
    <row r="9962" spans="1:3">
      <c r="A9962" s="8">
        <f>A2+207</f>
        <v>45955</v>
      </c>
      <c r="B9962" s="5">
        <v>25</v>
      </c>
      <c r="C9962" s="2">
        <v>0</v>
      </c>
    </row>
    <row r="9963" spans="1:3">
      <c r="A9963" s="8">
        <f>A2+207</f>
        <v>45955</v>
      </c>
      <c r="B9963" s="5">
        <v>26</v>
      </c>
      <c r="C9963" s="2">
        <v>0</v>
      </c>
    </row>
    <row r="9964" spans="1:3">
      <c r="A9964" s="8">
        <f>A2+207</f>
        <v>45955</v>
      </c>
      <c r="B9964" s="5">
        <v>27</v>
      </c>
      <c r="C9964" s="2">
        <v>0</v>
      </c>
    </row>
    <row r="9965" spans="1:3">
      <c r="A9965" s="8">
        <f>A2+207</f>
        <v>45955</v>
      </c>
      <c r="B9965" s="5">
        <v>28</v>
      </c>
      <c r="C9965" s="2">
        <v>0</v>
      </c>
    </row>
    <row r="9966" spans="1:3">
      <c r="A9966" s="8">
        <f>A2+207</f>
        <v>45955</v>
      </c>
      <c r="B9966" s="5">
        <v>29</v>
      </c>
      <c r="C9966" s="2">
        <v>0</v>
      </c>
    </row>
    <row r="9967" spans="1:3">
      <c r="A9967" s="8">
        <f>A2+207</f>
        <v>45955</v>
      </c>
      <c r="B9967" s="5">
        <v>30</v>
      </c>
      <c r="C9967" s="2">
        <v>0</v>
      </c>
    </row>
    <row r="9968" spans="1:3">
      <c r="A9968" s="8">
        <f>A2+207</f>
        <v>45955</v>
      </c>
      <c r="B9968" s="5">
        <v>31</v>
      </c>
      <c r="C9968" s="2">
        <v>0</v>
      </c>
    </row>
    <row r="9969" spans="1:3">
      <c r="A9969" s="8">
        <f>A2+207</f>
        <v>45955</v>
      </c>
      <c r="B9969" s="5">
        <v>32</v>
      </c>
      <c r="C9969" s="2">
        <v>0</v>
      </c>
    </row>
    <row r="9970" spans="1:3">
      <c r="A9970" s="8">
        <f>A2+207</f>
        <v>45955</v>
      </c>
      <c r="B9970" s="5">
        <v>33</v>
      </c>
      <c r="C9970" s="2">
        <v>0</v>
      </c>
    </row>
    <row r="9971" spans="1:3">
      <c r="A9971" s="8">
        <f>A2+207</f>
        <v>45955</v>
      </c>
      <c r="B9971" s="5">
        <v>34</v>
      </c>
      <c r="C9971" s="2">
        <v>0</v>
      </c>
    </row>
    <row r="9972" spans="1:3">
      <c r="A9972" s="8">
        <f>A2+207</f>
        <v>45955</v>
      </c>
      <c r="B9972" s="5">
        <v>35</v>
      </c>
      <c r="C9972" s="2">
        <v>0</v>
      </c>
    </row>
    <row r="9973" spans="1:3">
      <c r="A9973" s="8">
        <f>A2+207</f>
        <v>45955</v>
      </c>
      <c r="B9973" s="5">
        <v>36</v>
      </c>
      <c r="C9973" s="2">
        <v>0</v>
      </c>
    </row>
    <row r="9974" spans="1:3">
      <c r="A9974" s="8">
        <f>A2+207</f>
        <v>45955</v>
      </c>
      <c r="B9974" s="5">
        <v>37</v>
      </c>
      <c r="C9974" s="2">
        <v>0</v>
      </c>
    </row>
    <row r="9975" spans="1:3">
      <c r="A9975" s="8">
        <f>A2+207</f>
        <v>45955</v>
      </c>
      <c r="B9975" s="5">
        <v>38</v>
      </c>
      <c r="C9975" s="2">
        <v>0</v>
      </c>
    </row>
    <row r="9976" spans="1:3">
      <c r="A9976" s="8">
        <f>A2+207</f>
        <v>45955</v>
      </c>
      <c r="B9976" s="5">
        <v>39</v>
      </c>
      <c r="C9976" s="2">
        <v>0</v>
      </c>
    </row>
    <row r="9977" spans="1:3">
      <c r="A9977" s="8">
        <f>A2+207</f>
        <v>45955</v>
      </c>
      <c r="B9977" s="5">
        <v>40</v>
      </c>
      <c r="C9977" s="2">
        <v>0</v>
      </c>
    </row>
    <row r="9978" spans="1:3">
      <c r="A9978" s="8">
        <f>A2+207</f>
        <v>45955</v>
      </c>
      <c r="B9978" s="5">
        <v>41</v>
      </c>
      <c r="C9978" s="2">
        <v>0</v>
      </c>
    </row>
    <row r="9979" spans="1:3">
      <c r="A9979" s="8">
        <f>A2+207</f>
        <v>45955</v>
      </c>
      <c r="B9979" s="5">
        <v>42</v>
      </c>
      <c r="C9979" s="2">
        <v>0</v>
      </c>
    </row>
    <row r="9980" spans="1:3">
      <c r="A9980" s="8">
        <f>A2+207</f>
        <v>45955</v>
      </c>
      <c r="B9980" s="5">
        <v>43</v>
      </c>
      <c r="C9980" s="2">
        <v>0</v>
      </c>
    </row>
    <row r="9981" spans="1:3">
      <c r="A9981" s="8">
        <f>A2+207</f>
        <v>45955</v>
      </c>
      <c r="B9981" s="5">
        <v>44</v>
      </c>
      <c r="C9981" s="2">
        <v>0</v>
      </c>
    </row>
    <row r="9982" spans="1:3">
      <c r="A9982" s="8">
        <f>A2+207</f>
        <v>45955</v>
      </c>
      <c r="B9982" s="5">
        <v>45</v>
      </c>
      <c r="C9982" s="2">
        <v>0</v>
      </c>
    </row>
    <row r="9983" spans="1:3">
      <c r="A9983" s="8">
        <f>A2+207</f>
        <v>45955</v>
      </c>
      <c r="B9983" s="5">
        <v>46</v>
      </c>
      <c r="C9983" s="2">
        <v>0</v>
      </c>
    </row>
    <row r="9984" spans="1:3">
      <c r="A9984" s="8">
        <f>A2+207</f>
        <v>45955</v>
      </c>
      <c r="B9984" s="5">
        <v>47</v>
      </c>
      <c r="C9984" s="2">
        <v>0</v>
      </c>
    </row>
    <row r="9985" spans="1:3">
      <c r="A9985" s="8">
        <f>A2+207</f>
        <v>45955</v>
      </c>
      <c r="B9985" s="5">
        <v>48</v>
      </c>
      <c r="C9985" s="2">
        <v>0</v>
      </c>
    </row>
    <row r="9986" spans="1:3">
      <c r="A9986" s="8">
        <f>A2+208</f>
        <v>45956</v>
      </c>
      <c r="B9986" s="5">
        <v>1</v>
      </c>
      <c r="C9986" s="2">
        <v>0</v>
      </c>
    </row>
    <row r="9987" spans="1:3">
      <c r="A9987" s="8">
        <f>A2+208</f>
        <v>45956</v>
      </c>
      <c r="B9987" s="5">
        <v>2</v>
      </c>
      <c r="C9987" s="2">
        <v>0</v>
      </c>
    </row>
    <row r="9988" spans="1:3">
      <c r="A9988" s="8">
        <f>A2+208</f>
        <v>45956</v>
      </c>
      <c r="B9988" s="5">
        <v>3</v>
      </c>
      <c r="C9988" s="2">
        <v>0</v>
      </c>
    </row>
    <row r="9989" spans="1:3">
      <c r="A9989" s="8">
        <f>A2+208</f>
        <v>45956</v>
      </c>
      <c r="B9989" s="5">
        <v>4</v>
      </c>
      <c r="C9989" s="2">
        <v>0</v>
      </c>
    </row>
    <row r="9990" spans="1:3">
      <c r="A9990" s="8">
        <f>A2+208</f>
        <v>45956</v>
      </c>
      <c r="B9990" s="5">
        <v>5</v>
      </c>
      <c r="C9990" s="2">
        <v>0</v>
      </c>
    </row>
    <row r="9991" spans="1:3">
      <c r="A9991" s="8">
        <f>A2+208</f>
        <v>45956</v>
      </c>
      <c r="B9991" s="5">
        <v>6</v>
      </c>
      <c r="C9991" s="2">
        <v>0</v>
      </c>
    </row>
    <row r="9992" spans="1:3">
      <c r="A9992" s="8">
        <f>A2+208</f>
        <v>45956</v>
      </c>
      <c r="B9992" s="5">
        <v>7</v>
      </c>
      <c r="C9992" s="2">
        <v>0</v>
      </c>
    </row>
    <row r="9993" spans="1:3">
      <c r="A9993" s="8">
        <f>A2+208</f>
        <v>45956</v>
      </c>
      <c r="B9993" s="5">
        <v>8</v>
      </c>
      <c r="C9993" s="2">
        <v>0</v>
      </c>
    </row>
    <row r="9994" spans="1:3">
      <c r="A9994" s="8">
        <f>A2+208</f>
        <v>45956</v>
      </c>
      <c r="B9994" s="5">
        <v>9</v>
      </c>
      <c r="C9994" s="2">
        <v>0</v>
      </c>
    </row>
    <row r="9995" spans="1:3">
      <c r="A9995" s="8">
        <f>A2+208</f>
        <v>45956</v>
      </c>
      <c r="B9995" s="5">
        <v>10</v>
      </c>
      <c r="C9995" s="2">
        <v>0</v>
      </c>
    </row>
    <row r="9996" spans="1:3">
      <c r="A9996" s="8">
        <f>A2+208</f>
        <v>45956</v>
      </c>
      <c r="B9996" s="5">
        <v>11</v>
      </c>
      <c r="C9996" s="2">
        <v>0</v>
      </c>
    </row>
    <row r="9997" spans="1:3">
      <c r="A9997" s="8">
        <f>A2+208</f>
        <v>45956</v>
      </c>
      <c r="B9997" s="5">
        <v>12</v>
      </c>
      <c r="C9997" s="2">
        <v>0</v>
      </c>
    </row>
    <row r="9998" spans="1:3">
      <c r="A9998" s="8">
        <f>A2+208</f>
        <v>45956</v>
      </c>
      <c r="B9998" s="5">
        <v>13</v>
      </c>
      <c r="C9998" s="2">
        <v>0</v>
      </c>
    </row>
    <row r="9999" spans="1:3">
      <c r="A9999" s="8">
        <f>A2+208</f>
        <v>45956</v>
      </c>
      <c r="B9999" s="5">
        <v>14</v>
      </c>
      <c r="C9999" s="2">
        <v>0</v>
      </c>
    </row>
    <row r="10000" spans="1:3">
      <c r="A10000" s="8">
        <f>A2+208</f>
        <v>45956</v>
      </c>
      <c r="B10000" s="5">
        <v>15</v>
      </c>
      <c r="C10000" s="2">
        <v>0</v>
      </c>
    </row>
    <row r="10001" spans="1:3">
      <c r="A10001" s="8">
        <f>A2+208</f>
        <v>45956</v>
      </c>
      <c r="B10001" s="5">
        <v>16</v>
      </c>
      <c r="C10001" s="2">
        <v>0</v>
      </c>
    </row>
    <row r="10002" spans="1:3">
      <c r="A10002" s="8">
        <f>A2+208</f>
        <v>45956</v>
      </c>
      <c r="B10002" s="5">
        <v>17</v>
      </c>
      <c r="C10002" s="2">
        <v>0</v>
      </c>
    </row>
    <row r="10003" spans="1:3">
      <c r="A10003" s="8">
        <f>A2+208</f>
        <v>45956</v>
      </c>
      <c r="B10003" s="5">
        <v>18</v>
      </c>
      <c r="C10003" s="2">
        <v>0</v>
      </c>
    </row>
    <row r="10004" spans="1:3">
      <c r="A10004" s="8">
        <f>A2+208</f>
        <v>45956</v>
      </c>
      <c r="B10004" s="5">
        <v>19</v>
      </c>
      <c r="C10004" s="2">
        <v>0</v>
      </c>
    </row>
    <row r="10005" spans="1:3">
      <c r="A10005" s="8">
        <f>A2+208</f>
        <v>45956</v>
      </c>
      <c r="B10005" s="5">
        <v>20</v>
      </c>
      <c r="C10005" s="2">
        <v>0</v>
      </c>
    </row>
    <row r="10006" spans="1:3">
      <c r="A10006" s="8">
        <f>A2+208</f>
        <v>45956</v>
      </c>
      <c r="B10006" s="5">
        <v>21</v>
      </c>
      <c r="C10006" s="2">
        <v>0</v>
      </c>
    </row>
    <row r="10007" spans="1:3">
      <c r="A10007" s="8">
        <f>A2+208</f>
        <v>45956</v>
      </c>
      <c r="B10007" s="5">
        <v>22</v>
      </c>
      <c r="C10007" s="2">
        <v>0</v>
      </c>
    </row>
    <row r="10008" spans="1:3">
      <c r="A10008" s="8">
        <f>A2+208</f>
        <v>45956</v>
      </c>
      <c r="B10008" s="5">
        <v>23</v>
      </c>
      <c r="C10008" s="2">
        <v>0</v>
      </c>
    </row>
    <row r="10009" spans="1:3">
      <c r="A10009" s="8">
        <f>A2+208</f>
        <v>45956</v>
      </c>
      <c r="B10009" s="5">
        <v>24</v>
      </c>
      <c r="C10009" s="2">
        <v>0</v>
      </c>
    </row>
    <row r="10010" spans="1:3">
      <c r="A10010" s="8">
        <f>A2+208</f>
        <v>45956</v>
      </c>
      <c r="B10010" s="5">
        <v>25</v>
      </c>
      <c r="C10010" s="2">
        <v>0</v>
      </c>
    </row>
    <row r="10011" spans="1:3">
      <c r="A10011" s="8">
        <f>A2+208</f>
        <v>45956</v>
      </c>
      <c r="B10011" s="5">
        <v>26</v>
      </c>
      <c r="C10011" s="2">
        <v>0</v>
      </c>
    </row>
    <row r="10012" spans="1:3">
      <c r="A10012" s="8">
        <f>A2+208</f>
        <v>45956</v>
      </c>
      <c r="B10012" s="5">
        <v>27</v>
      </c>
      <c r="C10012" s="2">
        <v>0</v>
      </c>
    </row>
    <row r="10013" spans="1:3">
      <c r="A10013" s="8">
        <f>A2+208</f>
        <v>45956</v>
      </c>
      <c r="B10013" s="5">
        <v>28</v>
      </c>
      <c r="C10013" s="2">
        <v>0</v>
      </c>
    </row>
    <row r="10014" spans="1:3">
      <c r="A10014" s="8">
        <f>A2+208</f>
        <v>45956</v>
      </c>
      <c r="B10014" s="5">
        <v>29</v>
      </c>
      <c r="C10014" s="2">
        <v>0</v>
      </c>
    </row>
    <row r="10015" spans="1:3">
      <c r="A10015" s="8">
        <f>A2+208</f>
        <v>45956</v>
      </c>
      <c r="B10015" s="5">
        <v>30</v>
      </c>
      <c r="C10015" s="2">
        <v>0</v>
      </c>
    </row>
    <row r="10016" spans="1:3">
      <c r="A10016" s="8">
        <f>A2+208</f>
        <v>45956</v>
      </c>
      <c r="B10016" s="5">
        <v>31</v>
      </c>
      <c r="C10016" s="2">
        <v>0</v>
      </c>
    </row>
    <row r="10017" spans="1:3">
      <c r="A10017" s="8">
        <f>A2+208</f>
        <v>45956</v>
      </c>
      <c r="B10017" s="5">
        <v>32</v>
      </c>
      <c r="C10017" s="2">
        <v>0</v>
      </c>
    </row>
    <row r="10018" spans="1:3">
      <c r="A10018" s="8">
        <f>A2+208</f>
        <v>45956</v>
      </c>
      <c r="B10018" s="5">
        <v>33</v>
      </c>
      <c r="C10018" s="2">
        <v>0</v>
      </c>
    </row>
    <row r="10019" spans="1:3">
      <c r="A10019" s="8">
        <f>A2+208</f>
        <v>45956</v>
      </c>
      <c r="B10019" s="5">
        <v>34</v>
      </c>
      <c r="C10019" s="2">
        <v>0</v>
      </c>
    </row>
    <row r="10020" spans="1:3">
      <c r="A10020" s="8">
        <f>A2+208</f>
        <v>45956</v>
      </c>
      <c r="B10020" s="5">
        <v>35</v>
      </c>
      <c r="C10020" s="2">
        <v>0</v>
      </c>
    </row>
    <row r="10021" spans="1:3">
      <c r="A10021" s="8">
        <f>A2+208</f>
        <v>45956</v>
      </c>
      <c r="B10021" s="5">
        <v>36</v>
      </c>
      <c r="C10021" s="2">
        <v>0</v>
      </c>
    </row>
    <row r="10022" spans="1:3">
      <c r="A10022" s="8">
        <f>A2+208</f>
        <v>45956</v>
      </c>
      <c r="B10022" s="5">
        <v>37</v>
      </c>
      <c r="C10022" s="2">
        <v>0</v>
      </c>
    </row>
    <row r="10023" spans="1:3">
      <c r="A10023" s="8">
        <f>A2+208</f>
        <v>45956</v>
      </c>
      <c r="B10023" s="5">
        <v>38</v>
      </c>
      <c r="C10023" s="2">
        <v>0</v>
      </c>
    </row>
    <row r="10024" spans="1:3">
      <c r="A10024" s="8">
        <f>A2+208</f>
        <v>45956</v>
      </c>
      <c r="B10024" s="5">
        <v>39</v>
      </c>
      <c r="C10024" s="2">
        <v>0</v>
      </c>
    </row>
    <row r="10025" spans="1:3">
      <c r="A10025" s="8">
        <f>A2+208</f>
        <v>45956</v>
      </c>
      <c r="B10025" s="5">
        <v>40</v>
      </c>
      <c r="C10025" s="2">
        <v>0</v>
      </c>
    </row>
    <row r="10026" spans="1:3">
      <c r="A10026" s="8">
        <f>A2+208</f>
        <v>45956</v>
      </c>
      <c r="B10026" s="5">
        <v>41</v>
      </c>
      <c r="C10026" s="2">
        <v>0</v>
      </c>
    </row>
    <row r="10027" spans="1:3">
      <c r="A10027" s="8">
        <f>A2+208</f>
        <v>45956</v>
      </c>
      <c r="B10027" s="5">
        <v>42</v>
      </c>
      <c r="C10027" s="2">
        <v>0</v>
      </c>
    </row>
    <row r="10028" spans="1:3">
      <c r="A10028" s="8">
        <f>A2+208</f>
        <v>45956</v>
      </c>
      <c r="B10028" s="5">
        <v>43</v>
      </c>
      <c r="C10028" s="2">
        <v>0</v>
      </c>
    </row>
    <row r="10029" spans="1:3">
      <c r="A10029" s="8">
        <f>A2+208</f>
        <v>45956</v>
      </c>
      <c r="B10029" s="5">
        <v>44</v>
      </c>
      <c r="C10029" s="2">
        <v>0</v>
      </c>
    </row>
    <row r="10030" spans="1:3">
      <c r="A10030" s="8">
        <f>A2+208</f>
        <v>45956</v>
      </c>
      <c r="B10030" s="5">
        <v>45</v>
      </c>
      <c r="C10030" s="2">
        <v>0</v>
      </c>
    </row>
    <row r="10031" spans="1:3">
      <c r="A10031" s="8">
        <f>A2+208</f>
        <v>45956</v>
      </c>
      <c r="B10031" s="5">
        <v>46</v>
      </c>
      <c r="C10031" s="2">
        <v>0</v>
      </c>
    </row>
    <row r="10032" spans="1:3">
      <c r="A10032" s="8">
        <f>A2+208</f>
        <v>45956</v>
      </c>
      <c r="B10032" s="5">
        <v>47</v>
      </c>
      <c r="C10032" s="2">
        <v>0</v>
      </c>
    </row>
    <row r="10033" spans="1:3">
      <c r="A10033" s="8">
        <f>A2+208</f>
        <v>45956</v>
      </c>
      <c r="B10033" s="5">
        <v>48</v>
      </c>
      <c r="C10033" s="2">
        <v>0</v>
      </c>
    </row>
    <row r="10034" spans="1:3">
      <c r="A10034" s="8">
        <f>A2+209</f>
        <v>45957</v>
      </c>
      <c r="B10034" s="5">
        <v>1</v>
      </c>
      <c r="C10034" s="2">
        <v>0</v>
      </c>
    </row>
    <row r="10035" spans="1:3">
      <c r="A10035" s="8">
        <f>A2+209</f>
        <v>45957</v>
      </c>
      <c r="B10035" s="5">
        <v>2</v>
      </c>
      <c r="C10035" s="2">
        <v>0</v>
      </c>
    </row>
    <row r="10036" spans="1:3">
      <c r="A10036" s="8">
        <f>A2+209</f>
        <v>45957</v>
      </c>
      <c r="B10036" s="5">
        <v>3</v>
      </c>
      <c r="C10036" s="2">
        <v>0</v>
      </c>
    </row>
    <row r="10037" spans="1:3">
      <c r="A10037" s="8">
        <f>A2+209</f>
        <v>45957</v>
      </c>
      <c r="B10037" s="5">
        <v>4</v>
      </c>
      <c r="C10037" s="2">
        <v>0</v>
      </c>
    </row>
    <row r="10038" spans="1:3">
      <c r="A10038" s="8">
        <f>A2+209</f>
        <v>45957</v>
      </c>
      <c r="B10038" s="5">
        <v>5</v>
      </c>
      <c r="C10038" s="2">
        <v>0</v>
      </c>
    </row>
    <row r="10039" spans="1:3">
      <c r="A10039" s="8">
        <f>A2+209</f>
        <v>45957</v>
      </c>
      <c r="B10039" s="5">
        <v>6</v>
      </c>
      <c r="C10039" s="2">
        <v>0</v>
      </c>
    </row>
    <row r="10040" spans="1:3">
      <c r="A10040" s="8">
        <f>A2+209</f>
        <v>45957</v>
      </c>
      <c r="B10040" s="5">
        <v>7</v>
      </c>
      <c r="C10040" s="2">
        <v>0</v>
      </c>
    </row>
    <row r="10041" spans="1:3">
      <c r="A10041" s="8">
        <f>A2+209</f>
        <v>45957</v>
      </c>
      <c r="B10041" s="5">
        <v>8</v>
      </c>
      <c r="C10041" s="2">
        <v>0</v>
      </c>
    </row>
    <row r="10042" spans="1:3">
      <c r="A10042" s="8">
        <f>A2+209</f>
        <v>45957</v>
      </c>
      <c r="B10042" s="5">
        <v>9</v>
      </c>
      <c r="C10042" s="2">
        <v>0</v>
      </c>
    </row>
    <row r="10043" spans="1:3">
      <c r="A10043" s="8">
        <f>A2+209</f>
        <v>45957</v>
      </c>
      <c r="B10043" s="5">
        <v>10</v>
      </c>
      <c r="C10043" s="2">
        <v>0</v>
      </c>
    </row>
    <row r="10044" spans="1:3">
      <c r="A10044" s="8">
        <f>A2+209</f>
        <v>45957</v>
      </c>
      <c r="B10044" s="5">
        <v>11</v>
      </c>
      <c r="C10044" s="2">
        <v>0</v>
      </c>
    </row>
    <row r="10045" spans="1:3">
      <c r="A10045" s="8">
        <f>A2+209</f>
        <v>45957</v>
      </c>
      <c r="B10045" s="5">
        <v>12</v>
      </c>
      <c r="C10045" s="2">
        <v>0</v>
      </c>
    </row>
    <row r="10046" spans="1:3">
      <c r="A10046" s="8">
        <f>A2+209</f>
        <v>45957</v>
      </c>
      <c r="B10046" s="5">
        <v>13</v>
      </c>
      <c r="C10046" s="2">
        <v>0</v>
      </c>
    </row>
    <row r="10047" spans="1:3">
      <c r="A10047" s="8">
        <f>A2+209</f>
        <v>45957</v>
      </c>
      <c r="B10047" s="5">
        <v>14</v>
      </c>
      <c r="C10047" s="2">
        <v>0</v>
      </c>
    </row>
    <row r="10048" spans="1:3">
      <c r="A10048" s="8">
        <f>A2+209</f>
        <v>45957</v>
      </c>
      <c r="B10048" s="5">
        <v>15</v>
      </c>
      <c r="C10048" s="2">
        <v>0</v>
      </c>
    </row>
    <row r="10049" spans="1:3">
      <c r="A10049" s="8">
        <f>A2+209</f>
        <v>45957</v>
      </c>
      <c r="B10049" s="5">
        <v>16</v>
      </c>
      <c r="C10049" s="2">
        <v>0</v>
      </c>
    </row>
    <row r="10050" spans="1:3">
      <c r="A10050" s="8">
        <f>A2+209</f>
        <v>45957</v>
      </c>
      <c r="B10050" s="5">
        <v>17</v>
      </c>
      <c r="C10050" s="2">
        <v>0</v>
      </c>
    </row>
    <row r="10051" spans="1:3">
      <c r="A10051" s="8">
        <f>A2+209</f>
        <v>45957</v>
      </c>
      <c r="B10051" s="5">
        <v>18</v>
      </c>
      <c r="C10051" s="2">
        <v>0</v>
      </c>
    </row>
    <row r="10052" spans="1:3">
      <c r="A10052" s="8">
        <f>A2+209</f>
        <v>45957</v>
      </c>
      <c r="B10052" s="5">
        <v>19</v>
      </c>
      <c r="C10052" s="2">
        <v>0</v>
      </c>
    </row>
    <row r="10053" spans="1:3">
      <c r="A10053" s="8">
        <f>A2+209</f>
        <v>45957</v>
      </c>
      <c r="B10053" s="5">
        <v>20</v>
      </c>
      <c r="C10053" s="2">
        <v>0</v>
      </c>
    </row>
    <row r="10054" spans="1:3">
      <c r="A10054" s="8">
        <f>A2+209</f>
        <v>45957</v>
      </c>
      <c r="B10054" s="5">
        <v>21</v>
      </c>
      <c r="C10054" s="2">
        <v>0</v>
      </c>
    </row>
    <row r="10055" spans="1:3">
      <c r="A10055" s="8">
        <f>A2+209</f>
        <v>45957</v>
      </c>
      <c r="B10055" s="5">
        <v>22</v>
      </c>
      <c r="C10055" s="2">
        <v>0</v>
      </c>
    </row>
    <row r="10056" spans="1:3">
      <c r="A10056" s="8">
        <f>A2+209</f>
        <v>45957</v>
      </c>
      <c r="B10056" s="5">
        <v>23</v>
      </c>
      <c r="C10056" s="2">
        <v>0</v>
      </c>
    </row>
    <row r="10057" spans="1:3">
      <c r="A10057" s="8">
        <f>A2+209</f>
        <v>45957</v>
      </c>
      <c r="B10057" s="5">
        <v>24</v>
      </c>
      <c r="C10057" s="2">
        <v>0</v>
      </c>
    </row>
    <row r="10058" spans="1:3">
      <c r="A10058" s="8">
        <f>A2+209</f>
        <v>45957</v>
      </c>
      <c r="B10058" s="5">
        <v>25</v>
      </c>
      <c r="C10058" s="2">
        <v>0</v>
      </c>
    </row>
    <row r="10059" spans="1:3">
      <c r="A10059" s="8">
        <f>A2+209</f>
        <v>45957</v>
      </c>
      <c r="B10059" s="5">
        <v>26</v>
      </c>
      <c r="C10059" s="2">
        <v>0</v>
      </c>
    </row>
    <row r="10060" spans="1:3">
      <c r="A10060" s="8">
        <f>A2+209</f>
        <v>45957</v>
      </c>
      <c r="B10060" s="5">
        <v>27</v>
      </c>
      <c r="C10060" s="2">
        <v>0</v>
      </c>
    </row>
    <row r="10061" spans="1:3">
      <c r="A10061" s="8">
        <f>A2+209</f>
        <v>45957</v>
      </c>
      <c r="B10061" s="5">
        <v>28</v>
      </c>
      <c r="C10061" s="2">
        <v>0</v>
      </c>
    </row>
    <row r="10062" spans="1:3">
      <c r="A10062" s="8">
        <f>A2+209</f>
        <v>45957</v>
      </c>
      <c r="B10062" s="5">
        <v>29</v>
      </c>
      <c r="C10062" s="2">
        <v>0</v>
      </c>
    </row>
    <row r="10063" spans="1:3">
      <c r="A10063" s="8">
        <f>A2+209</f>
        <v>45957</v>
      </c>
      <c r="B10063" s="5">
        <v>30</v>
      </c>
      <c r="C10063" s="2">
        <v>0</v>
      </c>
    </row>
    <row r="10064" spans="1:3">
      <c r="A10064" s="8">
        <f>A2+209</f>
        <v>45957</v>
      </c>
      <c r="B10064" s="5">
        <v>31</v>
      </c>
      <c r="C10064" s="2">
        <v>0</v>
      </c>
    </row>
    <row r="10065" spans="1:3">
      <c r="A10065" s="8">
        <f>A2+209</f>
        <v>45957</v>
      </c>
      <c r="B10065" s="5">
        <v>32</v>
      </c>
      <c r="C10065" s="2">
        <v>0</v>
      </c>
    </row>
    <row r="10066" spans="1:3">
      <c r="A10066" s="8">
        <f>A2+209</f>
        <v>45957</v>
      </c>
      <c r="B10066" s="5">
        <v>33</v>
      </c>
      <c r="C10066" s="2">
        <v>0</v>
      </c>
    </row>
    <row r="10067" spans="1:3">
      <c r="A10067" s="8">
        <f>A2+209</f>
        <v>45957</v>
      </c>
      <c r="B10067" s="5">
        <v>34</v>
      </c>
      <c r="C10067" s="2">
        <v>0</v>
      </c>
    </row>
    <row r="10068" spans="1:3">
      <c r="A10068" s="8">
        <f>A2+209</f>
        <v>45957</v>
      </c>
      <c r="B10068" s="5">
        <v>35</v>
      </c>
      <c r="C10068" s="2">
        <v>0</v>
      </c>
    </row>
    <row r="10069" spans="1:3">
      <c r="A10069" s="8">
        <f>A2+209</f>
        <v>45957</v>
      </c>
      <c r="B10069" s="5">
        <v>36</v>
      </c>
      <c r="C10069" s="2">
        <v>0</v>
      </c>
    </row>
    <row r="10070" spans="1:3">
      <c r="A10070" s="8">
        <f>A2+209</f>
        <v>45957</v>
      </c>
      <c r="B10070" s="5">
        <v>37</v>
      </c>
      <c r="C10070" s="2">
        <v>0</v>
      </c>
    </row>
    <row r="10071" spans="1:3">
      <c r="A10071" s="8">
        <f>A2+209</f>
        <v>45957</v>
      </c>
      <c r="B10071" s="5">
        <v>38</v>
      </c>
      <c r="C10071" s="2">
        <v>0</v>
      </c>
    </row>
    <row r="10072" spans="1:3">
      <c r="A10072" s="8">
        <f>A2+209</f>
        <v>45957</v>
      </c>
      <c r="B10072" s="5">
        <v>39</v>
      </c>
      <c r="C10072" s="2">
        <v>0</v>
      </c>
    </row>
    <row r="10073" spans="1:3">
      <c r="A10073" s="8">
        <f>A2+209</f>
        <v>45957</v>
      </c>
      <c r="B10073" s="5">
        <v>40</v>
      </c>
      <c r="C10073" s="2">
        <v>0</v>
      </c>
    </row>
    <row r="10074" spans="1:3">
      <c r="A10074" s="8">
        <f>A2+209</f>
        <v>45957</v>
      </c>
      <c r="B10074" s="5">
        <v>41</v>
      </c>
      <c r="C10074" s="2">
        <v>0</v>
      </c>
    </row>
    <row r="10075" spans="1:3">
      <c r="A10075" s="8">
        <f>A2+209</f>
        <v>45957</v>
      </c>
      <c r="B10075" s="5">
        <v>42</v>
      </c>
      <c r="C10075" s="2">
        <v>0</v>
      </c>
    </row>
    <row r="10076" spans="1:3">
      <c r="A10076" s="8">
        <f>A2+209</f>
        <v>45957</v>
      </c>
      <c r="B10076" s="5">
        <v>43</v>
      </c>
      <c r="C10076" s="2">
        <v>0</v>
      </c>
    </row>
    <row r="10077" spans="1:3">
      <c r="A10077" s="8">
        <f>A2+209</f>
        <v>45957</v>
      </c>
      <c r="B10077" s="5">
        <v>44</v>
      </c>
      <c r="C10077" s="2">
        <v>0</v>
      </c>
    </row>
    <row r="10078" spans="1:3">
      <c r="A10078" s="8">
        <f>A2+209</f>
        <v>45957</v>
      </c>
      <c r="B10078" s="5">
        <v>45</v>
      </c>
      <c r="C10078" s="2">
        <v>0</v>
      </c>
    </row>
    <row r="10079" spans="1:3">
      <c r="A10079" s="8">
        <f>A2+209</f>
        <v>45957</v>
      </c>
      <c r="B10079" s="5">
        <v>46</v>
      </c>
      <c r="C10079" s="2">
        <v>0</v>
      </c>
    </row>
    <row r="10080" spans="1:3">
      <c r="A10080" s="8">
        <f>A2+209</f>
        <v>45957</v>
      </c>
      <c r="B10080" s="5">
        <v>47</v>
      </c>
      <c r="C10080" s="2">
        <v>0</v>
      </c>
    </row>
    <row r="10081" spans="1:3">
      <c r="A10081" s="8">
        <f>A2+209</f>
        <v>45957</v>
      </c>
      <c r="B10081" s="5">
        <v>48</v>
      </c>
      <c r="C10081" s="2">
        <v>0</v>
      </c>
    </row>
    <row r="10082" spans="1:3">
      <c r="A10082" s="8">
        <f>A2+210</f>
        <v>45958</v>
      </c>
      <c r="B10082" s="5">
        <v>1</v>
      </c>
      <c r="C10082" s="2">
        <v>0</v>
      </c>
    </row>
    <row r="10083" spans="1:3">
      <c r="A10083" s="8">
        <f>A2+210</f>
        <v>45958</v>
      </c>
      <c r="B10083" s="5">
        <v>2</v>
      </c>
      <c r="C10083" s="2">
        <v>0</v>
      </c>
    </row>
    <row r="10084" spans="1:3">
      <c r="A10084" s="8">
        <f>A2+210</f>
        <v>45958</v>
      </c>
      <c r="B10084" s="5">
        <v>3</v>
      </c>
      <c r="C10084" s="2">
        <v>0</v>
      </c>
    </row>
    <row r="10085" spans="1:3">
      <c r="A10085" s="8">
        <f>A2+210</f>
        <v>45958</v>
      </c>
      <c r="B10085" s="5">
        <v>4</v>
      </c>
      <c r="C10085" s="2">
        <v>0</v>
      </c>
    </row>
    <row r="10086" spans="1:3">
      <c r="A10086" s="8">
        <f>A2+210</f>
        <v>45958</v>
      </c>
      <c r="B10086" s="5">
        <v>5</v>
      </c>
      <c r="C10086" s="2">
        <v>0</v>
      </c>
    </row>
    <row r="10087" spans="1:3">
      <c r="A10087" s="8">
        <f>A2+210</f>
        <v>45958</v>
      </c>
      <c r="B10087" s="5">
        <v>6</v>
      </c>
      <c r="C10087" s="2">
        <v>0</v>
      </c>
    </row>
    <row r="10088" spans="1:3">
      <c r="A10088" s="8">
        <f>A2+210</f>
        <v>45958</v>
      </c>
      <c r="B10088" s="5">
        <v>7</v>
      </c>
      <c r="C10088" s="2">
        <v>0</v>
      </c>
    </row>
    <row r="10089" spans="1:3">
      <c r="A10089" s="8">
        <f>A2+210</f>
        <v>45958</v>
      </c>
      <c r="B10089" s="5">
        <v>8</v>
      </c>
      <c r="C10089" s="2">
        <v>0</v>
      </c>
    </row>
    <row r="10090" spans="1:3">
      <c r="A10090" s="8">
        <f>A2+210</f>
        <v>45958</v>
      </c>
      <c r="B10090" s="5">
        <v>9</v>
      </c>
      <c r="C10090" s="2">
        <v>0</v>
      </c>
    </row>
    <row r="10091" spans="1:3">
      <c r="A10091" s="8">
        <f>A2+210</f>
        <v>45958</v>
      </c>
      <c r="B10091" s="5">
        <v>10</v>
      </c>
      <c r="C10091" s="2">
        <v>0</v>
      </c>
    </row>
    <row r="10092" spans="1:3">
      <c r="A10092" s="8">
        <f>A2+210</f>
        <v>45958</v>
      </c>
      <c r="B10092" s="5">
        <v>11</v>
      </c>
      <c r="C10092" s="2">
        <v>0</v>
      </c>
    </row>
    <row r="10093" spans="1:3">
      <c r="A10093" s="8">
        <f>A2+210</f>
        <v>45958</v>
      </c>
      <c r="B10093" s="5">
        <v>12</v>
      </c>
      <c r="C10093" s="2">
        <v>0</v>
      </c>
    </row>
    <row r="10094" spans="1:3">
      <c r="A10094" s="8">
        <f>A2+210</f>
        <v>45958</v>
      </c>
      <c r="B10094" s="5">
        <v>13</v>
      </c>
      <c r="C10094" s="2">
        <v>0</v>
      </c>
    </row>
    <row r="10095" spans="1:3">
      <c r="A10095" s="8">
        <f>A2+210</f>
        <v>45958</v>
      </c>
      <c r="B10095" s="5">
        <v>14</v>
      </c>
      <c r="C10095" s="2">
        <v>0</v>
      </c>
    </row>
    <row r="10096" spans="1:3">
      <c r="A10096" s="8">
        <f>A2+210</f>
        <v>45958</v>
      </c>
      <c r="B10096" s="5">
        <v>15</v>
      </c>
      <c r="C10096" s="2">
        <v>0</v>
      </c>
    </row>
    <row r="10097" spans="1:3">
      <c r="A10097" s="8">
        <f>A2+210</f>
        <v>45958</v>
      </c>
      <c r="B10097" s="5">
        <v>16</v>
      </c>
      <c r="C10097" s="2">
        <v>0</v>
      </c>
    </row>
    <row r="10098" spans="1:3">
      <c r="A10098" s="8">
        <f>A2+210</f>
        <v>45958</v>
      </c>
      <c r="B10098" s="5">
        <v>17</v>
      </c>
      <c r="C10098" s="2">
        <v>0</v>
      </c>
    </row>
    <row r="10099" spans="1:3">
      <c r="A10099" s="8">
        <f>A2+210</f>
        <v>45958</v>
      </c>
      <c r="B10099" s="5">
        <v>18</v>
      </c>
      <c r="C10099" s="2">
        <v>0</v>
      </c>
    </row>
    <row r="10100" spans="1:3">
      <c r="A10100" s="8">
        <f>A2+210</f>
        <v>45958</v>
      </c>
      <c r="B10100" s="5">
        <v>19</v>
      </c>
      <c r="C10100" s="2">
        <v>0</v>
      </c>
    </row>
    <row r="10101" spans="1:3">
      <c r="A10101" s="8">
        <f>A2+210</f>
        <v>45958</v>
      </c>
      <c r="B10101" s="5">
        <v>20</v>
      </c>
      <c r="C10101" s="2">
        <v>0</v>
      </c>
    </row>
    <row r="10102" spans="1:3">
      <c r="A10102" s="8">
        <f>A2+210</f>
        <v>45958</v>
      </c>
      <c r="B10102" s="5">
        <v>21</v>
      </c>
      <c r="C10102" s="2">
        <v>0</v>
      </c>
    </row>
    <row r="10103" spans="1:3">
      <c r="A10103" s="8">
        <f>A2+210</f>
        <v>45958</v>
      </c>
      <c r="B10103" s="5">
        <v>22</v>
      </c>
      <c r="C10103" s="2">
        <v>0</v>
      </c>
    </row>
    <row r="10104" spans="1:3">
      <c r="A10104" s="8">
        <f>A2+210</f>
        <v>45958</v>
      </c>
      <c r="B10104" s="5">
        <v>23</v>
      </c>
      <c r="C10104" s="2">
        <v>0</v>
      </c>
    </row>
    <row r="10105" spans="1:3">
      <c r="A10105" s="8">
        <f>A2+210</f>
        <v>45958</v>
      </c>
      <c r="B10105" s="5">
        <v>24</v>
      </c>
      <c r="C10105" s="2">
        <v>0</v>
      </c>
    </row>
    <row r="10106" spans="1:3">
      <c r="A10106" s="8">
        <f>A2+210</f>
        <v>45958</v>
      </c>
      <c r="B10106" s="5">
        <v>25</v>
      </c>
      <c r="C10106" s="2">
        <v>0</v>
      </c>
    </row>
    <row r="10107" spans="1:3">
      <c r="A10107" s="8">
        <f>A2+210</f>
        <v>45958</v>
      </c>
      <c r="B10107" s="5">
        <v>26</v>
      </c>
      <c r="C10107" s="2">
        <v>0</v>
      </c>
    </row>
    <row r="10108" spans="1:3">
      <c r="A10108" s="8">
        <f>A2+210</f>
        <v>45958</v>
      </c>
      <c r="B10108" s="5">
        <v>27</v>
      </c>
      <c r="C10108" s="2">
        <v>0</v>
      </c>
    </row>
    <row r="10109" spans="1:3">
      <c r="A10109" s="8">
        <f>A2+210</f>
        <v>45958</v>
      </c>
      <c r="B10109" s="5">
        <v>28</v>
      </c>
      <c r="C10109" s="2">
        <v>0</v>
      </c>
    </row>
    <row r="10110" spans="1:3">
      <c r="A10110" s="8">
        <f>A2+210</f>
        <v>45958</v>
      </c>
      <c r="B10110" s="5">
        <v>29</v>
      </c>
      <c r="C10110" s="2">
        <v>0</v>
      </c>
    </row>
    <row r="10111" spans="1:3">
      <c r="A10111" s="8">
        <f>A2+210</f>
        <v>45958</v>
      </c>
      <c r="B10111" s="5">
        <v>30</v>
      </c>
      <c r="C10111" s="2">
        <v>0</v>
      </c>
    </row>
    <row r="10112" spans="1:3">
      <c r="A10112" s="8">
        <f>A2+210</f>
        <v>45958</v>
      </c>
      <c r="B10112" s="5">
        <v>31</v>
      </c>
      <c r="C10112" s="2">
        <v>0</v>
      </c>
    </row>
    <row r="10113" spans="1:3">
      <c r="A10113" s="8">
        <f>A2+210</f>
        <v>45958</v>
      </c>
      <c r="B10113" s="5">
        <v>32</v>
      </c>
      <c r="C10113" s="2">
        <v>0</v>
      </c>
    </row>
    <row r="10114" spans="1:3">
      <c r="A10114" s="8">
        <f>A2+210</f>
        <v>45958</v>
      </c>
      <c r="B10114" s="5">
        <v>33</v>
      </c>
      <c r="C10114" s="2">
        <v>0</v>
      </c>
    </row>
    <row r="10115" spans="1:3">
      <c r="A10115" s="8">
        <f>A2+210</f>
        <v>45958</v>
      </c>
      <c r="B10115" s="5">
        <v>34</v>
      </c>
      <c r="C10115" s="2">
        <v>0</v>
      </c>
    </row>
    <row r="10116" spans="1:3">
      <c r="A10116" s="8">
        <f>A2+210</f>
        <v>45958</v>
      </c>
      <c r="B10116" s="5">
        <v>35</v>
      </c>
      <c r="C10116" s="2">
        <v>0</v>
      </c>
    </row>
    <row r="10117" spans="1:3">
      <c r="A10117" s="8">
        <f>A2+210</f>
        <v>45958</v>
      </c>
      <c r="B10117" s="5">
        <v>36</v>
      </c>
      <c r="C10117" s="2">
        <v>0</v>
      </c>
    </row>
    <row r="10118" spans="1:3">
      <c r="A10118" s="8">
        <f>A2+210</f>
        <v>45958</v>
      </c>
      <c r="B10118" s="5">
        <v>37</v>
      </c>
      <c r="C10118" s="2">
        <v>0</v>
      </c>
    </row>
    <row r="10119" spans="1:3">
      <c r="A10119" s="8">
        <f>A2+210</f>
        <v>45958</v>
      </c>
      <c r="B10119" s="5">
        <v>38</v>
      </c>
      <c r="C10119" s="2">
        <v>0</v>
      </c>
    </row>
    <row r="10120" spans="1:3">
      <c r="A10120" s="8">
        <f>A2+210</f>
        <v>45958</v>
      </c>
      <c r="B10120" s="5">
        <v>39</v>
      </c>
      <c r="C10120" s="2">
        <v>0</v>
      </c>
    </row>
    <row r="10121" spans="1:3">
      <c r="A10121" s="8">
        <f>A2+210</f>
        <v>45958</v>
      </c>
      <c r="B10121" s="5">
        <v>40</v>
      </c>
      <c r="C10121" s="2">
        <v>0</v>
      </c>
    </row>
    <row r="10122" spans="1:3">
      <c r="A10122" s="8">
        <f>A2+210</f>
        <v>45958</v>
      </c>
      <c r="B10122" s="5">
        <v>41</v>
      </c>
      <c r="C10122" s="2">
        <v>0</v>
      </c>
    </row>
    <row r="10123" spans="1:3">
      <c r="A10123" s="8">
        <f>A2+210</f>
        <v>45958</v>
      </c>
      <c r="B10123" s="5">
        <v>42</v>
      </c>
      <c r="C10123" s="2">
        <v>0</v>
      </c>
    </row>
    <row r="10124" spans="1:3">
      <c r="A10124" s="8">
        <f>A2+210</f>
        <v>45958</v>
      </c>
      <c r="B10124" s="5">
        <v>43</v>
      </c>
      <c r="C10124" s="2">
        <v>0</v>
      </c>
    </row>
    <row r="10125" spans="1:3">
      <c r="A10125" s="8">
        <f>A2+210</f>
        <v>45958</v>
      </c>
      <c r="B10125" s="5">
        <v>44</v>
      </c>
      <c r="C10125" s="2">
        <v>0</v>
      </c>
    </row>
    <row r="10126" spans="1:3">
      <c r="A10126" s="8">
        <f>A2+210</f>
        <v>45958</v>
      </c>
      <c r="B10126" s="5">
        <v>45</v>
      </c>
      <c r="C10126" s="2">
        <v>0</v>
      </c>
    </row>
    <row r="10127" spans="1:3">
      <c r="A10127" s="8">
        <f>A2+210</f>
        <v>45958</v>
      </c>
      <c r="B10127" s="5">
        <v>46</v>
      </c>
      <c r="C10127" s="2">
        <v>0</v>
      </c>
    </row>
    <row r="10128" spans="1:3">
      <c r="A10128" s="8">
        <f>A2+210</f>
        <v>45958</v>
      </c>
      <c r="B10128" s="5">
        <v>47</v>
      </c>
      <c r="C10128" s="2">
        <v>0</v>
      </c>
    </row>
    <row r="10129" spans="1:3">
      <c r="A10129" s="8">
        <f>A2+210</f>
        <v>45958</v>
      </c>
      <c r="B10129" s="5">
        <v>48</v>
      </c>
      <c r="C10129" s="2">
        <v>0</v>
      </c>
    </row>
    <row r="10130" spans="1:3">
      <c r="A10130" s="8">
        <f>A2+211</f>
        <v>45959</v>
      </c>
      <c r="B10130" s="5">
        <v>1</v>
      </c>
      <c r="C10130" s="2">
        <v>0</v>
      </c>
    </row>
    <row r="10131" spans="1:3">
      <c r="A10131" s="8">
        <f>A2+211</f>
        <v>45959</v>
      </c>
      <c r="B10131" s="5">
        <v>2</v>
      </c>
      <c r="C10131" s="2">
        <v>0</v>
      </c>
    </row>
    <row r="10132" spans="1:3">
      <c r="A10132" s="8">
        <f>A2+211</f>
        <v>45959</v>
      </c>
      <c r="B10132" s="5">
        <v>3</v>
      </c>
      <c r="C10132" s="2">
        <v>0</v>
      </c>
    </row>
    <row r="10133" spans="1:3">
      <c r="A10133" s="8">
        <f>A2+211</f>
        <v>45959</v>
      </c>
      <c r="B10133" s="5">
        <v>4</v>
      </c>
      <c r="C10133" s="2">
        <v>0</v>
      </c>
    </row>
    <row r="10134" spans="1:3">
      <c r="A10134" s="8">
        <f>A2+211</f>
        <v>45959</v>
      </c>
      <c r="B10134" s="5">
        <v>5</v>
      </c>
      <c r="C10134" s="2">
        <v>0</v>
      </c>
    </row>
    <row r="10135" spans="1:3">
      <c r="A10135" s="8">
        <f>A2+211</f>
        <v>45959</v>
      </c>
      <c r="B10135" s="5">
        <v>6</v>
      </c>
      <c r="C10135" s="2">
        <v>0</v>
      </c>
    </row>
    <row r="10136" spans="1:3">
      <c r="A10136" s="8">
        <f>A2+211</f>
        <v>45959</v>
      </c>
      <c r="B10136" s="5">
        <v>7</v>
      </c>
      <c r="C10136" s="2">
        <v>0</v>
      </c>
    </row>
    <row r="10137" spans="1:3">
      <c r="A10137" s="8">
        <f>A2+211</f>
        <v>45959</v>
      </c>
      <c r="B10137" s="5">
        <v>8</v>
      </c>
      <c r="C10137" s="2">
        <v>0</v>
      </c>
    </row>
    <row r="10138" spans="1:3">
      <c r="A10138" s="8">
        <f>A2+211</f>
        <v>45959</v>
      </c>
      <c r="B10138" s="5">
        <v>9</v>
      </c>
      <c r="C10138" s="2">
        <v>0</v>
      </c>
    </row>
    <row r="10139" spans="1:3">
      <c r="A10139" s="8">
        <f>A2+211</f>
        <v>45959</v>
      </c>
      <c r="B10139" s="5">
        <v>10</v>
      </c>
      <c r="C10139" s="2">
        <v>0</v>
      </c>
    </row>
    <row r="10140" spans="1:3">
      <c r="A10140" s="8">
        <f>A2+211</f>
        <v>45959</v>
      </c>
      <c r="B10140" s="5">
        <v>11</v>
      </c>
      <c r="C10140" s="2">
        <v>0</v>
      </c>
    </row>
    <row r="10141" spans="1:3">
      <c r="A10141" s="8">
        <f>A2+211</f>
        <v>45959</v>
      </c>
      <c r="B10141" s="5">
        <v>12</v>
      </c>
      <c r="C10141" s="2">
        <v>0</v>
      </c>
    </row>
    <row r="10142" spans="1:3">
      <c r="A10142" s="8">
        <f>A2+211</f>
        <v>45959</v>
      </c>
      <c r="B10142" s="5">
        <v>13</v>
      </c>
      <c r="C10142" s="2">
        <v>0</v>
      </c>
    </row>
    <row r="10143" spans="1:3">
      <c r="A10143" s="8">
        <f>A2+211</f>
        <v>45959</v>
      </c>
      <c r="B10143" s="5">
        <v>14</v>
      </c>
      <c r="C10143" s="2">
        <v>0</v>
      </c>
    </row>
    <row r="10144" spans="1:3">
      <c r="A10144" s="8">
        <f>A2+211</f>
        <v>45959</v>
      </c>
      <c r="B10144" s="5">
        <v>15</v>
      </c>
      <c r="C10144" s="2">
        <v>0</v>
      </c>
    </row>
    <row r="10145" spans="1:3">
      <c r="A10145" s="8">
        <f>A2+211</f>
        <v>45959</v>
      </c>
      <c r="B10145" s="5">
        <v>16</v>
      </c>
      <c r="C10145" s="2">
        <v>0</v>
      </c>
    </row>
    <row r="10146" spans="1:3">
      <c r="A10146" s="8">
        <f>A2+211</f>
        <v>45959</v>
      </c>
      <c r="B10146" s="5">
        <v>17</v>
      </c>
      <c r="C10146" s="2">
        <v>0</v>
      </c>
    </row>
    <row r="10147" spans="1:3">
      <c r="A10147" s="8">
        <f>A2+211</f>
        <v>45959</v>
      </c>
      <c r="B10147" s="5">
        <v>18</v>
      </c>
      <c r="C10147" s="2">
        <v>0</v>
      </c>
    </row>
    <row r="10148" spans="1:3">
      <c r="A10148" s="8">
        <f>A2+211</f>
        <v>45959</v>
      </c>
      <c r="B10148" s="5">
        <v>19</v>
      </c>
      <c r="C10148" s="2">
        <v>0</v>
      </c>
    </row>
    <row r="10149" spans="1:3">
      <c r="A10149" s="8">
        <f>A2+211</f>
        <v>45959</v>
      </c>
      <c r="B10149" s="5">
        <v>20</v>
      </c>
      <c r="C10149" s="2">
        <v>0</v>
      </c>
    </row>
    <row r="10150" spans="1:3">
      <c r="A10150" s="8">
        <f>A2+211</f>
        <v>45959</v>
      </c>
      <c r="B10150" s="5">
        <v>21</v>
      </c>
      <c r="C10150" s="2">
        <v>0</v>
      </c>
    </row>
    <row r="10151" spans="1:3">
      <c r="A10151" s="8">
        <f>A2+211</f>
        <v>45959</v>
      </c>
      <c r="B10151" s="5">
        <v>22</v>
      </c>
      <c r="C10151" s="2">
        <v>0</v>
      </c>
    </row>
    <row r="10152" spans="1:3">
      <c r="A10152" s="8">
        <f>A2+211</f>
        <v>45959</v>
      </c>
      <c r="B10152" s="5">
        <v>23</v>
      </c>
      <c r="C10152" s="2">
        <v>0</v>
      </c>
    </row>
    <row r="10153" spans="1:3">
      <c r="A10153" s="8">
        <f>A2+211</f>
        <v>45959</v>
      </c>
      <c r="B10153" s="5">
        <v>24</v>
      </c>
      <c r="C10153" s="2">
        <v>0</v>
      </c>
    </row>
    <row r="10154" spans="1:3">
      <c r="A10154" s="8">
        <f>A2+211</f>
        <v>45959</v>
      </c>
      <c r="B10154" s="5">
        <v>25</v>
      </c>
      <c r="C10154" s="2">
        <v>0</v>
      </c>
    </row>
    <row r="10155" spans="1:3">
      <c r="A10155" s="8">
        <f>A2+211</f>
        <v>45959</v>
      </c>
      <c r="B10155" s="5">
        <v>26</v>
      </c>
      <c r="C10155" s="2">
        <v>0</v>
      </c>
    </row>
    <row r="10156" spans="1:3">
      <c r="A10156" s="8">
        <f>A2+211</f>
        <v>45959</v>
      </c>
      <c r="B10156" s="5">
        <v>27</v>
      </c>
      <c r="C10156" s="2">
        <v>0</v>
      </c>
    </row>
    <row r="10157" spans="1:3">
      <c r="A10157" s="8">
        <f>A2+211</f>
        <v>45959</v>
      </c>
      <c r="B10157" s="5">
        <v>28</v>
      </c>
      <c r="C10157" s="2">
        <v>0</v>
      </c>
    </row>
    <row r="10158" spans="1:3">
      <c r="A10158" s="8">
        <f>A2+211</f>
        <v>45959</v>
      </c>
      <c r="B10158" s="5">
        <v>29</v>
      </c>
      <c r="C10158" s="2">
        <v>0</v>
      </c>
    </row>
    <row r="10159" spans="1:3">
      <c r="A10159" s="8">
        <f>A2+211</f>
        <v>45959</v>
      </c>
      <c r="B10159" s="5">
        <v>30</v>
      </c>
      <c r="C10159" s="2">
        <v>0</v>
      </c>
    </row>
    <row r="10160" spans="1:3">
      <c r="A10160" s="8">
        <f>A2+211</f>
        <v>45959</v>
      </c>
      <c r="B10160" s="5">
        <v>31</v>
      </c>
      <c r="C10160" s="2">
        <v>0</v>
      </c>
    </row>
    <row r="10161" spans="1:3">
      <c r="A10161" s="8">
        <f>A2+211</f>
        <v>45959</v>
      </c>
      <c r="B10161" s="5">
        <v>32</v>
      </c>
      <c r="C10161" s="2">
        <v>0</v>
      </c>
    </row>
    <row r="10162" spans="1:3">
      <c r="A10162" s="8">
        <f>A2+211</f>
        <v>45959</v>
      </c>
      <c r="B10162" s="5">
        <v>33</v>
      </c>
      <c r="C10162" s="2">
        <v>0</v>
      </c>
    </row>
    <row r="10163" spans="1:3">
      <c r="A10163" s="8">
        <f>A2+211</f>
        <v>45959</v>
      </c>
      <c r="B10163" s="5">
        <v>34</v>
      </c>
      <c r="C10163" s="2">
        <v>0</v>
      </c>
    </row>
    <row r="10164" spans="1:3">
      <c r="A10164" s="8">
        <f>A2+211</f>
        <v>45959</v>
      </c>
      <c r="B10164" s="5">
        <v>35</v>
      </c>
      <c r="C10164" s="2">
        <v>0</v>
      </c>
    </row>
    <row r="10165" spans="1:3">
      <c r="A10165" s="8">
        <f>A2+211</f>
        <v>45959</v>
      </c>
      <c r="B10165" s="5">
        <v>36</v>
      </c>
      <c r="C10165" s="2">
        <v>0</v>
      </c>
    </row>
    <row r="10166" spans="1:3">
      <c r="A10166" s="8">
        <f>A2+211</f>
        <v>45959</v>
      </c>
      <c r="B10166" s="5">
        <v>37</v>
      </c>
      <c r="C10166" s="2">
        <v>0</v>
      </c>
    </row>
    <row r="10167" spans="1:3">
      <c r="A10167" s="8">
        <f>A2+211</f>
        <v>45959</v>
      </c>
      <c r="B10167" s="5">
        <v>38</v>
      </c>
      <c r="C10167" s="2">
        <v>0</v>
      </c>
    </row>
    <row r="10168" spans="1:3">
      <c r="A10168" s="8">
        <f>A2+211</f>
        <v>45959</v>
      </c>
      <c r="B10168" s="5">
        <v>39</v>
      </c>
      <c r="C10168" s="2">
        <v>0</v>
      </c>
    </row>
    <row r="10169" spans="1:3">
      <c r="A10169" s="8">
        <f>A2+211</f>
        <v>45959</v>
      </c>
      <c r="B10169" s="5">
        <v>40</v>
      </c>
      <c r="C10169" s="2">
        <v>0</v>
      </c>
    </row>
    <row r="10170" spans="1:3">
      <c r="A10170" s="8">
        <f>A2+211</f>
        <v>45959</v>
      </c>
      <c r="B10170" s="5">
        <v>41</v>
      </c>
      <c r="C10170" s="2">
        <v>0</v>
      </c>
    </row>
    <row r="10171" spans="1:3">
      <c r="A10171" s="8">
        <f>A2+211</f>
        <v>45959</v>
      </c>
      <c r="B10171" s="5">
        <v>42</v>
      </c>
      <c r="C10171" s="2">
        <v>0</v>
      </c>
    </row>
    <row r="10172" spans="1:3">
      <c r="A10172" s="8">
        <f>A2+211</f>
        <v>45959</v>
      </c>
      <c r="B10172" s="5">
        <v>43</v>
      </c>
      <c r="C10172" s="2">
        <v>0</v>
      </c>
    </row>
    <row r="10173" spans="1:3">
      <c r="A10173" s="8">
        <f>A2+211</f>
        <v>45959</v>
      </c>
      <c r="B10173" s="5">
        <v>44</v>
      </c>
      <c r="C10173" s="2">
        <v>0</v>
      </c>
    </row>
    <row r="10174" spans="1:3">
      <c r="A10174" s="8">
        <f>A2+211</f>
        <v>45959</v>
      </c>
      <c r="B10174" s="5">
        <v>45</v>
      </c>
      <c r="C10174" s="2">
        <v>0</v>
      </c>
    </row>
    <row r="10175" spans="1:3">
      <c r="A10175" s="8">
        <f>A2+211</f>
        <v>45959</v>
      </c>
      <c r="B10175" s="5">
        <v>46</v>
      </c>
      <c r="C10175" s="2">
        <v>0</v>
      </c>
    </row>
    <row r="10176" spans="1:3">
      <c r="A10176" s="8">
        <f>A2+211</f>
        <v>45959</v>
      </c>
      <c r="B10176" s="5">
        <v>47</v>
      </c>
      <c r="C10176" s="2">
        <v>0</v>
      </c>
    </row>
    <row r="10177" spans="1:3">
      <c r="A10177" s="8">
        <f>A2+211</f>
        <v>45959</v>
      </c>
      <c r="B10177" s="5">
        <v>48</v>
      </c>
      <c r="C10177" s="2">
        <v>0</v>
      </c>
    </row>
    <row r="10178" spans="1:3">
      <c r="A10178" s="8">
        <f>A2+212</f>
        <v>45960</v>
      </c>
      <c r="B10178" s="5">
        <v>1</v>
      </c>
      <c r="C10178" s="2">
        <v>0</v>
      </c>
    </row>
    <row r="10179" spans="1:3">
      <c r="A10179" s="8">
        <f>A2+212</f>
        <v>45960</v>
      </c>
      <c r="B10179" s="5">
        <v>2</v>
      </c>
      <c r="C10179" s="2">
        <v>0</v>
      </c>
    </row>
    <row r="10180" spans="1:3">
      <c r="A10180" s="8">
        <f>A2+212</f>
        <v>45960</v>
      </c>
      <c r="B10180" s="5">
        <v>3</v>
      </c>
      <c r="C10180" s="2">
        <v>0</v>
      </c>
    </row>
    <row r="10181" spans="1:3">
      <c r="A10181" s="8">
        <f>A2+212</f>
        <v>45960</v>
      </c>
      <c r="B10181" s="5">
        <v>4</v>
      </c>
      <c r="C10181" s="2">
        <v>0</v>
      </c>
    </row>
    <row r="10182" spans="1:3">
      <c r="A10182" s="8">
        <f>A2+212</f>
        <v>45960</v>
      </c>
      <c r="B10182" s="5">
        <v>5</v>
      </c>
      <c r="C10182" s="2">
        <v>0</v>
      </c>
    </row>
    <row r="10183" spans="1:3">
      <c r="A10183" s="8">
        <f>A2+212</f>
        <v>45960</v>
      </c>
      <c r="B10183" s="5">
        <v>6</v>
      </c>
      <c r="C10183" s="2">
        <v>0</v>
      </c>
    </row>
    <row r="10184" spans="1:3">
      <c r="A10184" s="8">
        <f>A2+212</f>
        <v>45960</v>
      </c>
      <c r="B10184" s="5">
        <v>7</v>
      </c>
      <c r="C10184" s="2">
        <v>0</v>
      </c>
    </row>
    <row r="10185" spans="1:3">
      <c r="A10185" s="8">
        <f>A2+212</f>
        <v>45960</v>
      </c>
      <c r="B10185" s="5">
        <v>8</v>
      </c>
      <c r="C10185" s="2">
        <v>0</v>
      </c>
    </row>
    <row r="10186" spans="1:3">
      <c r="A10186" s="8">
        <f>A2+212</f>
        <v>45960</v>
      </c>
      <c r="B10186" s="5">
        <v>9</v>
      </c>
      <c r="C10186" s="2">
        <v>0</v>
      </c>
    </row>
    <row r="10187" spans="1:3">
      <c r="A10187" s="8">
        <f>A2+212</f>
        <v>45960</v>
      </c>
      <c r="B10187" s="5">
        <v>10</v>
      </c>
      <c r="C10187" s="2">
        <v>0</v>
      </c>
    </row>
    <row r="10188" spans="1:3">
      <c r="A10188" s="8">
        <f>A2+212</f>
        <v>45960</v>
      </c>
      <c r="B10188" s="5">
        <v>11</v>
      </c>
      <c r="C10188" s="2">
        <v>0</v>
      </c>
    </row>
    <row r="10189" spans="1:3">
      <c r="A10189" s="8">
        <f>A2+212</f>
        <v>45960</v>
      </c>
      <c r="B10189" s="5">
        <v>12</v>
      </c>
      <c r="C10189" s="2">
        <v>0</v>
      </c>
    </row>
    <row r="10190" spans="1:3">
      <c r="A10190" s="8">
        <f>A2+212</f>
        <v>45960</v>
      </c>
      <c r="B10190" s="5">
        <v>13</v>
      </c>
      <c r="C10190" s="2">
        <v>0</v>
      </c>
    </row>
    <row r="10191" spans="1:3">
      <c r="A10191" s="8">
        <f>A2+212</f>
        <v>45960</v>
      </c>
      <c r="B10191" s="5">
        <v>14</v>
      </c>
      <c r="C10191" s="2">
        <v>0</v>
      </c>
    </row>
    <row r="10192" spans="1:3">
      <c r="A10192" s="8">
        <f>A2+212</f>
        <v>45960</v>
      </c>
      <c r="B10192" s="5">
        <v>15</v>
      </c>
      <c r="C10192" s="2">
        <v>0</v>
      </c>
    </row>
    <row r="10193" spans="1:3">
      <c r="A10193" s="8">
        <f>A2+212</f>
        <v>45960</v>
      </c>
      <c r="B10193" s="5">
        <v>16</v>
      </c>
      <c r="C10193" s="2">
        <v>0</v>
      </c>
    </row>
    <row r="10194" spans="1:3">
      <c r="A10194" s="8">
        <f>A2+212</f>
        <v>45960</v>
      </c>
      <c r="B10194" s="5">
        <v>17</v>
      </c>
      <c r="C10194" s="2">
        <v>0</v>
      </c>
    </row>
    <row r="10195" spans="1:3">
      <c r="A10195" s="8">
        <f>A2+212</f>
        <v>45960</v>
      </c>
      <c r="B10195" s="5">
        <v>18</v>
      </c>
      <c r="C10195" s="2">
        <v>0</v>
      </c>
    </row>
    <row r="10196" spans="1:3">
      <c r="A10196" s="8">
        <f>A2+212</f>
        <v>45960</v>
      </c>
      <c r="B10196" s="5">
        <v>19</v>
      </c>
      <c r="C10196" s="2">
        <v>0</v>
      </c>
    </row>
    <row r="10197" spans="1:3">
      <c r="A10197" s="8">
        <f>A2+212</f>
        <v>45960</v>
      </c>
      <c r="B10197" s="5">
        <v>20</v>
      </c>
      <c r="C10197" s="2">
        <v>0</v>
      </c>
    </row>
    <row r="10198" spans="1:3">
      <c r="A10198" s="8">
        <f>A2+212</f>
        <v>45960</v>
      </c>
      <c r="B10198" s="5">
        <v>21</v>
      </c>
      <c r="C10198" s="2">
        <v>0</v>
      </c>
    </row>
    <row r="10199" spans="1:3">
      <c r="A10199" s="8">
        <f>A2+212</f>
        <v>45960</v>
      </c>
      <c r="B10199" s="5">
        <v>22</v>
      </c>
      <c r="C10199" s="2">
        <v>0</v>
      </c>
    </row>
    <row r="10200" spans="1:3">
      <c r="A10200" s="8">
        <f>A2+212</f>
        <v>45960</v>
      </c>
      <c r="B10200" s="5">
        <v>23</v>
      </c>
      <c r="C10200" s="2">
        <v>0</v>
      </c>
    </row>
    <row r="10201" spans="1:3">
      <c r="A10201" s="8">
        <f>A2+212</f>
        <v>45960</v>
      </c>
      <c r="B10201" s="5">
        <v>24</v>
      </c>
      <c r="C10201" s="2">
        <v>0</v>
      </c>
    </row>
    <row r="10202" spans="1:3">
      <c r="A10202" s="8">
        <f>A2+212</f>
        <v>45960</v>
      </c>
      <c r="B10202" s="5">
        <v>25</v>
      </c>
      <c r="C10202" s="2">
        <v>0</v>
      </c>
    </row>
    <row r="10203" spans="1:3">
      <c r="A10203" s="8">
        <f>A2+212</f>
        <v>45960</v>
      </c>
      <c r="B10203" s="5">
        <v>26</v>
      </c>
      <c r="C10203" s="2">
        <v>0</v>
      </c>
    </row>
    <row r="10204" spans="1:3">
      <c r="A10204" s="8">
        <f>A2+212</f>
        <v>45960</v>
      </c>
      <c r="B10204" s="5">
        <v>27</v>
      </c>
      <c r="C10204" s="2">
        <v>0</v>
      </c>
    </row>
    <row r="10205" spans="1:3">
      <c r="A10205" s="8">
        <f>A2+212</f>
        <v>45960</v>
      </c>
      <c r="B10205" s="5">
        <v>28</v>
      </c>
      <c r="C10205" s="2">
        <v>0</v>
      </c>
    </row>
    <row r="10206" spans="1:3">
      <c r="A10206" s="8">
        <f>A2+212</f>
        <v>45960</v>
      </c>
      <c r="B10206" s="5">
        <v>29</v>
      </c>
      <c r="C10206" s="2">
        <v>0</v>
      </c>
    </row>
    <row r="10207" spans="1:3">
      <c r="A10207" s="8">
        <f>A2+212</f>
        <v>45960</v>
      </c>
      <c r="B10207" s="5">
        <v>30</v>
      </c>
      <c r="C10207" s="2">
        <v>0</v>
      </c>
    </row>
    <row r="10208" spans="1:3">
      <c r="A10208" s="8">
        <f>A2+212</f>
        <v>45960</v>
      </c>
      <c r="B10208" s="5">
        <v>31</v>
      </c>
      <c r="C10208" s="2">
        <v>0</v>
      </c>
    </row>
    <row r="10209" spans="1:3">
      <c r="A10209" s="8">
        <f>A2+212</f>
        <v>45960</v>
      </c>
      <c r="B10209" s="5">
        <v>32</v>
      </c>
      <c r="C10209" s="2">
        <v>0</v>
      </c>
    </row>
    <row r="10210" spans="1:3">
      <c r="A10210" s="8">
        <f>A2+212</f>
        <v>45960</v>
      </c>
      <c r="B10210" s="5">
        <v>33</v>
      </c>
      <c r="C10210" s="2">
        <v>0</v>
      </c>
    </row>
    <row r="10211" spans="1:3">
      <c r="A10211" s="8">
        <f>A2+212</f>
        <v>45960</v>
      </c>
      <c r="B10211" s="5">
        <v>34</v>
      </c>
      <c r="C10211" s="2">
        <v>0</v>
      </c>
    </row>
    <row r="10212" spans="1:3">
      <c r="A10212" s="8">
        <f>A2+212</f>
        <v>45960</v>
      </c>
      <c r="B10212" s="5">
        <v>35</v>
      </c>
      <c r="C10212" s="2">
        <v>0</v>
      </c>
    </row>
    <row r="10213" spans="1:3">
      <c r="A10213" s="8">
        <f>A2+212</f>
        <v>45960</v>
      </c>
      <c r="B10213" s="5">
        <v>36</v>
      </c>
      <c r="C10213" s="2">
        <v>0</v>
      </c>
    </row>
    <row r="10214" spans="1:3">
      <c r="A10214" s="8">
        <f>A2+212</f>
        <v>45960</v>
      </c>
      <c r="B10214" s="5">
        <v>37</v>
      </c>
      <c r="C10214" s="2">
        <v>0</v>
      </c>
    </row>
    <row r="10215" spans="1:3">
      <c r="A10215" s="8">
        <f>A2+212</f>
        <v>45960</v>
      </c>
      <c r="B10215" s="5">
        <v>38</v>
      </c>
      <c r="C10215" s="2">
        <v>0</v>
      </c>
    </row>
    <row r="10216" spans="1:3">
      <c r="A10216" s="8">
        <f>A2+212</f>
        <v>45960</v>
      </c>
      <c r="B10216" s="5">
        <v>39</v>
      </c>
      <c r="C10216" s="2">
        <v>0</v>
      </c>
    </row>
    <row r="10217" spans="1:3">
      <c r="A10217" s="8">
        <f>A2+212</f>
        <v>45960</v>
      </c>
      <c r="B10217" s="5">
        <v>40</v>
      </c>
      <c r="C10217" s="2">
        <v>0</v>
      </c>
    </row>
    <row r="10218" spans="1:3">
      <c r="A10218" s="8">
        <f>A2+212</f>
        <v>45960</v>
      </c>
      <c r="B10218" s="5">
        <v>41</v>
      </c>
      <c r="C10218" s="2">
        <v>0</v>
      </c>
    </row>
    <row r="10219" spans="1:3">
      <c r="A10219" s="8">
        <f>A2+212</f>
        <v>45960</v>
      </c>
      <c r="B10219" s="5">
        <v>42</v>
      </c>
      <c r="C10219" s="2">
        <v>0</v>
      </c>
    </row>
    <row r="10220" spans="1:3">
      <c r="A10220" s="8">
        <f>A2+212</f>
        <v>45960</v>
      </c>
      <c r="B10220" s="5">
        <v>43</v>
      </c>
      <c r="C10220" s="2">
        <v>0</v>
      </c>
    </row>
    <row r="10221" spans="1:3">
      <c r="A10221" s="8">
        <f>A2+212</f>
        <v>45960</v>
      </c>
      <c r="B10221" s="5">
        <v>44</v>
      </c>
      <c r="C10221" s="2">
        <v>0</v>
      </c>
    </row>
    <row r="10222" spans="1:3">
      <c r="A10222" s="8">
        <f>A2+212</f>
        <v>45960</v>
      </c>
      <c r="B10222" s="5">
        <v>45</v>
      </c>
      <c r="C10222" s="2">
        <v>0</v>
      </c>
    </row>
    <row r="10223" spans="1:3">
      <c r="A10223" s="8">
        <f>A2+212</f>
        <v>45960</v>
      </c>
      <c r="B10223" s="5">
        <v>46</v>
      </c>
      <c r="C10223" s="2">
        <v>0</v>
      </c>
    </row>
    <row r="10224" spans="1:3">
      <c r="A10224" s="8">
        <f>A2+212</f>
        <v>45960</v>
      </c>
      <c r="B10224" s="5">
        <v>47</v>
      </c>
      <c r="C10224" s="2">
        <v>0</v>
      </c>
    </row>
    <row r="10225" spans="1:3">
      <c r="A10225" s="8">
        <f>A2+212</f>
        <v>45960</v>
      </c>
      <c r="B10225" s="5">
        <v>48</v>
      </c>
      <c r="C10225" s="2">
        <v>0</v>
      </c>
    </row>
    <row r="10226" spans="1:3">
      <c r="A10226" s="8">
        <f>A2+213</f>
        <v>45961</v>
      </c>
      <c r="B10226" s="5">
        <v>1</v>
      </c>
      <c r="C10226" s="2">
        <v>0</v>
      </c>
    </row>
    <row r="10227" spans="1:3">
      <c r="A10227" s="8">
        <f>A2+213</f>
        <v>45961</v>
      </c>
      <c r="B10227" s="5">
        <v>2</v>
      </c>
      <c r="C10227" s="2">
        <v>0</v>
      </c>
    </row>
    <row r="10228" spans="1:3">
      <c r="A10228" s="8">
        <f>A2+213</f>
        <v>45961</v>
      </c>
      <c r="B10228" s="5">
        <v>3</v>
      </c>
      <c r="C10228" s="2">
        <v>0</v>
      </c>
    </row>
    <row r="10229" spans="1:3">
      <c r="A10229" s="8">
        <f>A2+213</f>
        <v>45961</v>
      </c>
      <c r="B10229" s="5">
        <v>4</v>
      </c>
      <c r="C10229" s="2">
        <v>0</v>
      </c>
    </row>
    <row r="10230" spans="1:3">
      <c r="A10230" s="8">
        <f>A2+213</f>
        <v>45961</v>
      </c>
      <c r="B10230" s="5">
        <v>5</v>
      </c>
      <c r="C10230" s="2">
        <v>0</v>
      </c>
    </row>
    <row r="10231" spans="1:3">
      <c r="A10231" s="8">
        <f>A2+213</f>
        <v>45961</v>
      </c>
      <c r="B10231" s="5">
        <v>6</v>
      </c>
      <c r="C10231" s="2">
        <v>0</v>
      </c>
    </row>
    <row r="10232" spans="1:3">
      <c r="A10232" s="8">
        <f>A2+213</f>
        <v>45961</v>
      </c>
      <c r="B10232" s="5">
        <v>7</v>
      </c>
      <c r="C10232" s="2">
        <v>0</v>
      </c>
    </row>
    <row r="10233" spans="1:3">
      <c r="A10233" s="8">
        <f>A2+213</f>
        <v>45961</v>
      </c>
      <c r="B10233" s="5">
        <v>8</v>
      </c>
      <c r="C10233" s="2">
        <v>0</v>
      </c>
    </row>
    <row r="10234" spans="1:3">
      <c r="A10234" s="8">
        <f>A2+213</f>
        <v>45961</v>
      </c>
      <c r="B10234" s="5">
        <v>9</v>
      </c>
      <c r="C10234" s="2">
        <v>0</v>
      </c>
    </row>
    <row r="10235" spans="1:3">
      <c r="A10235" s="8">
        <f>A2+213</f>
        <v>45961</v>
      </c>
      <c r="B10235" s="5">
        <v>10</v>
      </c>
      <c r="C10235" s="2">
        <v>0</v>
      </c>
    </row>
    <row r="10236" spans="1:3">
      <c r="A10236" s="8">
        <f>A2+213</f>
        <v>45961</v>
      </c>
      <c r="B10236" s="5">
        <v>11</v>
      </c>
      <c r="C10236" s="2">
        <v>0</v>
      </c>
    </row>
    <row r="10237" spans="1:3">
      <c r="A10237" s="8">
        <f>A2+213</f>
        <v>45961</v>
      </c>
      <c r="B10237" s="5">
        <v>12</v>
      </c>
      <c r="C10237" s="2">
        <v>0</v>
      </c>
    </row>
    <row r="10238" spans="1:3">
      <c r="A10238" s="8">
        <f>A2+213</f>
        <v>45961</v>
      </c>
      <c r="B10238" s="5">
        <v>13</v>
      </c>
      <c r="C10238" s="2">
        <v>0</v>
      </c>
    </row>
    <row r="10239" spans="1:3">
      <c r="A10239" s="8">
        <f>A2+213</f>
        <v>45961</v>
      </c>
      <c r="B10239" s="5">
        <v>14</v>
      </c>
      <c r="C10239" s="2">
        <v>0</v>
      </c>
    </row>
    <row r="10240" spans="1:3">
      <c r="A10240" s="8">
        <f>A2+213</f>
        <v>45961</v>
      </c>
      <c r="B10240" s="5">
        <v>15</v>
      </c>
      <c r="C10240" s="2">
        <v>0</v>
      </c>
    </row>
    <row r="10241" spans="1:3">
      <c r="A10241" s="8">
        <f>A2+213</f>
        <v>45961</v>
      </c>
      <c r="B10241" s="5">
        <v>16</v>
      </c>
      <c r="C10241" s="2">
        <v>0</v>
      </c>
    </row>
    <row r="10242" spans="1:3">
      <c r="A10242" s="8">
        <f>A2+213</f>
        <v>45961</v>
      </c>
      <c r="B10242" s="5">
        <v>17</v>
      </c>
      <c r="C10242" s="2">
        <v>0</v>
      </c>
    </row>
    <row r="10243" spans="1:3">
      <c r="A10243" s="8">
        <f>A2+213</f>
        <v>45961</v>
      </c>
      <c r="B10243" s="5">
        <v>18</v>
      </c>
      <c r="C10243" s="2">
        <v>0</v>
      </c>
    </row>
    <row r="10244" spans="1:3">
      <c r="A10244" s="8">
        <f>A2+213</f>
        <v>45961</v>
      </c>
      <c r="B10244" s="5">
        <v>19</v>
      </c>
      <c r="C10244" s="2">
        <v>0</v>
      </c>
    </row>
    <row r="10245" spans="1:3">
      <c r="A10245" s="8">
        <f>A2+213</f>
        <v>45961</v>
      </c>
      <c r="B10245" s="5">
        <v>20</v>
      </c>
      <c r="C10245" s="2">
        <v>0</v>
      </c>
    </row>
    <row r="10246" spans="1:3">
      <c r="A10246" s="8">
        <f>A2+213</f>
        <v>45961</v>
      </c>
      <c r="B10246" s="5">
        <v>21</v>
      </c>
      <c r="C10246" s="2">
        <v>0</v>
      </c>
    </row>
    <row r="10247" spans="1:3">
      <c r="A10247" s="8">
        <f>A2+213</f>
        <v>45961</v>
      </c>
      <c r="B10247" s="5">
        <v>22</v>
      </c>
      <c r="C10247" s="2">
        <v>0</v>
      </c>
    </row>
    <row r="10248" spans="1:3">
      <c r="A10248" s="8">
        <f>A2+213</f>
        <v>45961</v>
      </c>
      <c r="B10248" s="5">
        <v>23</v>
      </c>
      <c r="C10248" s="2">
        <v>0</v>
      </c>
    </row>
    <row r="10249" spans="1:3">
      <c r="A10249" s="8">
        <f>A2+213</f>
        <v>45961</v>
      </c>
      <c r="B10249" s="5">
        <v>24</v>
      </c>
      <c r="C10249" s="2">
        <v>0</v>
      </c>
    </row>
    <row r="10250" spans="1:3">
      <c r="A10250" s="8">
        <f>A2+213</f>
        <v>45961</v>
      </c>
      <c r="B10250" s="5">
        <v>25</v>
      </c>
      <c r="C10250" s="2">
        <v>0</v>
      </c>
    </row>
    <row r="10251" spans="1:3">
      <c r="A10251" s="8">
        <f>A2+213</f>
        <v>45961</v>
      </c>
      <c r="B10251" s="5">
        <v>26</v>
      </c>
      <c r="C10251" s="2">
        <v>0</v>
      </c>
    </row>
    <row r="10252" spans="1:3">
      <c r="A10252" s="8">
        <f>A2+213</f>
        <v>45961</v>
      </c>
      <c r="B10252" s="5">
        <v>27</v>
      </c>
      <c r="C10252" s="2">
        <v>0</v>
      </c>
    </row>
    <row r="10253" spans="1:3">
      <c r="A10253" s="8">
        <f>A2+213</f>
        <v>45961</v>
      </c>
      <c r="B10253" s="5">
        <v>28</v>
      </c>
      <c r="C10253" s="2">
        <v>0</v>
      </c>
    </row>
    <row r="10254" spans="1:3">
      <c r="A10254" s="8">
        <f>A2+213</f>
        <v>45961</v>
      </c>
      <c r="B10254" s="5">
        <v>29</v>
      </c>
      <c r="C10254" s="2">
        <v>0</v>
      </c>
    </row>
    <row r="10255" spans="1:3">
      <c r="A10255" s="8">
        <f>A2+213</f>
        <v>45961</v>
      </c>
      <c r="B10255" s="5">
        <v>30</v>
      </c>
      <c r="C10255" s="2">
        <v>0</v>
      </c>
    </row>
    <row r="10256" spans="1:3">
      <c r="A10256" s="8">
        <f>A2+213</f>
        <v>45961</v>
      </c>
      <c r="B10256" s="5">
        <v>31</v>
      </c>
      <c r="C10256" s="2">
        <v>0</v>
      </c>
    </row>
    <row r="10257" spans="1:3">
      <c r="A10257" s="8">
        <f>A2+213</f>
        <v>45961</v>
      </c>
      <c r="B10257" s="5">
        <v>32</v>
      </c>
      <c r="C10257" s="2">
        <v>0</v>
      </c>
    </row>
    <row r="10258" spans="1:3">
      <c r="A10258" s="8">
        <f>A2+213</f>
        <v>45961</v>
      </c>
      <c r="B10258" s="5">
        <v>33</v>
      </c>
      <c r="C10258" s="2">
        <v>0</v>
      </c>
    </row>
    <row r="10259" spans="1:3">
      <c r="A10259" s="8">
        <f>A2+213</f>
        <v>45961</v>
      </c>
      <c r="B10259" s="5">
        <v>34</v>
      </c>
      <c r="C10259" s="2">
        <v>0</v>
      </c>
    </row>
    <row r="10260" spans="1:3">
      <c r="A10260" s="8">
        <f>A2+213</f>
        <v>45961</v>
      </c>
      <c r="B10260" s="5">
        <v>35</v>
      </c>
      <c r="C10260" s="2">
        <v>0</v>
      </c>
    </row>
    <row r="10261" spans="1:3">
      <c r="A10261" s="8">
        <f>A2+213</f>
        <v>45961</v>
      </c>
      <c r="B10261" s="5">
        <v>36</v>
      </c>
      <c r="C10261" s="2">
        <v>0</v>
      </c>
    </row>
    <row r="10262" spans="1:3">
      <c r="A10262" s="8">
        <f>A2+213</f>
        <v>45961</v>
      </c>
      <c r="B10262" s="5">
        <v>37</v>
      </c>
      <c r="C10262" s="2">
        <v>0</v>
      </c>
    </row>
    <row r="10263" spans="1:3">
      <c r="A10263" s="8">
        <f>A2+213</f>
        <v>45961</v>
      </c>
      <c r="B10263" s="5">
        <v>38</v>
      </c>
      <c r="C10263" s="2">
        <v>0</v>
      </c>
    </row>
    <row r="10264" spans="1:3">
      <c r="A10264" s="8">
        <f>A2+213</f>
        <v>45961</v>
      </c>
      <c r="B10264" s="5">
        <v>39</v>
      </c>
      <c r="C10264" s="2">
        <v>0</v>
      </c>
    </row>
    <row r="10265" spans="1:3">
      <c r="A10265" s="8">
        <f>A2+213</f>
        <v>45961</v>
      </c>
      <c r="B10265" s="5">
        <v>40</v>
      </c>
      <c r="C10265" s="2">
        <v>0</v>
      </c>
    </row>
    <row r="10266" spans="1:3">
      <c r="A10266" s="8">
        <f>A2+213</f>
        <v>45961</v>
      </c>
      <c r="B10266" s="5">
        <v>41</v>
      </c>
      <c r="C10266" s="2">
        <v>0</v>
      </c>
    </row>
    <row r="10267" spans="1:3">
      <c r="A10267" s="8">
        <f>A2+213</f>
        <v>45961</v>
      </c>
      <c r="B10267" s="5">
        <v>42</v>
      </c>
      <c r="C10267" s="2">
        <v>0</v>
      </c>
    </row>
    <row r="10268" spans="1:3">
      <c r="A10268" s="8">
        <f>A2+213</f>
        <v>45961</v>
      </c>
      <c r="B10268" s="5">
        <v>43</v>
      </c>
      <c r="C10268" s="2">
        <v>0</v>
      </c>
    </row>
    <row r="10269" spans="1:3">
      <c r="A10269" s="8">
        <f>A2+213</f>
        <v>45961</v>
      </c>
      <c r="B10269" s="5">
        <v>44</v>
      </c>
      <c r="C10269" s="2">
        <v>0</v>
      </c>
    </row>
    <row r="10270" spans="1:3">
      <c r="A10270" s="8">
        <f>A2+213</f>
        <v>45961</v>
      </c>
      <c r="B10270" s="5">
        <v>45</v>
      </c>
      <c r="C10270" s="2">
        <v>0</v>
      </c>
    </row>
    <row r="10271" spans="1:3">
      <c r="A10271" s="8">
        <f>A2+213</f>
        <v>45961</v>
      </c>
      <c r="B10271" s="5">
        <v>46</v>
      </c>
      <c r="C10271" s="2">
        <v>0</v>
      </c>
    </row>
    <row r="10272" spans="1:3">
      <c r="A10272" s="8">
        <f>A2+213</f>
        <v>45961</v>
      </c>
      <c r="B10272" s="5">
        <v>47</v>
      </c>
      <c r="C10272" s="2">
        <v>0</v>
      </c>
    </row>
    <row r="10273" spans="1:3">
      <c r="A10273" s="8">
        <f>A2+213</f>
        <v>45961</v>
      </c>
      <c r="B10273" s="5">
        <v>48</v>
      </c>
      <c r="C10273" s="2">
        <v>0</v>
      </c>
    </row>
    <row r="10274" spans="1:3">
      <c r="A10274" s="8">
        <f>A2+214</f>
        <v>45962</v>
      </c>
      <c r="B10274" s="5">
        <v>1</v>
      </c>
      <c r="C10274" s="2">
        <v>0</v>
      </c>
    </row>
    <row r="10275" spans="1:3">
      <c r="A10275" s="8">
        <f>A2+214</f>
        <v>45962</v>
      </c>
      <c r="B10275" s="5">
        <v>2</v>
      </c>
      <c r="C10275" s="2">
        <v>0</v>
      </c>
    </row>
    <row r="10276" spans="1:3">
      <c r="A10276" s="8">
        <f>A2+214</f>
        <v>45962</v>
      </c>
      <c r="B10276" s="5">
        <v>3</v>
      </c>
      <c r="C10276" s="2">
        <v>0</v>
      </c>
    </row>
    <row r="10277" spans="1:3">
      <c r="A10277" s="8">
        <f>A2+214</f>
        <v>45962</v>
      </c>
      <c r="B10277" s="5">
        <v>4</v>
      </c>
      <c r="C10277" s="2">
        <v>0</v>
      </c>
    </row>
    <row r="10278" spans="1:3">
      <c r="A10278" s="8">
        <f>A2+214</f>
        <v>45962</v>
      </c>
      <c r="B10278" s="5">
        <v>5</v>
      </c>
      <c r="C10278" s="2">
        <v>0</v>
      </c>
    </row>
    <row r="10279" spans="1:3">
      <c r="A10279" s="8">
        <f>A2+214</f>
        <v>45962</v>
      </c>
      <c r="B10279" s="5">
        <v>6</v>
      </c>
      <c r="C10279" s="2">
        <v>0</v>
      </c>
    </row>
    <row r="10280" spans="1:3">
      <c r="A10280" s="8">
        <f>A2+214</f>
        <v>45962</v>
      </c>
      <c r="B10280" s="5">
        <v>7</v>
      </c>
      <c r="C10280" s="2">
        <v>0</v>
      </c>
    </row>
    <row r="10281" spans="1:3">
      <c r="A10281" s="8">
        <f>A2+214</f>
        <v>45962</v>
      </c>
      <c r="B10281" s="5">
        <v>8</v>
      </c>
      <c r="C10281" s="2">
        <v>0</v>
      </c>
    </row>
    <row r="10282" spans="1:3">
      <c r="A10282" s="8">
        <f>A2+214</f>
        <v>45962</v>
      </c>
      <c r="B10282" s="5">
        <v>9</v>
      </c>
      <c r="C10282" s="2">
        <v>0</v>
      </c>
    </row>
    <row r="10283" spans="1:3">
      <c r="A10283" s="8">
        <f>A2+214</f>
        <v>45962</v>
      </c>
      <c r="B10283" s="5">
        <v>10</v>
      </c>
      <c r="C10283" s="2">
        <v>0</v>
      </c>
    </row>
    <row r="10284" spans="1:3">
      <c r="A10284" s="8">
        <f>A2+214</f>
        <v>45962</v>
      </c>
      <c r="B10284" s="5">
        <v>11</v>
      </c>
      <c r="C10284" s="2">
        <v>0</v>
      </c>
    </row>
    <row r="10285" spans="1:3">
      <c r="A10285" s="8">
        <f>A2+214</f>
        <v>45962</v>
      </c>
      <c r="B10285" s="5">
        <v>12</v>
      </c>
      <c r="C10285" s="2">
        <v>0</v>
      </c>
    </row>
    <row r="10286" spans="1:3">
      <c r="A10286" s="8">
        <f>A2+214</f>
        <v>45962</v>
      </c>
      <c r="B10286" s="5">
        <v>13</v>
      </c>
      <c r="C10286" s="2">
        <v>0</v>
      </c>
    </row>
    <row r="10287" spans="1:3">
      <c r="A10287" s="8">
        <f>A2+214</f>
        <v>45962</v>
      </c>
      <c r="B10287" s="5">
        <v>14</v>
      </c>
      <c r="C10287" s="2">
        <v>0</v>
      </c>
    </row>
    <row r="10288" spans="1:3">
      <c r="A10288" s="8">
        <f>A2+214</f>
        <v>45962</v>
      </c>
      <c r="B10288" s="5">
        <v>15</v>
      </c>
      <c r="C10288" s="2">
        <v>0</v>
      </c>
    </row>
    <row r="10289" spans="1:3">
      <c r="A10289" s="8">
        <f>A2+214</f>
        <v>45962</v>
      </c>
      <c r="B10289" s="5">
        <v>16</v>
      </c>
      <c r="C10289" s="2">
        <v>0</v>
      </c>
    </row>
    <row r="10290" spans="1:3">
      <c r="A10290" s="8">
        <f>A2+214</f>
        <v>45962</v>
      </c>
      <c r="B10290" s="5">
        <v>17</v>
      </c>
      <c r="C10290" s="2">
        <v>0</v>
      </c>
    </row>
    <row r="10291" spans="1:3">
      <c r="A10291" s="8">
        <f>A2+214</f>
        <v>45962</v>
      </c>
      <c r="B10291" s="5">
        <v>18</v>
      </c>
      <c r="C10291" s="2">
        <v>0</v>
      </c>
    </row>
    <row r="10292" spans="1:3">
      <c r="A10292" s="8">
        <f>A2+214</f>
        <v>45962</v>
      </c>
      <c r="B10292" s="5">
        <v>19</v>
      </c>
      <c r="C10292" s="2">
        <v>0</v>
      </c>
    </row>
    <row r="10293" spans="1:3">
      <c r="A10293" s="8">
        <f>A2+214</f>
        <v>45962</v>
      </c>
      <c r="B10293" s="5">
        <v>20</v>
      </c>
      <c r="C10293" s="2">
        <v>0</v>
      </c>
    </row>
    <row r="10294" spans="1:3">
      <c r="A10294" s="8">
        <f>A2+214</f>
        <v>45962</v>
      </c>
      <c r="B10294" s="5">
        <v>21</v>
      </c>
      <c r="C10294" s="2">
        <v>0</v>
      </c>
    </row>
    <row r="10295" spans="1:3">
      <c r="A10295" s="8">
        <f>A2+214</f>
        <v>45962</v>
      </c>
      <c r="B10295" s="5">
        <v>22</v>
      </c>
      <c r="C10295" s="2">
        <v>0</v>
      </c>
    </row>
    <row r="10296" spans="1:3">
      <c r="A10296" s="8">
        <f>A2+214</f>
        <v>45962</v>
      </c>
      <c r="B10296" s="5">
        <v>23</v>
      </c>
      <c r="C10296" s="2">
        <v>0</v>
      </c>
    </row>
    <row r="10297" spans="1:3">
      <c r="A10297" s="8">
        <f>A2+214</f>
        <v>45962</v>
      </c>
      <c r="B10297" s="5">
        <v>24</v>
      </c>
      <c r="C10297" s="2">
        <v>0</v>
      </c>
    </row>
    <row r="10298" spans="1:3">
      <c r="A10298" s="8">
        <f>A2+214</f>
        <v>45962</v>
      </c>
      <c r="B10298" s="5">
        <v>25</v>
      </c>
      <c r="C10298" s="2">
        <v>0</v>
      </c>
    </row>
    <row r="10299" spans="1:3">
      <c r="A10299" s="8">
        <f>A2+214</f>
        <v>45962</v>
      </c>
      <c r="B10299" s="5">
        <v>26</v>
      </c>
      <c r="C10299" s="2">
        <v>0</v>
      </c>
    </row>
    <row r="10300" spans="1:3">
      <c r="A10300" s="8">
        <f>A2+214</f>
        <v>45962</v>
      </c>
      <c r="B10300" s="5">
        <v>27</v>
      </c>
      <c r="C10300" s="2">
        <v>0</v>
      </c>
    </row>
    <row r="10301" spans="1:3">
      <c r="A10301" s="8">
        <f>A2+214</f>
        <v>45962</v>
      </c>
      <c r="B10301" s="5">
        <v>28</v>
      </c>
      <c r="C10301" s="2">
        <v>0</v>
      </c>
    </row>
    <row r="10302" spans="1:3">
      <c r="A10302" s="8">
        <f>A2+214</f>
        <v>45962</v>
      </c>
      <c r="B10302" s="5">
        <v>29</v>
      </c>
      <c r="C10302" s="2">
        <v>0</v>
      </c>
    </row>
    <row r="10303" spans="1:3">
      <c r="A10303" s="8">
        <f>A2+214</f>
        <v>45962</v>
      </c>
      <c r="B10303" s="5">
        <v>30</v>
      </c>
      <c r="C10303" s="2">
        <v>0</v>
      </c>
    </row>
    <row r="10304" spans="1:3">
      <c r="A10304" s="8">
        <f>A2+214</f>
        <v>45962</v>
      </c>
      <c r="B10304" s="5">
        <v>31</v>
      </c>
      <c r="C10304" s="2">
        <v>0</v>
      </c>
    </row>
    <row r="10305" spans="1:3">
      <c r="A10305" s="8">
        <f>A2+214</f>
        <v>45962</v>
      </c>
      <c r="B10305" s="5">
        <v>32</v>
      </c>
      <c r="C10305" s="2">
        <v>0</v>
      </c>
    </row>
    <row r="10306" spans="1:3">
      <c r="A10306" s="8">
        <f>A2+214</f>
        <v>45962</v>
      </c>
      <c r="B10306" s="5">
        <v>33</v>
      </c>
      <c r="C10306" s="2">
        <v>0</v>
      </c>
    </row>
    <row r="10307" spans="1:3">
      <c r="A10307" s="8">
        <f>A2+214</f>
        <v>45962</v>
      </c>
      <c r="B10307" s="5">
        <v>34</v>
      </c>
      <c r="C10307" s="2">
        <v>0</v>
      </c>
    </row>
    <row r="10308" spans="1:3">
      <c r="A10308" s="8">
        <f>A2+214</f>
        <v>45962</v>
      </c>
      <c r="B10308" s="5">
        <v>35</v>
      </c>
      <c r="C10308" s="2">
        <v>0</v>
      </c>
    </row>
    <row r="10309" spans="1:3">
      <c r="A10309" s="8">
        <f>A2+214</f>
        <v>45962</v>
      </c>
      <c r="B10309" s="5">
        <v>36</v>
      </c>
      <c r="C10309" s="2">
        <v>0</v>
      </c>
    </row>
    <row r="10310" spans="1:3">
      <c r="A10310" s="8">
        <f>A2+214</f>
        <v>45962</v>
      </c>
      <c r="B10310" s="5">
        <v>37</v>
      </c>
      <c r="C10310" s="2">
        <v>0</v>
      </c>
    </row>
    <row r="10311" spans="1:3">
      <c r="A10311" s="8">
        <f>A2+214</f>
        <v>45962</v>
      </c>
      <c r="B10311" s="5">
        <v>38</v>
      </c>
      <c r="C10311" s="2">
        <v>0</v>
      </c>
    </row>
    <row r="10312" spans="1:3">
      <c r="A10312" s="8">
        <f>A2+214</f>
        <v>45962</v>
      </c>
      <c r="B10312" s="5">
        <v>39</v>
      </c>
      <c r="C10312" s="2">
        <v>0</v>
      </c>
    </row>
    <row r="10313" spans="1:3">
      <c r="A10313" s="8">
        <f>A2+214</f>
        <v>45962</v>
      </c>
      <c r="B10313" s="5">
        <v>40</v>
      </c>
      <c r="C10313" s="2">
        <v>0</v>
      </c>
    </row>
    <row r="10314" spans="1:3">
      <c r="A10314" s="8">
        <f>A2+214</f>
        <v>45962</v>
      </c>
      <c r="B10314" s="5">
        <v>41</v>
      </c>
      <c r="C10314" s="2">
        <v>0</v>
      </c>
    </row>
    <row r="10315" spans="1:3">
      <c r="A10315" s="8">
        <f>A2+214</f>
        <v>45962</v>
      </c>
      <c r="B10315" s="5">
        <v>42</v>
      </c>
      <c r="C10315" s="2">
        <v>0</v>
      </c>
    </row>
    <row r="10316" spans="1:3">
      <c r="A10316" s="8">
        <f>A2+214</f>
        <v>45962</v>
      </c>
      <c r="B10316" s="5">
        <v>43</v>
      </c>
      <c r="C10316" s="2">
        <v>0</v>
      </c>
    </row>
    <row r="10317" spans="1:3">
      <c r="A10317" s="8">
        <f>A2+214</f>
        <v>45962</v>
      </c>
      <c r="B10317" s="5">
        <v>44</v>
      </c>
      <c r="C10317" s="2">
        <v>0</v>
      </c>
    </row>
    <row r="10318" spans="1:3">
      <c r="A10318" s="8">
        <f>A2+214</f>
        <v>45962</v>
      </c>
      <c r="B10318" s="5">
        <v>45</v>
      </c>
      <c r="C10318" s="2">
        <v>0</v>
      </c>
    </row>
    <row r="10319" spans="1:3">
      <c r="A10319" s="8">
        <f>A2+214</f>
        <v>45962</v>
      </c>
      <c r="B10319" s="5">
        <v>46</v>
      </c>
      <c r="C10319" s="2">
        <v>0</v>
      </c>
    </row>
    <row r="10320" spans="1:3">
      <c r="A10320" s="8">
        <f>A2+214</f>
        <v>45962</v>
      </c>
      <c r="B10320" s="5">
        <v>47</v>
      </c>
      <c r="C10320" s="2">
        <v>0</v>
      </c>
    </row>
    <row r="10321" spans="1:3">
      <c r="A10321" s="8">
        <f>A2+214</f>
        <v>45962</v>
      </c>
      <c r="B10321" s="5">
        <v>48</v>
      </c>
      <c r="C10321" s="2">
        <v>0</v>
      </c>
    </row>
    <row r="10322" spans="1:3">
      <c r="A10322" s="8">
        <f>A2+215</f>
        <v>45963</v>
      </c>
      <c r="B10322" s="5">
        <v>1</v>
      </c>
      <c r="C10322" s="2">
        <v>0</v>
      </c>
    </row>
    <row r="10323" spans="1:3">
      <c r="A10323" s="8">
        <f>A2+215</f>
        <v>45963</v>
      </c>
      <c r="B10323" s="5">
        <v>2</v>
      </c>
      <c r="C10323" s="2">
        <v>0</v>
      </c>
    </row>
    <row r="10324" spans="1:3">
      <c r="A10324" s="8">
        <f>A2+215</f>
        <v>45963</v>
      </c>
      <c r="B10324" s="5">
        <v>3</v>
      </c>
      <c r="C10324" s="2">
        <v>0</v>
      </c>
    </row>
    <row r="10325" spans="1:3">
      <c r="A10325" s="8">
        <f>A2+215</f>
        <v>45963</v>
      </c>
      <c r="B10325" s="5">
        <v>4</v>
      </c>
      <c r="C10325" s="2">
        <v>0</v>
      </c>
    </row>
    <row r="10326" spans="1:3">
      <c r="A10326" s="8">
        <f>A2+215</f>
        <v>45963</v>
      </c>
      <c r="B10326" s="5">
        <v>5</v>
      </c>
      <c r="C10326" s="2">
        <v>0</v>
      </c>
    </row>
    <row r="10327" spans="1:3">
      <c r="A10327" s="8">
        <f>A2+215</f>
        <v>45963</v>
      </c>
      <c r="B10327" s="5">
        <v>6</v>
      </c>
      <c r="C10327" s="2">
        <v>0</v>
      </c>
    </row>
    <row r="10328" spans="1:3">
      <c r="A10328" s="8">
        <f>A2+215</f>
        <v>45963</v>
      </c>
      <c r="B10328" s="5">
        <v>7</v>
      </c>
      <c r="C10328" s="2">
        <v>0</v>
      </c>
    </row>
    <row r="10329" spans="1:3">
      <c r="A10329" s="8">
        <f>A2+215</f>
        <v>45963</v>
      </c>
      <c r="B10329" s="5">
        <v>8</v>
      </c>
      <c r="C10329" s="2">
        <v>0</v>
      </c>
    </row>
    <row r="10330" spans="1:3">
      <c r="A10330" s="8">
        <f>A2+215</f>
        <v>45963</v>
      </c>
      <c r="B10330" s="5">
        <v>9</v>
      </c>
      <c r="C10330" s="2">
        <v>0</v>
      </c>
    </row>
    <row r="10331" spans="1:3">
      <c r="A10331" s="8">
        <f>A2+215</f>
        <v>45963</v>
      </c>
      <c r="B10331" s="5">
        <v>10</v>
      </c>
      <c r="C10331" s="2">
        <v>0</v>
      </c>
    </row>
    <row r="10332" spans="1:3">
      <c r="A10332" s="8">
        <f>A2+215</f>
        <v>45963</v>
      </c>
      <c r="B10332" s="5">
        <v>11</v>
      </c>
      <c r="C10332" s="2">
        <v>0</v>
      </c>
    </row>
    <row r="10333" spans="1:3">
      <c r="A10333" s="8">
        <f>A2+215</f>
        <v>45963</v>
      </c>
      <c r="B10333" s="5">
        <v>12</v>
      </c>
      <c r="C10333" s="2">
        <v>0</v>
      </c>
    </row>
    <row r="10334" spans="1:3">
      <c r="A10334" s="8">
        <f>A2+215</f>
        <v>45963</v>
      </c>
      <c r="B10334" s="5">
        <v>13</v>
      </c>
      <c r="C10334" s="2">
        <v>0</v>
      </c>
    </row>
    <row r="10335" spans="1:3">
      <c r="A10335" s="8">
        <f>A2+215</f>
        <v>45963</v>
      </c>
      <c r="B10335" s="5">
        <v>14</v>
      </c>
      <c r="C10335" s="2">
        <v>0</v>
      </c>
    </row>
    <row r="10336" spans="1:3">
      <c r="A10336" s="8">
        <f>A2+215</f>
        <v>45963</v>
      </c>
      <c r="B10336" s="5">
        <v>15</v>
      </c>
      <c r="C10336" s="2">
        <v>0</v>
      </c>
    </row>
    <row r="10337" spans="1:3">
      <c r="A10337" s="8">
        <f>A2+215</f>
        <v>45963</v>
      </c>
      <c r="B10337" s="5">
        <v>16</v>
      </c>
      <c r="C10337" s="2">
        <v>0</v>
      </c>
    </row>
    <row r="10338" spans="1:3">
      <c r="A10338" s="8">
        <f>A2+215</f>
        <v>45963</v>
      </c>
      <c r="B10338" s="5">
        <v>17</v>
      </c>
      <c r="C10338" s="2">
        <v>0</v>
      </c>
    </row>
    <row r="10339" spans="1:3">
      <c r="A10339" s="8">
        <f>A2+215</f>
        <v>45963</v>
      </c>
      <c r="B10339" s="5">
        <v>18</v>
      </c>
      <c r="C10339" s="2">
        <v>0</v>
      </c>
    </row>
    <row r="10340" spans="1:3">
      <c r="A10340" s="8">
        <f>A2+215</f>
        <v>45963</v>
      </c>
      <c r="B10340" s="5">
        <v>19</v>
      </c>
      <c r="C10340" s="2">
        <v>0</v>
      </c>
    </row>
    <row r="10341" spans="1:3">
      <c r="A10341" s="8">
        <f>A2+215</f>
        <v>45963</v>
      </c>
      <c r="B10341" s="5">
        <v>20</v>
      </c>
      <c r="C10341" s="2">
        <v>0</v>
      </c>
    </row>
    <row r="10342" spans="1:3">
      <c r="A10342" s="8">
        <f>A2+215</f>
        <v>45963</v>
      </c>
      <c r="B10342" s="5">
        <v>21</v>
      </c>
      <c r="C10342" s="2">
        <v>0</v>
      </c>
    </row>
    <row r="10343" spans="1:3">
      <c r="A10343" s="8">
        <f>A2+215</f>
        <v>45963</v>
      </c>
      <c r="B10343" s="5">
        <v>22</v>
      </c>
      <c r="C10343" s="2">
        <v>0</v>
      </c>
    </row>
    <row r="10344" spans="1:3">
      <c r="A10344" s="8">
        <f>A2+215</f>
        <v>45963</v>
      </c>
      <c r="B10344" s="5">
        <v>23</v>
      </c>
      <c r="C10344" s="2">
        <v>0</v>
      </c>
    </row>
    <row r="10345" spans="1:3">
      <c r="A10345" s="8">
        <f>A2+215</f>
        <v>45963</v>
      </c>
      <c r="B10345" s="5">
        <v>24</v>
      </c>
      <c r="C10345" s="2">
        <v>0</v>
      </c>
    </row>
    <row r="10346" spans="1:3">
      <c r="A10346" s="8">
        <f>A2+215</f>
        <v>45963</v>
      </c>
      <c r="B10346" s="5">
        <v>25</v>
      </c>
      <c r="C10346" s="2">
        <v>0</v>
      </c>
    </row>
    <row r="10347" spans="1:3">
      <c r="A10347" s="8">
        <f>A2+215</f>
        <v>45963</v>
      </c>
      <c r="B10347" s="5">
        <v>26</v>
      </c>
      <c r="C10347" s="2">
        <v>0</v>
      </c>
    </row>
    <row r="10348" spans="1:3">
      <c r="A10348" s="8">
        <f>A2+215</f>
        <v>45963</v>
      </c>
      <c r="B10348" s="5">
        <v>27</v>
      </c>
      <c r="C10348" s="2">
        <v>0</v>
      </c>
    </row>
    <row r="10349" spans="1:3">
      <c r="A10349" s="8">
        <f>A2+215</f>
        <v>45963</v>
      </c>
      <c r="B10349" s="5">
        <v>28</v>
      </c>
      <c r="C10349" s="2">
        <v>0</v>
      </c>
    </row>
    <row r="10350" spans="1:3">
      <c r="A10350" s="8">
        <f>A2+215</f>
        <v>45963</v>
      </c>
      <c r="B10350" s="5">
        <v>29</v>
      </c>
      <c r="C10350" s="2">
        <v>0</v>
      </c>
    </row>
    <row r="10351" spans="1:3">
      <c r="A10351" s="8">
        <f>A2+215</f>
        <v>45963</v>
      </c>
      <c r="B10351" s="5">
        <v>30</v>
      </c>
      <c r="C10351" s="2">
        <v>0</v>
      </c>
    </row>
    <row r="10352" spans="1:3">
      <c r="A10352" s="8">
        <f>A2+215</f>
        <v>45963</v>
      </c>
      <c r="B10352" s="5">
        <v>31</v>
      </c>
      <c r="C10352" s="2">
        <v>0</v>
      </c>
    </row>
    <row r="10353" spans="1:3">
      <c r="A10353" s="8">
        <f>A2+215</f>
        <v>45963</v>
      </c>
      <c r="B10353" s="5">
        <v>32</v>
      </c>
      <c r="C10353" s="2">
        <v>0</v>
      </c>
    </row>
    <row r="10354" spans="1:3">
      <c r="A10354" s="8">
        <f>A2+215</f>
        <v>45963</v>
      </c>
      <c r="B10354" s="5">
        <v>33</v>
      </c>
      <c r="C10354" s="2">
        <v>0</v>
      </c>
    </row>
    <row r="10355" spans="1:3">
      <c r="A10355" s="8">
        <f>A2+215</f>
        <v>45963</v>
      </c>
      <c r="B10355" s="5">
        <v>34</v>
      </c>
      <c r="C10355" s="2">
        <v>0</v>
      </c>
    </row>
    <row r="10356" spans="1:3">
      <c r="A10356" s="8">
        <f>A2+215</f>
        <v>45963</v>
      </c>
      <c r="B10356" s="5">
        <v>35</v>
      </c>
      <c r="C10356" s="2">
        <v>0</v>
      </c>
    </row>
    <row r="10357" spans="1:3">
      <c r="A10357" s="8">
        <f>A2+215</f>
        <v>45963</v>
      </c>
      <c r="B10357" s="5">
        <v>36</v>
      </c>
      <c r="C10357" s="2">
        <v>0</v>
      </c>
    </row>
    <row r="10358" spans="1:3">
      <c r="A10358" s="8">
        <f>A2+215</f>
        <v>45963</v>
      </c>
      <c r="B10358" s="5">
        <v>37</v>
      </c>
      <c r="C10358" s="2">
        <v>0</v>
      </c>
    </row>
    <row r="10359" spans="1:3">
      <c r="A10359" s="8">
        <f>A2+215</f>
        <v>45963</v>
      </c>
      <c r="B10359" s="5">
        <v>38</v>
      </c>
      <c r="C10359" s="2">
        <v>0</v>
      </c>
    </row>
    <row r="10360" spans="1:3">
      <c r="A10360" s="8">
        <f>A2+215</f>
        <v>45963</v>
      </c>
      <c r="B10360" s="5">
        <v>39</v>
      </c>
      <c r="C10360" s="2">
        <v>0</v>
      </c>
    </row>
    <row r="10361" spans="1:3">
      <c r="A10361" s="8">
        <f>A2+215</f>
        <v>45963</v>
      </c>
      <c r="B10361" s="5">
        <v>40</v>
      </c>
      <c r="C10361" s="2">
        <v>0</v>
      </c>
    </row>
    <row r="10362" spans="1:3">
      <c r="A10362" s="8">
        <f>A2+215</f>
        <v>45963</v>
      </c>
      <c r="B10362" s="5">
        <v>41</v>
      </c>
      <c r="C10362" s="2">
        <v>0</v>
      </c>
    </row>
    <row r="10363" spans="1:3">
      <c r="A10363" s="8">
        <f>A2+215</f>
        <v>45963</v>
      </c>
      <c r="B10363" s="5">
        <v>42</v>
      </c>
      <c r="C10363" s="2">
        <v>0</v>
      </c>
    </row>
    <row r="10364" spans="1:3">
      <c r="A10364" s="8">
        <f>A2+215</f>
        <v>45963</v>
      </c>
      <c r="B10364" s="5">
        <v>43</v>
      </c>
      <c r="C10364" s="2">
        <v>0</v>
      </c>
    </row>
    <row r="10365" spans="1:3">
      <c r="A10365" s="8">
        <f>A2+215</f>
        <v>45963</v>
      </c>
      <c r="B10365" s="5">
        <v>44</v>
      </c>
      <c r="C10365" s="2">
        <v>0</v>
      </c>
    </row>
    <row r="10366" spans="1:3">
      <c r="A10366" s="8">
        <f>A2+215</f>
        <v>45963</v>
      </c>
      <c r="B10366" s="5">
        <v>45</v>
      </c>
      <c r="C10366" s="2">
        <v>0</v>
      </c>
    </row>
    <row r="10367" spans="1:3">
      <c r="A10367" s="8">
        <f>A2+215</f>
        <v>45963</v>
      </c>
      <c r="B10367" s="5">
        <v>46</v>
      </c>
      <c r="C10367" s="2">
        <v>0</v>
      </c>
    </row>
    <row r="10368" spans="1:3">
      <c r="A10368" s="8">
        <f>A2+215</f>
        <v>45963</v>
      </c>
      <c r="B10368" s="5">
        <v>47</v>
      </c>
      <c r="C10368" s="2">
        <v>0</v>
      </c>
    </row>
    <row r="10369" spans="1:3">
      <c r="A10369" s="8">
        <f>A2+215</f>
        <v>45963</v>
      </c>
      <c r="B10369" s="5">
        <v>48</v>
      </c>
      <c r="C10369" s="2">
        <v>0</v>
      </c>
    </row>
    <row r="10370" spans="1:3">
      <c r="A10370" s="8">
        <f>A2+216</f>
        <v>45964</v>
      </c>
      <c r="B10370" s="5">
        <v>1</v>
      </c>
      <c r="C10370" s="2">
        <v>0</v>
      </c>
    </row>
    <row r="10371" spans="1:3">
      <c r="A10371" s="8">
        <f>A2+216</f>
        <v>45964</v>
      </c>
      <c r="B10371" s="5">
        <v>2</v>
      </c>
      <c r="C10371" s="2">
        <v>0</v>
      </c>
    </row>
    <row r="10372" spans="1:3">
      <c r="A10372" s="8">
        <f>A2+216</f>
        <v>45964</v>
      </c>
      <c r="B10372" s="5">
        <v>3</v>
      </c>
      <c r="C10372" s="2">
        <v>0</v>
      </c>
    </row>
    <row r="10373" spans="1:3">
      <c r="A10373" s="8">
        <f>A2+216</f>
        <v>45964</v>
      </c>
      <c r="B10373" s="5">
        <v>4</v>
      </c>
      <c r="C10373" s="2">
        <v>0</v>
      </c>
    </row>
    <row r="10374" spans="1:3">
      <c r="A10374" s="8">
        <f>A2+216</f>
        <v>45964</v>
      </c>
      <c r="B10374" s="5">
        <v>5</v>
      </c>
      <c r="C10374" s="2">
        <v>0</v>
      </c>
    </row>
    <row r="10375" spans="1:3">
      <c r="A10375" s="8">
        <f>A2+216</f>
        <v>45964</v>
      </c>
      <c r="B10375" s="5">
        <v>6</v>
      </c>
      <c r="C10375" s="2">
        <v>0</v>
      </c>
    </row>
    <row r="10376" spans="1:3">
      <c r="A10376" s="8">
        <f>A2+216</f>
        <v>45964</v>
      </c>
      <c r="B10376" s="5">
        <v>7</v>
      </c>
      <c r="C10376" s="2">
        <v>0</v>
      </c>
    </row>
    <row r="10377" spans="1:3">
      <c r="A10377" s="8">
        <f>A2+216</f>
        <v>45964</v>
      </c>
      <c r="B10377" s="5">
        <v>8</v>
      </c>
      <c r="C10377" s="2">
        <v>0</v>
      </c>
    </row>
    <row r="10378" spans="1:3">
      <c r="A10378" s="8">
        <f>A2+216</f>
        <v>45964</v>
      </c>
      <c r="B10378" s="5">
        <v>9</v>
      </c>
      <c r="C10378" s="2">
        <v>0</v>
      </c>
    </row>
    <row r="10379" spans="1:3">
      <c r="A10379" s="8">
        <f>A2+216</f>
        <v>45964</v>
      </c>
      <c r="B10379" s="5">
        <v>10</v>
      </c>
      <c r="C10379" s="2">
        <v>0</v>
      </c>
    </row>
    <row r="10380" spans="1:3">
      <c r="A10380" s="8">
        <f>A2+216</f>
        <v>45964</v>
      </c>
      <c r="B10380" s="5">
        <v>11</v>
      </c>
      <c r="C10380" s="2">
        <v>0</v>
      </c>
    </row>
    <row r="10381" spans="1:3">
      <c r="A10381" s="8">
        <f>A2+216</f>
        <v>45964</v>
      </c>
      <c r="B10381" s="5">
        <v>12</v>
      </c>
      <c r="C10381" s="2">
        <v>0</v>
      </c>
    </row>
    <row r="10382" spans="1:3">
      <c r="A10382" s="8">
        <f>A2+216</f>
        <v>45964</v>
      </c>
      <c r="B10382" s="5">
        <v>13</v>
      </c>
      <c r="C10382" s="2">
        <v>0</v>
      </c>
    </row>
    <row r="10383" spans="1:3">
      <c r="A10383" s="8">
        <f>A2+216</f>
        <v>45964</v>
      </c>
      <c r="B10383" s="5">
        <v>14</v>
      </c>
      <c r="C10383" s="2">
        <v>0</v>
      </c>
    </row>
    <row r="10384" spans="1:3">
      <c r="A10384" s="8">
        <f>A2+216</f>
        <v>45964</v>
      </c>
      <c r="B10384" s="5">
        <v>15</v>
      </c>
      <c r="C10384" s="2">
        <v>0</v>
      </c>
    </row>
    <row r="10385" spans="1:3">
      <c r="A10385" s="8">
        <f>A2+216</f>
        <v>45964</v>
      </c>
      <c r="B10385" s="5">
        <v>16</v>
      </c>
      <c r="C10385" s="2">
        <v>0</v>
      </c>
    </row>
    <row r="10386" spans="1:3">
      <c r="A10386" s="8">
        <f>A2+216</f>
        <v>45964</v>
      </c>
      <c r="B10386" s="5">
        <v>17</v>
      </c>
      <c r="C10386" s="2">
        <v>0</v>
      </c>
    </row>
    <row r="10387" spans="1:3">
      <c r="A10387" s="8">
        <f>A2+216</f>
        <v>45964</v>
      </c>
      <c r="B10387" s="5">
        <v>18</v>
      </c>
      <c r="C10387" s="2">
        <v>0</v>
      </c>
    </row>
    <row r="10388" spans="1:3">
      <c r="A10388" s="8">
        <f>A2+216</f>
        <v>45964</v>
      </c>
      <c r="B10388" s="5">
        <v>19</v>
      </c>
      <c r="C10388" s="2">
        <v>0</v>
      </c>
    </row>
    <row r="10389" spans="1:3">
      <c r="A10389" s="8">
        <f>A2+216</f>
        <v>45964</v>
      </c>
      <c r="B10389" s="5">
        <v>20</v>
      </c>
      <c r="C10389" s="2">
        <v>0</v>
      </c>
    </row>
    <row r="10390" spans="1:3">
      <c r="A10390" s="8">
        <f>A2+216</f>
        <v>45964</v>
      </c>
      <c r="B10390" s="5">
        <v>21</v>
      </c>
      <c r="C10390" s="2">
        <v>0</v>
      </c>
    </row>
    <row r="10391" spans="1:3">
      <c r="A10391" s="8">
        <f>A2+216</f>
        <v>45964</v>
      </c>
      <c r="B10391" s="5">
        <v>22</v>
      </c>
      <c r="C10391" s="2">
        <v>0</v>
      </c>
    </row>
    <row r="10392" spans="1:3">
      <c r="A10392" s="8">
        <f>A2+216</f>
        <v>45964</v>
      </c>
      <c r="B10392" s="5">
        <v>23</v>
      </c>
      <c r="C10392" s="2">
        <v>0</v>
      </c>
    </row>
    <row r="10393" spans="1:3">
      <c r="A10393" s="8">
        <f>A2+216</f>
        <v>45964</v>
      </c>
      <c r="B10393" s="5">
        <v>24</v>
      </c>
      <c r="C10393" s="2">
        <v>0</v>
      </c>
    </row>
    <row r="10394" spans="1:3">
      <c r="A10394" s="8">
        <f>A2+216</f>
        <v>45964</v>
      </c>
      <c r="B10394" s="5">
        <v>25</v>
      </c>
      <c r="C10394" s="2">
        <v>0</v>
      </c>
    </row>
    <row r="10395" spans="1:3">
      <c r="A10395" s="8">
        <f>A2+216</f>
        <v>45964</v>
      </c>
      <c r="B10395" s="5">
        <v>26</v>
      </c>
      <c r="C10395" s="2">
        <v>0</v>
      </c>
    </row>
    <row r="10396" spans="1:3">
      <c r="A10396" s="8">
        <f>A2+216</f>
        <v>45964</v>
      </c>
      <c r="B10396" s="5">
        <v>27</v>
      </c>
      <c r="C10396" s="2">
        <v>0</v>
      </c>
    </row>
    <row r="10397" spans="1:3">
      <c r="A10397" s="8">
        <f>A2+216</f>
        <v>45964</v>
      </c>
      <c r="B10397" s="5">
        <v>28</v>
      </c>
      <c r="C10397" s="2">
        <v>0</v>
      </c>
    </row>
    <row r="10398" spans="1:3">
      <c r="A10398" s="8">
        <f>A2+216</f>
        <v>45964</v>
      </c>
      <c r="B10398" s="5">
        <v>29</v>
      </c>
      <c r="C10398" s="2">
        <v>0</v>
      </c>
    </row>
    <row r="10399" spans="1:3">
      <c r="A10399" s="8">
        <f>A2+216</f>
        <v>45964</v>
      </c>
      <c r="B10399" s="5">
        <v>30</v>
      </c>
      <c r="C10399" s="2">
        <v>0</v>
      </c>
    </row>
    <row r="10400" spans="1:3">
      <c r="A10400" s="8">
        <f>A2+216</f>
        <v>45964</v>
      </c>
      <c r="B10400" s="5">
        <v>31</v>
      </c>
      <c r="C10400" s="2">
        <v>0</v>
      </c>
    </row>
    <row r="10401" spans="1:3">
      <c r="A10401" s="8">
        <f>A2+216</f>
        <v>45964</v>
      </c>
      <c r="B10401" s="5">
        <v>32</v>
      </c>
      <c r="C10401" s="2">
        <v>0</v>
      </c>
    </row>
    <row r="10402" spans="1:3">
      <c r="A10402" s="8">
        <f>A2+216</f>
        <v>45964</v>
      </c>
      <c r="B10402" s="5">
        <v>33</v>
      </c>
      <c r="C10402" s="2">
        <v>0</v>
      </c>
    </row>
    <row r="10403" spans="1:3">
      <c r="A10403" s="8">
        <f>A2+216</f>
        <v>45964</v>
      </c>
      <c r="B10403" s="5">
        <v>34</v>
      </c>
      <c r="C10403" s="2">
        <v>0</v>
      </c>
    </row>
    <row r="10404" spans="1:3">
      <c r="A10404" s="8">
        <f>A2+216</f>
        <v>45964</v>
      </c>
      <c r="B10404" s="5">
        <v>35</v>
      </c>
      <c r="C10404" s="2">
        <v>0</v>
      </c>
    </row>
    <row r="10405" spans="1:3">
      <c r="A10405" s="8">
        <f>A2+216</f>
        <v>45964</v>
      </c>
      <c r="B10405" s="5">
        <v>36</v>
      </c>
      <c r="C10405" s="2">
        <v>0</v>
      </c>
    </row>
    <row r="10406" spans="1:3">
      <c r="A10406" s="8">
        <f>A2+216</f>
        <v>45964</v>
      </c>
      <c r="B10406" s="5">
        <v>37</v>
      </c>
      <c r="C10406" s="2">
        <v>0</v>
      </c>
    </row>
    <row r="10407" spans="1:3">
      <c r="A10407" s="8">
        <f>A2+216</f>
        <v>45964</v>
      </c>
      <c r="B10407" s="5">
        <v>38</v>
      </c>
      <c r="C10407" s="2">
        <v>0</v>
      </c>
    </row>
    <row r="10408" spans="1:3">
      <c r="A10408" s="8">
        <f>A2+216</f>
        <v>45964</v>
      </c>
      <c r="B10408" s="5">
        <v>39</v>
      </c>
      <c r="C10408" s="2">
        <v>0</v>
      </c>
    </row>
    <row r="10409" spans="1:3">
      <c r="A10409" s="8">
        <f>A2+216</f>
        <v>45964</v>
      </c>
      <c r="B10409" s="5">
        <v>40</v>
      </c>
      <c r="C10409" s="2">
        <v>0</v>
      </c>
    </row>
    <row r="10410" spans="1:3">
      <c r="A10410" s="8">
        <f>A2+216</f>
        <v>45964</v>
      </c>
      <c r="B10410" s="5">
        <v>41</v>
      </c>
      <c r="C10410" s="2">
        <v>0</v>
      </c>
    </row>
    <row r="10411" spans="1:3">
      <c r="A10411" s="8">
        <f>A2+216</f>
        <v>45964</v>
      </c>
      <c r="B10411" s="5">
        <v>42</v>
      </c>
      <c r="C10411" s="2">
        <v>0</v>
      </c>
    </row>
    <row r="10412" spans="1:3">
      <c r="A10412" s="8">
        <f>A2+216</f>
        <v>45964</v>
      </c>
      <c r="B10412" s="5">
        <v>43</v>
      </c>
      <c r="C10412" s="2">
        <v>0</v>
      </c>
    </row>
    <row r="10413" spans="1:3">
      <c r="A10413" s="8">
        <f>A2+216</f>
        <v>45964</v>
      </c>
      <c r="B10413" s="5">
        <v>44</v>
      </c>
      <c r="C10413" s="2">
        <v>0</v>
      </c>
    </row>
    <row r="10414" spans="1:3">
      <c r="A10414" s="8">
        <f>A2+216</f>
        <v>45964</v>
      </c>
      <c r="B10414" s="5">
        <v>45</v>
      </c>
      <c r="C10414" s="2">
        <v>0</v>
      </c>
    </row>
    <row r="10415" spans="1:3">
      <c r="A10415" s="8">
        <f>A2+216</f>
        <v>45964</v>
      </c>
      <c r="B10415" s="5">
        <v>46</v>
      </c>
      <c r="C10415" s="2">
        <v>0</v>
      </c>
    </row>
    <row r="10416" spans="1:3">
      <c r="A10416" s="8">
        <f>A2+216</f>
        <v>45964</v>
      </c>
      <c r="B10416" s="5">
        <v>47</v>
      </c>
      <c r="C10416" s="2">
        <v>0</v>
      </c>
    </row>
    <row r="10417" spans="1:3">
      <c r="A10417" s="8">
        <f>A2+216</f>
        <v>45964</v>
      </c>
      <c r="B10417" s="5">
        <v>48</v>
      </c>
      <c r="C10417" s="2">
        <v>0</v>
      </c>
    </row>
    <row r="10418" spans="1:3">
      <c r="A10418" s="8">
        <f>A2+217</f>
        <v>45965</v>
      </c>
      <c r="B10418" s="5">
        <v>1</v>
      </c>
      <c r="C10418" s="2">
        <v>0</v>
      </c>
    </row>
    <row r="10419" spans="1:3">
      <c r="A10419" s="8">
        <f>A2+217</f>
        <v>45965</v>
      </c>
      <c r="B10419" s="5">
        <v>2</v>
      </c>
      <c r="C10419" s="2">
        <v>0</v>
      </c>
    </row>
    <row r="10420" spans="1:3">
      <c r="A10420" s="8">
        <f>A2+217</f>
        <v>45965</v>
      </c>
      <c r="B10420" s="5">
        <v>3</v>
      </c>
      <c r="C10420" s="2">
        <v>0</v>
      </c>
    </row>
    <row r="10421" spans="1:3">
      <c r="A10421" s="8">
        <f>A2+217</f>
        <v>45965</v>
      </c>
      <c r="B10421" s="5">
        <v>4</v>
      </c>
      <c r="C10421" s="2">
        <v>0</v>
      </c>
    </row>
    <row r="10422" spans="1:3">
      <c r="A10422" s="8">
        <f>A2+217</f>
        <v>45965</v>
      </c>
      <c r="B10422" s="5">
        <v>5</v>
      </c>
      <c r="C10422" s="2">
        <v>0</v>
      </c>
    </row>
    <row r="10423" spans="1:3">
      <c r="A10423" s="8">
        <f>A2+217</f>
        <v>45965</v>
      </c>
      <c r="B10423" s="5">
        <v>6</v>
      </c>
      <c r="C10423" s="2">
        <v>0</v>
      </c>
    </row>
    <row r="10424" spans="1:3">
      <c r="A10424" s="8">
        <f>A2+217</f>
        <v>45965</v>
      </c>
      <c r="B10424" s="5">
        <v>7</v>
      </c>
      <c r="C10424" s="2">
        <v>0</v>
      </c>
    </row>
    <row r="10425" spans="1:3">
      <c r="A10425" s="8">
        <f>A2+217</f>
        <v>45965</v>
      </c>
      <c r="B10425" s="5">
        <v>8</v>
      </c>
      <c r="C10425" s="2">
        <v>0</v>
      </c>
    </row>
    <row r="10426" spans="1:3">
      <c r="A10426" s="8">
        <f>A2+217</f>
        <v>45965</v>
      </c>
      <c r="B10426" s="5">
        <v>9</v>
      </c>
      <c r="C10426" s="2">
        <v>0</v>
      </c>
    </row>
    <row r="10427" spans="1:3">
      <c r="A10427" s="8">
        <f>A2+217</f>
        <v>45965</v>
      </c>
      <c r="B10427" s="5">
        <v>10</v>
      </c>
      <c r="C10427" s="2">
        <v>0</v>
      </c>
    </row>
    <row r="10428" spans="1:3">
      <c r="A10428" s="8">
        <f>A2+217</f>
        <v>45965</v>
      </c>
      <c r="B10428" s="5">
        <v>11</v>
      </c>
      <c r="C10428" s="2">
        <v>0</v>
      </c>
    </row>
    <row r="10429" spans="1:3">
      <c r="A10429" s="8">
        <f>A2+217</f>
        <v>45965</v>
      </c>
      <c r="B10429" s="5">
        <v>12</v>
      </c>
      <c r="C10429" s="2">
        <v>0</v>
      </c>
    </row>
    <row r="10430" spans="1:3">
      <c r="A10430" s="8">
        <f>A2+217</f>
        <v>45965</v>
      </c>
      <c r="B10430" s="5">
        <v>13</v>
      </c>
      <c r="C10430" s="2">
        <v>0</v>
      </c>
    </row>
    <row r="10431" spans="1:3">
      <c r="A10431" s="8">
        <f>A2+217</f>
        <v>45965</v>
      </c>
      <c r="B10431" s="5">
        <v>14</v>
      </c>
      <c r="C10431" s="2">
        <v>0</v>
      </c>
    </row>
    <row r="10432" spans="1:3">
      <c r="A10432" s="8">
        <f>A2+217</f>
        <v>45965</v>
      </c>
      <c r="B10432" s="5">
        <v>15</v>
      </c>
      <c r="C10432" s="2">
        <v>0</v>
      </c>
    </row>
    <row r="10433" spans="1:3">
      <c r="A10433" s="8">
        <f>A2+217</f>
        <v>45965</v>
      </c>
      <c r="B10433" s="5">
        <v>16</v>
      </c>
      <c r="C10433" s="2">
        <v>0</v>
      </c>
    </row>
    <row r="10434" spans="1:3">
      <c r="A10434" s="8">
        <f>A2+217</f>
        <v>45965</v>
      </c>
      <c r="B10434" s="5">
        <v>17</v>
      </c>
      <c r="C10434" s="2">
        <v>0</v>
      </c>
    </row>
    <row r="10435" spans="1:3">
      <c r="A10435" s="8">
        <f>A2+217</f>
        <v>45965</v>
      </c>
      <c r="B10435" s="5">
        <v>18</v>
      </c>
      <c r="C10435" s="2">
        <v>0</v>
      </c>
    </row>
    <row r="10436" spans="1:3">
      <c r="A10436" s="8">
        <f>A2+217</f>
        <v>45965</v>
      </c>
      <c r="B10436" s="5">
        <v>19</v>
      </c>
      <c r="C10436" s="2">
        <v>0</v>
      </c>
    </row>
    <row r="10437" spans="1:3">
      <c r="A10437" s="8">
        <f>A2+217</f>
        <v>45965</v>
      </c>
      <c r="B10437" s="5">
        <v>20</v>
      </c>
      <c r="C10437" s="2">
        <v>0</v>
      </c>
    </row>
    <row r="10438" spans="1:3">
      <c r="A10438" s="8">
        <f>A2+217</f>
        <v>45965</v>
      </c>
      <c r="B10438" s="5">
        <v>21</v>
      </c>
      <c r="C10438" s="2">
        <v>0</v>
      </c>
    </row>
    <row r="10439" spans="1:3">
      <c r="A10439" s="8">
        <f>A2+217</f>
        <v>45965</v>
      </c>
      <c r="B10439" s="5">
        <v>22</v>
      </c>
      <c r="C10439" s="2">
        <v>0</v>
      </c>
    </row>
    <row r="10440" spans="1:3">
      <c r="A10440" s="8">
        <f>A2+217</f>
        <v>45965</v>
      </c>
      <c r="B10440" s="5">
        <v>23</v>
      </c>
      <c r="C10440" s="2">
        <v>0</v>
      </c>
    </row>
    <row r="10441" spans="1:3">
      <c r="A10441" s="8">
        <f>A2+217</f>
        <v>45965</v>
      </c>
      <c r="B10441" s="5">
        <v>24</v>
      </c>
      <c r="C10441" s="2">
        <v>0</v>
      </c>
    </row>
    <row r="10442" spans="1:3">
      <c r="A10442" s="8">
        <f>A2+217</f>
        <v>45965</v>
      </c>
      <c r="B10442" s="5">
        <v>25</v>
      </c>
      <c r="C10442" s="2">
        <v>0</v>
      </c>
    </row>
    <row r="10443" spans="1:3">
      <c r="A10443" s="8">
        <f>A2+217</f>
        <v>45965</v>
      </c>
      <c r="B10443" s="5">
        <v>26</v>
      </c>
      <c r="C10443" s="2">
        <v>0</v>
      </c>
    </row>
    <row r="10444" spans="1:3">
      <c r="A10444" s="8">
        <f>A2+217</f>
        <v>45965</v>
      </c>
      <c r="B10444" s="5">
        <v>27</v>
      </c>
      <c r="C10444" s="2">
        <v>0</v>
      </c>
    </row>
    <row r="10445" spans="1:3">
      <c r="A10445" s="8">
        <f>A2+217</f>
        <v>45965</v>
      </c>
      <c r="B10445" s="5">
        <v>28</v>
      </c>
      <c r="C10445" s="2">
        <v>0</v>
      </c>
    </row>
    <row r="10446" spans="1:3">
      <c r="A10446" s="8">
        <f>A2+217</f>
        <v>45965</v>
      </c>
      <c r="B10446" s="5">
        <v>29</v>
      </c>
      <c r="C10446" s="2">
        <v>0</v>
      </c>
    </row>
    <row r="10447" spans="1:3">
      <c r="A10447" s="8">
        <f>A2+217</f>
        <v>45965</v>
      </c>
      <c r="B10447" s="5">
        <v>30</v>
      </c>
      <c r="C10447" s="2">
        <v>0</v>
      </c>
    </row>
    <row r="10448" spans="1:3">
      <c r="A10448" s="8">
        <f>A2+217</f>
        <v>45965</v>
      </c>
      <c r="B10448" s="5">
        <v>31</v>
      </c>
      <c r="C10448" s="2">
        <v>0</v>
      </c>
    </row>
    <row r="10449" spans="1:3">
      <c r="A10449" s="8">
        <f>A2+217</f>
        <v>45965</v>
      </c>
      <c r="B10449" s="5">
        <v>32</v>
      </c>
      <c r="C10449" s="2">
        <v>0</v>
      </c>
    </row>
    <row r="10450" spans="1:3">
      <c r="A10450" s="8">
        <f>A2+217</f>
        <v>45965</v>
      </c>
      <c r="B10450" s="5">
        <v>33</v>
      </c>
      <c r="C10450" s="2">
        <v>0</v>
      </c>
    </row>
    <row r="10451" spans="1:3">
      <c r="A10451" s="8">
        <f>A2+217</f>
        <v>45965</v>
      </c>
      <c r="B10451" s="5">
        <v>34</v>
      </c>
      <c r="C10451" s="2">
        <v>0</v>
      </c>
    </row>
    <row r="10452" spans="1:3">
      <c r="A10452" s="8">
        <f>A2+217</f>
        <v>45965</v>
      </c>
      <c r="B10452" s="5">
        <v>35</v>
      </c>
      <c r="C10452" s="2">
        <v>0</v>
      </c>
    </row>
    <row r="10453" spans="1:3">
      <c r="A10453" s="8">
        <f>A2+217</f>
        <v>45965</v>
      </c>
      <c r="B10453" s="5">
        <v>36</v>
      </c>
      <c r="C10453" s="2">
        <v>0</v>
      </c>
    </row>
    <row r="10454" spans="1:3">
      <c r="A10454" s="8">
        <f>A2+217</f>
        <v>45965</v>
      </c>
      <c r="B10454" s="5">
        <v>37</v>
      </c>
      <c r="C10454" s="2">
        <v>0</v>
      </c>
    </row>
    <row r="10455" spans="1:3">
      <c r="A10455" s="8">
        <f>A2+217</f>
        <v>45965</v>
      </c>
      <c r="B10455" s="5">
        <v>38</v>
      </c>
      <c r="C10455" s="2">
        <v>0</v>
      </c>
    </row>
    <row r="10456" spans="1:3">
      <c r="A10456" s="8">
        <f>A2+217</f>
        <v>45965</v>
      </c>
      <c r="B10456" s="5">
        <v>39</v>
      </c>
      <c r="C10456" s="2">
        <v>0</v>
      </c>
    </row>
    <row r="10457" spans="1:3">
      <c r="A10457" s="8">
        <f>A2+217</f>
        <v>45965</v>
      </c>
      <c r="B10457" s="5">
        <v>40</v>
      </c>
      <c r="C10457" s="2">
        <v>0</v>
      </c>
    </row>
    <row r="10458" spans="1:3">
      <c r="A10458" s="8">
        <f>A2+217</f>
        <v>45965</v>
      </c>
      <c r="B10458" s="5">
        <v>41</v>
      </c>
      <c r="C10458" s="2">
        <v>0</v>
      </c>
    </row>
    <row r="10459" spans="1:3">
      <c r="A10459" s="8">
        <f>A2+217</f>
        <v>45965</v>
      </c>
      <c r="B10459" s="5">
        <v>42</v>
      </c>
      <c r="C10459" s="2">
        <v>0</v>
      </c>
    </row>
    <row r="10460" spans="1:3">
      <c r="A10460" s="8">
        <f>A2+217</f>
        <v>45965</v>
      </c>
      <c r="B10460" s="5">
        <v>43</v>
      </c>
      <c r="C10460" s="2">
        <v>0</v>
      </c>
    </row>
    <row r="10461" spans="1:3">
      <c r="A10461" s="8">
        <f>A2+217</f>
        <v>45965</v>
      </c>
      <c r="B10461" s="5">
        <v>44</v>
      </c>
      <c r="C10461" s="2">
        <v>0</v>
      </c>
    </row>
    <row r="10462" spans="1:3">
      <c r="A10462" s="8">
        <f>A2+217</f>
        <v>45965</v>
      </c>
      <c r="B10462" s="5">
        <v>45</v>
      </c>
      <c r="C10462" s="2">
        <v>0</v>
      </c>
    </row>
    <row r="10463" spans="1:3">
      <c r="A10463" s="8">
        <f>A2+217</f>
        <v>45965</v>
      </c>
      <c r="B10463" s="5">
        <v>46</v>
      </c>
      <c r="C10463" s="2">
        <v>0</v>
      </c>
    </row>
    <row r="10464" spans="1:3">
      <c r="A10464" s="8">
        <f>A2+217</f>
        <v>45965</v>
      </c>
      <c r="B10464" s="5">
        <v>47</v>
      </c>
      <c r="C10464" s="2">
        <v>0</v>
      </c>
    </row>
    <row r="10465" spans="1:3">
      <c r="A10465" s="8">
        <f>A2+217</f>
        <v>45965</v>
      </c>
      <c r="B10465" s="5">
        <v>48</v>
      </c>
      <c r="C10465" s="2">
        <v>0</v>
      </c>
    </row>
    <row r="10466" spans="1:3">
      <c r="A10466" s="8">
        <f>A2+218</f>
        <v>45966</v>
      </c>
      <c r="B10466" s="5">
        <v>1</v>
      </c>
      <c r="C10466" s="2">
        <v>0</v>
      </c>
    </row>
    <row r="10467" spans="1:3">
      <c r="A10467" s="8">
        <f>A2+218</f>
        <v>45966</v>
      </c>
      <c r="B10467" s="5">
        <v>2</v>
      </c>
      <c r="C10467" s="2">
        <v>0</v>
      </c>
    </row>
    <row r="10468" spans="1:3">
      <c r="A10468" s="8">
        <f>A2+218</f>
        <v>45966</v>
      </c>
      <c r="B10468" s="5">
        <v>3</v>
      </c>
      <c r="C10468" s="2">
        <v>0</v>
      </c>
    </row>
    <row r="10469" spans="1:3">
      <c r="A10469" s="8">
        <f>A2+218</f>
        <v>45966</v>
      </c>
      <c r="B10469" s="5">
        <v>4</v>
      </c>
      <c r="C10469" s="2">
        <v>0</v>
      </c>
    </row>
    <row r="10470" spans="1:3">
      <c r="A10470" s="8">
        <f>A2+218</f>
        <v>45966</v>
      </c>
      <c r="B10470" s="5">
        <v>5</v>
      </c>
      <c r="C10470" s="2">
        <v>0</v>
      </c>
    </row>
    <row r="10471" spans="1:3">
      <c r="A10471" s="8">
        <f>A2+218</f>
        <v>45966</v>
      </c>
      <c r="B10471" s="5">
        <v>6</v>
      </c>
      <c r="C10471" s="2">
        <v>0</v>
      </c>
    </row>
    <row r="10472" spans="1:3">
      <c r="A10472" s="8">
        <f>A2+218</f>
        <v>45966</v>
      </c>
      <c r="B10472" s="5">
        <v>7</v>
      </c>
      <c r="C10472" s="2">
        <v>0</v>
      </c>
    </row>
    <row r="10473" spans="1:3">
      <c r="A10473" s="8">
        <f>A2+218</f>
        <v>45966</v>
      </c>
      <c r="B10473" s="5">
        <v>8</v>
      </c>
      <c r="C10473" s="2">
        <v>0</v>
      </c>
    </row>
    <row r="10474" spans="1:3">
      <c r="A10474" s="8">
        <f>A2+218</f>
        <v>45966</v>
      </c>
      <c r="B10474" s="5">
        <v>9</v>
      </c>
      <c r="C10474" s="2">
        <v>0</v>
      </c>
    </row>
    <row r="10475" spans="1:3">
      <c r="A10475" s="8">
        <f>A2+218</f>
        <v>45966</v>
      </c>
      <c r="B10475" s="5">
        <v>10</v>
      </c>
      <c r="C10475" s="2">
        <v>0</v>
      </c>
    </row>
    <row r="10476" spans="1:3">
      <c r="A10476" s="8">
        <f>A2+218</f>
        <v>45966</v>
      </c>
      <c r="B10476" s="5">
        <v>11</v>
      </c>
      <c r="C10476" s="2">
        <v>0</v>
      </c>
    </row>
    <row r="10477" spans="1:3">
      <c r="A10477" s="8">
        <f>A2+218</f>
        <v>45966</v>
      </c>
      <c r="B10477" s="5">
        <v>12</v>
      </c>
      <c r="C10477" s="2">
        <v>0</v>
      </c>
    </row>
    <row r="10478" spans="1:3">
      <c r="A10478" s="8">
        <f>A2+218</f>
        <v>45966</v>
      </c>
      <c r="B10478" s="5">
        <v>13</v>
      </c>
      <c r="C10478" s="2">
        <v>0</v>
      </c>
    </row>
    <row r="10479" spans="1:3">
      <c r="A10479" s="8">
        <f>A2+218</f>
        <v>45966</v>
      </c>
      <c r="B10479" s="5">
        <v>14</v>
      </c>
      <c r="C10479" s="2">
        <v>0</v>
      </c>
    </row>
    <row r="10480" spans="1:3">
      <c r="A10480" s="8">
        <f>A2+218</f>
        <v>45966</v>
      </c>
      <c r="B10480" s="5">
        <v>15</v>
      </c>
      <c r="C10480" s="2">
        <v>0</v>
      </c>
    </row>
    <row r="10481" spans="1:3">
      <c r="A10481" s="8">
        <f>A2+218</f>
        <v>45966</v>
      </c>
      <c r="B10481" s="5">
        <v>16</v>
      </c>
      <c r="C10481" s="2">
        <v>0</v>
      </c>
    </row>
    <row r="10482" spans="1:3">
      <c r="A10482" s="8">
        <f>A2+218</f>
        <v>45966</v>
      </c>
      <c r="B10482" s="5">
        <v>17</v>
      </c>
      <c r="C10482" s="2">
        <v>0</v>
      </c>
    </row>
    <row r="10483" spans="1:3">
      <c r="A10483" s="8">
        <f>A2+218</f>
        <v>45966</v>
      </c>
      <c r="B10483" s="5">
        <v>18</v>
      </c>
      <c r="C10483" s="2">
        <v>0</v>
      </c>
    </row>
    <row r="10484" spans="1:3">
      <c r="A10484" s="8">
        <f>A2+218</f>
        <v>45966</v>
      </c>
      <c r="B10484" s="5">
        <v>19</v>
      </c>
      <c r="C10484" s="2">
        <v>0</v>
      </c>
    </row>
    <row r="10485" spans="1:3">
      <c r="A10485" s="8">
        <f>A2+218</f>
        <v>45966</v>
      </c>
      <c r="B10485" s="5">
        <v>20</v>
      </c>
      <c r="C10485" s="2">
        <v>0</v>
      </c>
    </row>
    <row r="10486" spans="1:3">
      <c r="A10486" s="8">
        <f>A2+218</f>
        <v>45966</v>
      </c>
      <c r="B10486" s="5">
        <v>21</v>
      </c>
      <c r="C10486" s="2">
        <v>0</v>
      </c>
    </row>
    <row r="10487" spans="1:3">
      <c r="A10487" s="8">
        <f>A2+218</f>
        <v>45966</v>
      </c>
      <c r="B10487" s="5">
        <v>22</v>
      </c>
      <c r="C10487" s="2">
        <v>0</v>
      </c>
    </row>
    <row r="10488" spans="1:3">
      <c r="A10488" s="8">
        <f>A2+218</f>
        <v>45966</v>
      </c>
      <c r="B10488" s="5">
        <v>23</v>
      </c>
      <c r="C10488" s="2">
        <v>0</v>
      </c>
    </row>
    <row r="10489" spans="1:3">
      <c r="A10489" s="8">
        <f>A2+218</f>
        <v>45966</v>
      </c>
      <c r="B10489" s="5">
        <v>24</v>
      </c>
      <c r="C10489" s="2">
        <v>0</v>
      </c>
    </row>
    <row r="10490" spans="1:3">
      <c r="A10490" s="8">
        <f>A2+218</f>
        <v>45966</v>
      </c>
      <c r="B10490" s="5">
        <v>25</v>
      </c>
      <c r="C10490" s="2">
        <v>0</v>
      </c>
    </row>
    <row r="10491" spans="1:3">
      <c r="A10491" s="8">
        <f>A2+218</f>
        <v>45966</v>
      </c>
      <c r="B10491" s="5">
        <v>26</v>
      </c>
      <c r="C10491" s="2">
        <v>0</v>
      </c>
    </row>
    <row r="10492" spans="1:3">
      <c r="A10492" s="8">
        <f>A2+218</f>
        <v>45966</v>
      </c>
      <c r="B10492" s="5">
        <v>27</v>
      </c>
      <c r="C10492" s="2">
        <v>0</v>
      </c>
    </row>
    <row r="10493" spans="1:3">
      <c r="A10493" s="8">
        <f>A2+218</f>
        <v>45966</v>
      </c>
      <c r="B10493" s="5">
        <v>28</v>
      </c>
      <c r="C10493" s="2">
        <v>0</v>
      </c>
    </row>
    <row r="10494" spans="1:3">
      <c r="A10494" s="8">
        <f>A2+218</f>
        <v>45966</v>
      </c>
      <c r="B10494" s="5">
        <v>29</v>
      </c>
      <c r="C10494" s="2">
        <v>0</v>
      </c>
    </row>
    <row r="10495" spans="1:3">
      <c r="A10495" s="8">
        <f>A2+218</f>
        <v>45966</v>
      </c>
      <c r="B10495" s="5">
        <v>30</v>
      </c>
      <c r="C10495" s="2">
        <v>0</v>
      </c>
    </row>
    <row r="10496" spans="1:3">
      <c r="A10496" s="8">
        <f>A2+218</f>
        <v>45966</v>
      </c>
      <c r="B10496" s="5">
        <v>31</v>
      </c>
      <c r="C10496" s="2">
        <v>0</v>
      </c>
    </row>
    <row r="10497" spans="1:3">
      <c r="A10497" s="8">
        <f>A2+218</f>
        <v>45966</v>
      </c>
      <c r="B10497" s="5">
        <v>32</v>
      </c>
      <c r="C10497" s="2">
        <v>0</v>
      </c>
    </row>
    <row r="10498" spans="1:3">
      <c r="A10498" s="8">
        <f>A2+218</f>
        <v>45966</v>
      </c>
      <c r="B10498" s="5">
        <v>33</v>
      </c>
      <c r="C10498" s="2">
        <v>0</v>
      </c>
    </row>
    <row r="10499" spans="1:3">
      <c r="A10499" s="8">
        <f>A2+218</f>
        <v>45966</v>
      </c>
      <c r="B10499" s="5">
        <v>34</v>
      </c>
      <c r="C10499" s="2">
        <v>0</v>
      </c>
    </row>
    <row r="10500" spans="1:3">
      <c r="A10500" s="8">
        <f>A2+218</f>
        <v>45966</v>
      </c>
      <c r="B10500" s="5">
        <v>35</v>
      </c>
      <c r="C10500" s="2">
        <v>0</v>
      </c>
    </row>
    <row r="10501" spans="1:3">
      <c r="A10501" s="8">
        <f>A2+218</f>
        <v>45966</v>
      </c>
      <c r="B10501" s="5">
        <v>36</v>
      </c>
      <c r="C10501" s="2">
        <v>0</v>
      </c>
    </row>
    <row r="10502" spans="1:3">
      <c r="A10502" s="8">
        <f>A2+218</f>
        <v>45966</v>
      </c>
      <c r="B10502" s="5">
        <v>37</v>
      </c>
      <c r="C10502" s="2">
        <v>0</v>
      </c>
    </row>
    <row r="10503" spans="1:3">
      <c r="A10503" s="8">
        <f>A2+218</f>
        <v>45966</v>
      </c>
      <c r="B10503" s="5">
        <v>38</v>
      </c>
      <c r="C10503" s="2">
        <v>0</v>
      </c>
    </row>
    <row r="10504" spans="1:3">
      <c r="A10504" s="8">
        <f>A2+218</f>
        <v>45966</v>
      </c>
      <c r="B10504" s="5">
        <v>39</v>
      </c>
      <c r="C10504" s="2">
        <v>0</v>
      </c>
    </row>
    <row r="10505" spans="1:3">
      <c r="A10505" s="8">
        <f>A2+218</f>
        <v>45966</v>
      </c>
      <c r="B10505" s="5">
        <v>40</v>
      </c>
      <c r="C10505" s="2">
        <v>0</v>
      </c>
    </row>
    <row r="10506" spans="1:3">
      <c r="A10506" s="8">
        <f>A2+218</f>
        <v>45966</v>
      </c>
      <c r="B10506" s="5">
        <v>41</v>
      </c>
      <c r="C10506" s="2">
        <v>0</v>
      </c>
    </row>
    <row r="10507" spans="1:3">
      <c r="A10507" s="8">
        <f>A2+218</f>
        <v>45966</v>
      </c>
      <c r="B10507" s="5">
        <v>42</v>
      </c>
      <c r="C10507" s="2">
        <v>0</v>
      </c>
    </row>
    <row r="10508" spans="1:3">
      <c r="A10508" s="8">
        <f>A2+218</f>
        <v>45966</v>
      </c>
      <c r="B10508" s="5">
        <v>43</v>
      </c>
      <c r="C10508" s="2">
        <v>0</v>
      </c>
    </row>
    <row r="10509" spans="1:3">
      <c r="A10509" s="8">
        <f>A2+218</f>
        <v>45966</v>
      </c>
      <c r="B10509" s="5">
        <v>44</v>
      </c>
      <c r="C10509" s="2">
        <v>0</v>
      </c>
    </row>
    <row r="10510" spans="1:3">
      <c r="A10510" s="8">
        <f>A2+218</f>
        <v>45966</v>
      </c>
      <c r="B10510" s="5">
        <v>45</v>
      </c>
      <c r="C10510" s="2">
        <v>0</v>
      </c>
    </row>
    <row r="10511" spans="1:3">
      <c r="A10511" s="8">
        <f>A2+218</f>
        <v>45966</v>
      </c>
      <c r="B10511" s="5">
        <v>46</v>
      </c>
      <c r="C10511" s="2">
        <v>0</v>
      </c>
    </row>
    <row r="10512" spans="1:3">
      <c r="A10512" s="8">
        <f>A2+218</f>
        <v>45966</v>
      </c>
      <c r="B10512" s="5">
        <v>47</v>
      </c>
      <c r="C10512" s="2">
        <v>0</v>
      </c>
    </row>
    <row r="10513" spans="1:3">
      <c r="A10513" s="8">
        <f>A2+218</f>
        <v>45966</v>
      </c>
      <c r="B10513" s="5">
        <v>48</v>
      </c>
      <c r="C10513" s="2">
        <v>0</v>
      </c>
    </row>
    <row r="10514" spans="1:3">
      <c r="A10514" s="8">
        <f>A2+219</f>
        <v>45967</v>
      </c>
      <c r="B10514" s="5">
        <v>1</v>
      </c>
      <c r="C10514" s="2">
        <v>0</v>
      </c>
    </row>
    <row r="10515" spans="1:3">
      <c r="A10515" s="8">
        <f>A2+219</f>
        <v>45967</v>
      </c>
      <c r="B10515" s="5">
        <v>2</v>
      </c>
      <c r="C10515" s="2">
        <v>0</v>
      </c>
    </row>
    <row r="10516" spans="1:3">
      <c r="A10516" s="8">
        <f>A2+219</f>
        <v>45967</v>
      </c>
      <c r="B10516" s="5">
        <v>3</v>
      </c>
      <c r="C10516" s="2">
        <v>0</v>
      </c>
    </row>
    <row r="10517" spans="1:3">
      <c r="A10517" s="8">
        <f>A2+219</f>
        <v>45967</v>
      </c>
      <c r="B10517" s="5">
        <v>4</v>
      </c>
      <c r="C10517" s="2">
        <v>0</v>
      </c>
    </row>
    <row r="10518" spans="1:3">
      <c r="A10518" s="8">
        <f>A2+219</f>
        <v>45967</v>
      </c>
      <c r="B10518" s="5">
        <v>5</v>
      </c>
      <c r="C10518" s="2">
        <v>0</v>
      </c>
    </row>
    <row r="10519" spans="1:3">
      <c r="A10519" s="8">
        <f>A2+219</f>
        <v>45967</v>
      </c>
      <c r="B10519" s="5">
        <v>6</v>
      </c>
      <c r="C10519" s="2">
        <v>0</v>
      </c>
    </row>
    <row r="10520" spans="1:3">
      <c r="A10520" s="8">
        <f>A2+219</f>
        <v>45967</v>
      </c>
      <c r="B10520" s="5">
        <v>7</v>
      </c>
      <c r="C10520" s="2">
        <v>0</v>
      </c>
    </row>
    <row r="10521" spans="1:3">
      <c r="A10521" s="8">
        <f>A2+219</f>
        <v>45967</v>
      </c>
      <c r="B10521" s="5">
        <v>8</v>
      </c>
      <c r="C10521" s="2">
        <v>0</v>
      </c>
    </row>
    <row r="10522" spans="1:3">
      <c r="A10522" s="8">
        <f>A2+219</f>
        <v>45967</v>
      </c>
      <c r="B10522" s="5">
        <v>9</v>
      </c>
      <c r="C10522" s="2">
        <v>0</v>
      </c>
    </row>
    <row r="10523" spans="1:3">
      <c r="A10523" s="8">
        <f>A2+219</f>
        <v>45967</v>
      </c>
      <c r="B10523" s="5">
        <v>10</v>
      </c>
      <c r="C10523" s="2">
        <v>0</v>
      </c>
    </row>
    <row r="10524" spans="1:3">
      <c r="A10524" s="8">
        <f>A2+219</f>
        <v>45967</v>
      </c>
      <c r="B10524" s="5">
        <v>11</v>
      </c>
      <c r="C10524" s="2">
        <v>0</v>
      </c>
    </row>
    <row r="10525" spans="1:3">
      <c r="A10525" s="8">
        <f>A2+219</f>
        <v>45967</v>
      </c>
      <c r="B10525" s="5">
        <v>12</v>
      </c>
      <c r="C10525" s="2">
        <v>0</v>
      </c>
    </row>
    <row r="10526" spans="1:3">
      <c r="A10526" s="8">
        <f>A2+219</f>
        <v>45967</v>
      </c>
      <c r="B10526" s="5">
        <v>13</v>
      </c>
      <c r="C10526" s="2">
        <v>0</v>
      </c>
    </row>
    <row r="10527" spans="1:3">
      <c r="A10527" s="8">
        <f>A2+219</f>
        <v>45967</v>
      </c>
      <c r="B10527" s="5">
        <v>14</v>
      </c>
      <c r="C10527" s="2">
        <v>0</v>
      </c>
    </row>
    <row r="10528" spans="1:3">
      <c r="A10528" s="8">
        <f>A2+219</f>
        <v>45967</v>
      </c>
      <c r="B10528" s="5">
        <v>15</v>
      </c>
      <c r="C10528" s="2">
        <v>0</v>
      </c>
    </row>
    <row r="10529" spans="1:3">
      <c r="A10529" s="8">
        <f>A2+219</f>
        <v>45967</v>
      </c>
      <c r="B10529" s="5">
        <v>16</v>
      </c>
      <c r="C10529" s="2">
        <v>0</v>
      </c>
    </row>
    <row r="10530" spans="1:3">
      <c r="A10530" s="8">
        <f>A2+219</f>
        <v>45967</v>
      </c>
      <c r="B10530" s="5">
        <v>17</v>
      </c>
      <c r="C10530" s="2">
        <v>0</v>
      </c>
    </row>
    <row r="10531" spans="1:3">
      <c r="A10531" s="8">
        <f>A2+219</f>
        <v>45967</v>
      </c>
      <c r="B10531" s="5">
        <v>18</v>
      </c>
      <c r="C10531" s="2">
        <v>0</v>
      </c>
    </row>
    <row r="10532" spans="1:3">
      <c r="A10532" s="8">
        <f>A2+219</f>
        <v>45967</v>
      </c>
      <c r="B10532" s="5">
        <v>19</v>
      </c>
      <c r="C10532" s="2">
        <v>0</v>
      </c>
    </row>
    <row r="10533" spans="1:3">
      <c r="A10533" s="8">
        <f>A2+219</f>
        <v>45967</v>
      </c>
      <c r="B10533" s="5">
        <v>20</v>
      </c>
      <c r="C10533" s="2">
        <v>0</v>
      </c>
    </row>
    <row r="10534" spans="1:3">
      <c r="A10534" s="8">
        <f>A2+219</f>
        <v>45967</v>
      </c>
      <c r="B10534" s="5">
        <v>21</v>
      </c>
      <c r="C10534" s="2">
        <v>0</v>
      </c>
    </row>
    <row r="10535" spans="1:3">
      <c r="A10535" s="8">
        <f>A2+219</f>
        <v>45967</v>
      </c>
      <c r="B10535" s="5">
        <v>22</v>
      </c>
      <c r="C10535" s="2">
        <v>0</v>
      </c>
    </row>
    <row r="10536" spans="1:3">
      <c r="A10536" s="8">
        <f>A2+219</f>
        <v>45967</v>
      </c>
      <c r="B10536" s="5">
        <v>23</v>
      </c>
      <c r="C10536" s="2">
        <v>0</v>
      </c>
    </row>
    <row r="10537" spans="1:3">
      <c r="A10537" s="8">
        <f>A2+219</f>
        <v>45967</v>
      </c>
      <c r="B10537" s="5">
        <v>24</v>
      </c>
      <c r="C10537" s="2">
        <v>0</v>
      </c>
    </row>
    <row r="10538" spans="1:3">
      <c r="A10538" s="8">
        <f>A2+219</f>
        <v>45967</v>
      </c>
      <c r="B10538" s="5">
        <v>25</v>
      </c>
      <c r="C10538" s="2">
        <v>0</v>
      </c>
    </row>
    <row r="10539" spans="1:3">
      <c r="A10539" s="8">
        <f>A2+219</f>
        <v>45967</v>
      </c>
      <c r="B10539" s="5">
        <v>26</v>
      </c>
      <c r="C10539" s="2">
        <v>0</v>
      </c>
    </row>
    <row r="10540" spans="1:3">
      <c r="A10540" s="8">
        <f>A2+219</f>
        <v>45967</v>
      </c>
      <c r="B10540" s="5">
        <v>27</v>
      </c>
      <c r="C10540" s="2">
        <v>0</v>
      </c>
    </row>
    <row r="10541" spans="1:3">
      <c r="A10541" s="8">
        <f>A2+219</f>
        <v>45967</v>
      </c>
      <c r="B10541" s="5">
        <v>28</v>
      </c>
      <c r="C10541" s="2">
        <v>0</v>
      </c>
    </row>
    <row r="10542" spans="1:3">
      <c r="A10542" s="8">
        <f>A2+219</f>
        <v>45967</v>
      </c>
      <c r="B10542" s="5">
        <v>29</v>
      </c>
      <c r="C10542" s="2">
        <v>0</v>
      </c>
    </row>
    <row r="10543" spans="1:3">
      <c r="A10543" s="8">
        <f>A2+219</f>
        <v>45967</v>
      </c>
      <c r="B10543" s="5">
        <v>30</v>
      </c>
      <c r="C10543" s="2">
        <v>0</v>
      </c>
    </row>
    <row r="10544" spans="1:3">
      <c r="A10544" s="8">
        <f>A2+219</f>
        <v>45967</v>
      </c>
      <c r="B10544" s="5">
        <v>31</v>
      </c>
      <c r="C10544" s="2">
        <v>0</v>
      </c>
    </row>
    <row r="10545" spans="1:3">
      <c r="A10545" s="8">
        <f>A2+219</f>
        <v>45967</v>
      </c>
      <c r="B10545" s="5">
        <v>32</v>
      </c>
      <c r="C10545" s="2">
        <v>0</v>
      </c>
    </row>
    <row r="10546" spans="1:3">
      <c r="A10546" s="8">
        <f>A2+219</f>
        <v>45967</v>
      </c>
      <c r="B10546" s="5">
        <v>33</v>
      </c>
      <c r="C10546" s="2">
        <v>0</v>
      </c>
    </row>
    <row r="10547" spans="1:3">
      <c r="A10547" s="8">
        <f>A2+219</f>
        <v>45967</v>
      </c>
      <c r="B10547" s="5">
        <v>34</v>
      </c>
      <c r="C10547" s="2">
        <v>0</v>
      </c>
    </row>
    <row r="10548" spans="1:3">
      <c r="A10548" s="8">
        <f>A2+219</f>
        <v>45967</v>
      </c>
      <c r="B10548" s="5">
        <v>35</v>
      </c>
      <c r="C10548" s="2">
        <v>0</v>
      </c>
    </row>
    <row r="10549" spans="1:3">
      <c r="A10549" s="8">
        <f>A2+219</f>
        <v>45967</v>
      </c>
      <c r="B10549" s="5">
        <v>36</v>
      </c>
      <c r="C10549" s="2">
        <v>0</v>
      </c>
    </row>
    <row r="10550" spans="1:3">
      <c r="A10550" s="8">
        <f>A2+219</f>
        <v>45967</v>
      </c>
      <c r="B10550" s="5">
        <v>37</v>
      </c>
      <c r="C10550" s="2">
        <v>0</v>
      </c>
    </row>
    <row r="10551" spans="1:3">
      <c r="A10551" s="8">
        <f>A2+219</f>
        <v>45967</v>
      </c>
      <c r="B10551" s="5">
        <v>38</v>
      </c>
      <c r="C10551" s="2">
        <v>0</v>
      </c>
    </row>
    <row r="10552" spans="1:3">
      <c r="A10552" s="8">
        <f>A2+219</f>
        <v>45967</v>
      </c>
      <c r="B10552" s="5">
        <v>39</v>
      </c>
      <c r="C10552" s="2">
        <v>0</v>
      </c>
    </row>
    <row r="10553" spans="1:3">
      <c r="A10553" s="8">
        <f>A2+219</f>
        <v>45967</v>
      </c>
      <c r="B10553" s="5">
        <v>40</v>
      </c>
      <c r="C10553" s="2">
        <v>0</v>
      </c>
    </row>
    <row r="10554" spans="1:3">
      <c r="A10554" s="8">
        <f>A2+219</f>
        <v>45967</v>
      </c>
      <c r="B10554" s="5">
        <v>41</v>
      </c>
      <c r="C10554" s="2">
        <v>0</v>
      </c>
    </row>
    <row r="10555" spans="1:3">
      <c r="A10555" s="8">
        <f>A2+219</f>
        <v>45967</v>
      </c>
      <c r="B10555" s="5">
        <v>42</v>
      </c>
      <c r="C10555" s="2">
        <v>0</v>
      </c>
    </row>
    <row r="10556" spans="1:3">
      <c r="A10556" s="8">
        <f>A2+219</f>
        <v>45967</v>
      </c>
      <c r="B10556" s="5">
        <v>43</v>
      </c>
      <c r="C10556" s="2">
        <v>0</v>
      </c>
    </row>
    <row r="10557" spans="1:3">
      <c r="A10557" s="8">
        <f>A2+219</f>
        <v>45967</v>
      </c>
      <c r="B10557" s="5">
        <v>44</v>
      </c>
      <c r="C10557" s="2">
        <v>0</v>
      </c>
    </row>
    <row r="10558" spans="1:3">
      <c r="A10558" s="8">
        <f>A2+219</f>
        <v>45967</v>
      </c>
      <c r="B10558" s="5">
        <v>45</v>
      </c>
      <c r="C10558" s="2">
        <v>0</v>
      </c>
    </row>
    <row r="10559" spans="1:3">
      <c r="A10559" s="8">
        <f>A2+219</f>
        <v>45967</v>
      </c>
      <c r="B10559" s="5">
        <v>46</v>
      </c>
      <c r="C10559" s="2">
        <v>0</v>
      </c>
    </row>
    <row r="10560" spans="1:3">
      <c r="A10560" s="8">
        <f>A2+219</f>
        <v>45967</v>
      </c>
      <c r="B10560" s="5">
        <v>47</v>
      </c>
      <c r="C10560" s="2">
        <v>0</v>
      </c>
    </row>
    <row r="10561" spans="1:3">
      <c r="A10561" s="8">
        <f>A2+219</f>
        <v>45967</v>
      </c>
      <c r="B10561" s="5">
        <v>48</v>
      </c>
      <c r="C10561" s="2">
        <v>0</v>
      </c>
    </row>
    <row r="10562" spans="1:3">
      <c r="A10562" s="8">
        <f>A2+220</f>
        <v>45968</v>
      </c>
      <c r="B10562" s="5">
        <v>1</v>
      </c>
      <c r="C10562" s="2">
        <v>0</v>
      </c>
    </row>
    <row r="10563" spans="1:3">
      <c r="A10563" s="8">
        <f>A2+220</f>
        <v>45968</v>
      </c>
      <c r="B10563" s="5">
        <v>2</v>
      </c>
      <c r="C10563" s="2">
        <v>0</v>
      </c>
    </row>
    <row r="10564" spans="1:3">
      <c r="A10564" s="8">
        <f>A2+220</f>
        <v>45968</v>
      </c>
      <c r="B10564" s="5">
        <v>3</v>
      </c>
      <c r="C10564" s="2">
        <v>0</v>
      </c>
    </row>
    <row r="10565" spans="1:3">
      <c r="A10565" s="8">
        <f>A2+220</f>
        <v>45968</v>
      </c>
      <c r="B10565" s="5">
        <v>4</v>
      </c>
      <c r="C10565" s="2">
        <v>0</v>
      </c>
    </row>
    <row r="10566" spans="1:3">
      <c r="A10566" s="8">
        <f>A2+220</f>
        <v>45968</v>
      </c>
      <c r="B10566" s="5">
        <v>5</v>
      </c>
      <c r="C10566" s="2">
        <v>0</v>
      </c>
    </row>
    <row r="10567" spans="1:3">
      <c r="A10567" s="8">
        <f>A2+220</f>
        <v>45968</v>
      </c>
      <c r="B10567" s="5">
        <v>6</v>
      </c>
      <c r="C10567" s="2">
        <v>0</v>
      </c>
    </row>
    <row r="10568" spans="1:3">
      <c r="A10568" s="8">
        <f>A2+220</f>
        <v>45968</v>
      </c>
      <c r="B10568" s="5">
        <v>7</v>
      </c>
      <c r="C10568" s="2">
        <v>0</v>
      </c>
    </row>
    <row r="10569" spans="1:3">
      <c r="A10569" s="8">
        <f>A2+220</f>
        <v>45968</v>
      </c>
      <c r="B10569" s="5">
        <v>8</v>
      </c>
      <c r="C10569" s="2">
        <v>0</v>
      </c>
    </row>
    <row r="10570" spans="1:3">
      <c r="A10570" s="8">
        <f>A2+220</f>
        <v>45968</v>
      </c>
      <c r="B10570" s="5">
        <v>9</v>
      </c>
      <c r="C10570" s="2">
        <v>0</v>
      </c>
    </row>
    <row r="10571" spans="1:3">
      <c r="A10571" s="8">
        <f>A2+220</f>
        <v>45968</v>
      </c>
      <c r="B10571" s="5">
        <v>10</v>
      </c>
      <c r="C10571" s="2">
        <v>0</v>
      </c>
    </row>
    <row r="10572" spans="1:3">
      <c r="A10572" s="8">
        <f>A2+220</f>
        <v>45968</v>
      </c>
      <c r="B10572" s="5">
        <v>11</v>
      </c>
      <c r="C10572" s="2">
        <v>0</v>
      </c>
    </row>
    <row r="10573" spans="1:3">
      <c r="A10573" s="8">
        <f>A2+220</f>
        <v>45968</v>
      </c>
      <c r="B10573" s="5">
        <v>12</v>
      </c>
      <c r="C10573" s="2">
        <v>0</v>
      </c>
    </row>
    <row r="10574" spans="1:3">
      <c r="A10574" s="8">
        <f>A2+220</f>
        <v>45968</v>
      </c>
      <c r="B10574" s="5">
        <v>13</v>
      </c>
      <c r="C10574" s="2">
        <v>0</v>
      </c>
    </row>
    <row r="10575" spans="1:3">
      <c r="A10575" s="8">
        <f>A2+220</f>
        <v>45968</v>
      </c>
      <c r="B10575" s="5">
        <v>14</v>
      </c>
      <c r="C10575" s="2">
        <v>0</v>
      </c>
    </row>
    <row r="10576" spans="1:3">
      <c r="A10576" s="8">
        <f>A2+220</f>
        <v>45968</v>
      </c>
      <c r="B10576" s="5">
        <v>15</v>
      </c>
      <c r="C10576" s="2">
        <v>0</v>
      </c>
    </row>
    <row r="10577" spans="1:3">
      <c r="A10577" s="8">
        <f>A2+220</f>
        <v>45968</v>
      </c>
      <c r="B10577" s="5">
        <v>16</v>
      </c>
      <c r="C10577" s="2">
        <v>0</v>
      </c>
    </row>
    <row r="10578" spans="1:3">
      <c r="A10578" s="8">
        <f>A2+220</f>
        <v>45968</v>
      </c>
      <c r="B10578" s="5">
        <v>17</v>
      </c>
      <c r="C10578" s="2">
        <v>0</v>
      </c>
    </row>
    <row r="10579" spans="1:3">
      <c r="A10579" s="8">
        <f>A2+220</f>
        <v>45968</v>
      </c>
      <c r="B10579" s="5">
        <v>18</v>
      </c>
      <c r="C10579" s="2">
        <v>0</v>
      </c>
    </row>
    <row r="10580" spans="1:3">
      <c r="A10580" s="8">
        <f>A2+220</f>
        <v>45968</v>
      </c>
      <c r="B10580" s="5">
        <v>19</v>
      </c>
      <c r="C10580" s="2">
        <v>0</v>
      </c>
    </row>
    <row r="10581" spans="1:3">
      <c r="A10581" s="8">
        <f>A2+220</f>
        <v>45968</v>
      </c>
      <c r="B10581" s="5">
        <v>20</v>
      </c>
      <c r="C10581" s="2">
        <v>0</v>
      </c>
    </row>
    <row r="10582" spans="1:3">
      <c r="A10582" s="8">
        <f>A2+220</f>
        <v>45968</v>
      </c>
      <c r="B10582" s="5">
        <v>21</v>
      </c>
      <c r="C10582" s="2">
        <v>0</v>
      </c>
    </row>
    <row r="10583" spans="1:3">
      <c r="A10583" s="8">
        <f>A2+220</f>
        <v>45968</v>
      </c>
      <c r="B10583" s="5">
        <v>22</v>
      </c>
      <c r="C10583" s="2">
        <v>0</v>
      </c>
    </row>
    <row r="10584" spans="1:3">
      <c r="A10584" s="8">
        <f>A2+220</f>
        <v>45968</v>
      </c>
      <c r="B10584" s="5">
        <v>23</v>
      </c>
      <c r="C10584" s="2">
        <v>0</v>
      </c>
    </row>
    <row r="10585" spans="1:3">
      <c r="A10585" s="8">
        <f>A2+220</f>
        <v>45968</v>
      </c>
      <c r="B10585" s="5">
        <v>24</v>
      </c>
      <c r="C10585" s="2">
        <v>0</v>
      </c>
    </row>
    <row r="10586" spans="1:3">
      <c r="A10586" s="8">
        <f>A2+220</f>
        <v>45968</v>
      </c>
      <c r="B10586" s="5">
        <v>25</v>
      </c>
      <c r="C10586" s="2">
        <v>0</v>
      </c>
    </row>
    <row r="10587" spans="1:3">
      <c r="A10587" s="8">
        <f>A2+220</f>
        <v>45968</v>
      </c>
      <c r="B10587" s="5">
        <v>26</v>
      </c>
      <c r="C10587" s="2">
        <v>0</v>
      </c>
    </row>
    <row r="10588" spans="1:3">
      <c r="A10588" s="8">
        <f>A2+220</f>
        <v>45968</v>
      </c>
      <c r="B10588" s="5">
        <v>27</v>
      </c>
      <c r="C10588" s="2">
        <v>0</v>
      </c>
    </row>
    <row r="10589" spans="1:3">
      <c r="A10589" s="8">
        <f>A2+220</f>
        <v>45968</v>
      </c>
      <c r="B10589" s="5">
        <v>28</v>
      </c>
      <c r="C10589" s="2">
        <v>0</v>
      </c>
    </row>
    <row r="10590" spans="1:3">
      <c r="A10590" s="8">
        <f>A2+220</f>
        <v>45968</v>
      </c>
      <c r="B10590" s="5">
        <v>29</v>
      </c>
      <c r="C10590" s="2">
        <v>0</v>
      </c>
    </row>
    <row r="10591" spans="1:3">
      <c r="A10591" s="8">
        <f>A2+220</f>
        <v>45968</v>
      </c>
      <c r="B10591" s="5">
        <v>30</v>
      </c>
      <c r="C10591" s="2">
        <v>0</v>
      </c>
    </row>
    <row r="10592" spans="1:3">
      <c r="A10592" s="8">
        <f>A2+220</f>
        <v>45968</v>
      </c>
      <c r="B10592" s="5">
        <v>31</v>
      </c>
      <c r="C10592" s="2">
        <v>0</v>
      </c>
    </row>
    <row r="10593" spans="1:3">
      <c r="A10593" s="8">
        <f>A2+220</f>
        <v>45968</v>
      </c>
      <c r="B10593" s="5">
        <v>32</v>
      </c>
      <c r="C10593" s="2">
        <v>0</v>
      </c>
    </row>
    <row r="10594" spans="1:3">
      <c r="A10594" s="8">
        <f>A2+220</f>
        <v>45968</v>
      </c>
      <c r="B10594" s="5">
        <v>33</v>
      </c>
      <c r="C10594" s="2">
        <v>0</v>
      </c>
    </row>
    <row r="10595" spans="1:3">
      <c r="A10595" s="8">
        <f>A2+220</f>
        <v>45968</v>
      </c>
      <c r="B10595" s="5">
        <v>34</v>
      </c>
      <c r="C10595" s="2">
        <v>0</v>
      </c>
    </row>
    <row r="10596" spans="1:3">
      <c r="A10596" s="8">
        <f>A2+220</f>
        <v>45968</v>
      </c>
      <c r="B10596" s="5">
        <v>35</v>
      </c>
      <c r="C10596" s="2">
        <v>0</v>
      </c>
    </row>
    <row r="10597" spans="1:3">
      <c r="A10597" s="8">
        <f>A2+220</f>
        <v>45968</v>
      </c>
      <c r="B10597" s="5">
        <v>36</v>
      </c>
      <c r="C10597" s="2">
        <v>0</v>
      </c>
    </row>
    <row r="10598" spans="1:3">
      <c r="A10598" s="8">
        <f>A2+220</f>
        <v>45968</v>
      </c>
      <c r="B10598" s="5">
        <v>37</v>
      </c>
      <c r="C10598" s="2">
        <v>0</v>
      </c>
    </row>
    <row r="10599" spans="1:3">
      <c r="A10599" s="8">
        <f>A2+220</f>
        <v>45968</v>
      </c>
      <c r="B10599" s="5">
        <v>38</v>
      </c>
      <c r="C10599" s="2">
        <v>0</v>
      </c>
    </row>
    <row r="10600" spans="1:3">
      <c r="A10600" s="8">
        <f>A2+220</f>
        <v>45968</v>
      </c>
      <c r="B10600" s="5">
        <v>39</v>
      </c>
      <c r="C10600" s="2">
        <v>0</v>
      </c>
    </row>
    <row r="10601" spans="1:3">
      <c r="A10601" s="8">
        <f>A2+220</f>
        <v>45968</v>
      </c>
      <c r="B10601" s="5">
        <v>40</v>
      </c>
      <c r="C10601" s="2">
        <v>0</v>
      </c>
    </row>
    <row r="10602" spans="1:3">
      <c r="A10602" s="8">
        <f>A2+220</f>
        <v>45968</v>
      </c>
      <c r="B10602" s="5">
        <v>41</v>
      </c>
      <c r="C10602" s="2">
        <v>0</v>
      </c>
    </row>
    <row r="10603" spans="1:3">
      <c r="A10603" s="8">
        <f>A2+220</f>
        <v>45968</v>
      </c>
      <c r="B10603" s="5">
        <v>42</v>
      </c>
      <c r="C10603" s="2">
        <v>0</v>
      </c>
    </row>
    <row r="10604" spans="1:3">
      <c r="A10604" s="8">
        <f>A2+220</f>
        <v>45968</v>
      </c>
      <c r="B10604" s="5">
        <v>43</v>
      </c>
      <c r="C10604" s="2">
        <v>0</v>
      </c>
    </row>
    <row r="10605" spans="1:3">
      <c r="A10605" s="8">
        <f>A2+220</f>
        <v>45968</v>
      </c>
      <c r="B10605" s="5">
        <v>44</v>
      </c>
      <c r="C10605" s="2">
        <v>0</v>
      </c>
    </row>
    <row r="10606" spans="1:3">
      <c r="A10606" s="8">
        <f>A2+220</f>
        <v>45968</v>
      </c>
      <c r="B10606" s="5">
        <v>45</v>
      </c>
      <c r="C10606" s="2">
        <v>0</v>
      </c>
    </row>
    <row r="10607" spans="1:3">
      <c r="A10607" s="8">
        <f>A2+220</f>
        <v>45968</v>
      </c>
      <c r="B10607" s="5">
        <v>46</v>
      </c>
      <c r="C10607" s="2">
        <v>0</v>
      </c>
    </row>
    <row r="10608" spans="1:3">
      <c r="A10608" s="8">
        <f>A2+220</f>
        <v>45968</v>
      </c>
      <c r="B10608" s="5">
        <v>47</v>
      </c>
      <c r="C10608" s="2">
        <v>0</v>
      </c>
    </row>
    <row r="10609" spans="1:3">
      <c r="A10609" s="8">
        <f>A2+220</f>
        <v>45968</v>
      </c>
      <c r="B10609" s="5">
        <v>48</v>
      </c>
      <c r="C10609" s="2">
        <v>0</v>
      </c>
    </row>
    <row r="10610" spans="1:3">
      <c r="A10610" s="8">
        <f>A2+221</f>
        <v>45969</v>
      </c>
      <c r="B10610" s="5">
        <v>1</v>
      </c>
      <c r="C10610" s="2">
        <v>0</v>
      </c>
    </row>
    <row r="10611" spans="1:3">
      <c r="A10611" s="8">
        <f>A2+221</f>
        <v>45969</v>
      </c>
      <c r="B10611" s="5">
        <v>2</v>
      </c>
      <c r="C10611" s="2">
        <v>0</v>
      </c>
    </row>
    <row r="10612" spans="1:3">
      <c r="A10612" s="8">
        <f>A2+221</f>
        <v>45969</v>
      </c>
      <c r="B10612" s="5">
        <v>3</v>
      </c>
      <c r="C10612" s="2">
        <v>0</v>
      </c>
    </row>
    <row r="10613" spans="1:3">
      <c r="A10613" s="8">
        <f>A2+221</f>
        <v>45969</v>
      </c>
      <c r="B10613" s="5">
        <v>4</v>
      </c>
      <c r="C10613" s="2">
        <v>0</v>
      </c>
    </row>
    <row r="10614" spans="1:3">
      <c r="A10614" s="8">
        <f>A2+221</f>
        <v>45969</v>
      </c>
      <c r="B10614" s="5">
        <v>5</v>
      </c>
      <c r="C10614" s="2">
        <v>0</v>
      </c>
    </row>
    <row r="10615" spans="1:3">
      <c r="A10615" s="8">
        <f>A2+221</f>
        <v>45969</v>
      </c>
      <c r="B10615" s="5">
        <v>6</v>
      </c>
      <c r="C10615" s="2">
        <v>0</v>
      </c>
    </row>
    <row r="10616" spans="1:3">
      <c r="A10616" s="8">
        <f>A2+221</f>
        <v>45969</v>
      </c>
      <c r="B10616" s="5">
        <v>7</v>
      </c>
      <c r="C10616" s="2">
        <v>0</v>
      </c>
    </row>
    <row r="10617" spans="1:3">
      <c r="A10617" s="8">
        <f>A2+221</f>
        <v>45969</v>
      </c>
      <c r="B10617" s="5">
        <v>8</v>
      </c>
      <c r="C10617" s="2">
        <v>0</v>
      </c>
    </row>
    <row r="10618" spans="1:3">
      <c r="A10618" s="8">
        <f>A2+221</f>
        <v>45969</v>
      </c>
      <c r="B10618" s="5">
        <v>9</v>
      </c>
      <c r="C10618" s="2">
        <v>0</v>
      </c>
    </row>
    <row r="10619" spans="1:3">
      <c r="A10619" s="8">
        <f>A2+221</f>
        <v>45969</v>
      </c>
      <c r="B10619" s="5">
        <v>10</v>
      </c>
      <c r="C10619" s="2">
        <v>0</v>
      </c>
    </row>
    <row r="10620" spans="1:3">
      <c r="A10620" s="8">
        <f>A2+221</f>
        <v>45969</v>
      </c>
      <c r="B10620" s="5">
        <v>11</v>
      </c>
      <c r="C10620" s="2">
        <v>0</v>
      </c>
    </row>
    <row r="10621" spans="1:3">
      <c r="A10621" s="8">
        <f>A2+221</f>
        <v>45969</v>
      </c>
      <c r="B10621" s="5">
        <v>12</v>
      </c>
      <c r="C10621" s="2">
        <v>0</v>
      </c>
    </row>
    <row r="10622" spans="1:3">
      <c r="A10622" s="8">
        <f>A2+221</f>
        <v>45969</v>
      </c>
      <c r="B10622" s="5">
        <v>13</v>
      </c>
      <c r="C10622" s="2">
        <v>0</v>
      </c>
    </row>
    <row r="10623" spans="1:3">
      <c r="A10623" s="8">
        <f>A2+221</f>
        <v>45969</v>
      </c>
      <c r="B10623" s="5">
        <v>14</v>
      </c>
      <c r="C10623" s="2">
        <v>0</v>
      </c>
    </row>
    <row r="10624" spans="1:3">
      <c r="A10624" s="8">
        <f>A2+221</f>
        <v>45969</v>
      </c>
      <c r="B10624" s="5">
        <v>15</v>
      </c>
      <c r="C10624" s="2">
        <v>0</v>
      </c>
    </row>
    <row r="10625" spans="1:3">
      <c r="A10625" s="8">
        <f>A2+221</f>
        <v>45969</v>
      </c>
      <c r="B10625" s="5">
        <v>16</v>
      </c>
      <c r="C10625" s="2">
        <v>0</v>
      </c>
    </row>
    <row r="10626" spans="1:3">
      <c r="A10626" s="8">
        <f>A2+221</f>
        <v>45969</v>
      </c>
      <c r="B10626" s="5">
        <v>17</v>
      </c>
      <c r="C10626" s="2">
        <v>0</v>
      </c>
    </row>
    <row r="10627" spans="1:3">
      <c r="A10627" s="8">
        <f>A2+221</f>
        <v>45969</v>
      </c>
      <c r="B10627" s="5">
        <v>18</v>
      </c>
      <c r="C10627" s="2">
        <v>0</v>
      </c>
    </row>
    <row r="10628" spans="1:3">
      <c r="A10628" s="8">
        <f>A2+221</f>
        <v>45969</v>
      </c>
      <c r="B10628" s="5">
        <v>19</v>
      </c>
      <c r="C10628" s="2">
        <v>0</v>
      </c>
    </row>
    <row r="10629" spans="1:3">
      <c r="A10629" s="8">
        <f>A2+221</f>
        <v>45969</v>
      </c>
      <c r="B10629" s="5">
        <v>20</v>
      </c>
      <c r="C10629" s="2">
        <v>0</v>
      </c>
    </row>
    <row r="10630" spans="1:3">
      <c r="A10630" s="8">
        <f>A2+221</f>
        <v>45969</v>
      </c>
      <c r="B10630" s="5">
        <v>21</v>
      </c>
      <c r="C10630" s="2">
        <v>0</v>
      </c>
    </row>
    <row r="10631" spans="1:3">
      <c r="A10631" s="8">
        <f>A2+221</f>
        <v>45969</v>
      </c>
      <c r="B10631" s="5">
        <v>22</v>
      </c>
      <c r="C10631" s="2">
        <v>0</v>
      </c>
    </row>
    <row r="10632" spans="1:3">
      <c r="A10632" s="8">
        <f>A2+221</f>
        <v>45969</v>
      </c>
      <c r="B10632" s="5">
        <v>23</v>
      </c>
      <c r="C10632" s="2">
        <v>0</v>
      </c>
    </row>
    <row r="10633" spans="1:3">
      <c r="A10633" s="8">
        <f>A2+221</f>
        <v>45969</v>
      </c>
      <c r="B10633" s="5">
        <v>24</v>
      </c>
      <c r="C10633" s="2">
        <v>0</v>
      </c>
    </row>
    <row r="10634" spans="1:3">
      <c r="A10634" s="8">
        <f>A2+221</f>
        <v>45969</v>
      </c>
      <c r="B10634" s="5">
        <v>25</v>
      </c>
      <c r="C10634" s="2">
        <v>0</v>
      </c>
    </row>
    <row r="10635" spans="1:3">
      <c r="A10635" s="8">
        <f>A2+221</f>
        <v>45969</v>
      </c>
      <c r="B10635" s="5">
        <v>26</v>
      </c>
      <c r="C10635" s="2">
        <v>0</v>
      </c>
    </row>
    <row r="10636" spans="1:3">
      <c r="A10636" s="8">
        <f>A2+221</f>
        <v>45969</v>
      </c>
      <c r="B10636" s="5">
        <v>27</v>
      </c>
      <c r="C10636" s="2">
        <v>0</v>
      </c>
    </row>
    <row r="10637" spans="1:3">
      <c r="A10637" s="8">
        <f>A2+221</f>
        <v>45969</v>
      </c>
      <c r="B10637" s="5">
        <v>28</v>
      </c>
      <c r="C10637" s="2">
        <v>0</v>
      </c>
    </row>
    <row r="10638" spans="1:3">
      <c r="A10638" s="8">
        <f>A2+221</f>
        <v>45969</v>
      </c>
      <c r="B10638" s="5">
        <v>29</v>
      </c>
      <c r="C10638" s="2">
        <v>0</v>
      </c>
    </row>
    <row r="10639" spans="1:3">
      <c r="A10639" s="8">
        <f>A2+221</f>
        <v>45969</v>
      </c>
      <c r="B10639" s="5">
        <v>30</v>
      </c>
      <c r="C10639" s="2">
        <v>0</v>
      </c>
    </row>
    <row r="10640" spans="1:3">
      <c r="A10640" s="8">
        <f>A2+221</f>
        <v>45969</v>
      </c>
      <c r="B10640" s="5">
        <v>31</v>
      </c>
      <c r="C10640" s="2">
        <v>0</v>
      </c>
    </row>
    <row r="10641" spans="1:3">
      <c r="A10641" s="8">
        <f>A2+221</f>
        <v>45969</v>
      </c>
      <c r="B10641" s="5">
        <v>32</v>
      </c>
      <c r="C10641" s="2">
        <v>0</v>
      </c>
    </row>
    <row r="10642" spans="1:3">
      <c r="A10642" s="8">
        <f>A2+221</f>
        <v>45969</v>
      </c>
      <c r="B10642" s="5">
        <v>33</v>
      </c>
      <c r="C10642" s="2">
        <v>0</v>
      </c>
    </row>
    <row r="10643" spans="1:3">
      <c r="A10643" s="8">
        <f>A2+221</f>
        <v>45969</v>
      </c>
      <c r="B10643" s="5">
        <v>34</v>
      </c>
      <c r="C10643" s="2">
        <v>0</v>
      </c>
    </row>
    <row r="10644" spans="1:3">
      <c r="A10644" s="8">
        <f>A2+221</f>
        <v>45969</v>
      </c>
      <c r="B10644" s="5">
        <v>35</v>
      </c>
      <c r="C10644" s="2">
        <v>0</v>
      </c>
    </row>
    <row r="10645" spans="1:3">
      <c r="A10645" s="8">
        <f>A2+221</f>
        <v>45969</v>
      </c>
      <c r="B10645" s="5">
        <v>36</v>
      </c>
      <c r="C10645" s="2">
        <v>0</v>
      </c>
    </row>
    <row r="10646" spans="1:3">
      <c r="A10646" s="8">
        <f>A2+221</f>
        <v>45969</v>
      </c>
      <c r="B10646" s="5">
        <v>37</v>
      </c>
      <c r="C10646" s="2">
        <v>0</v>
      </c>
    </row>
    <row r="10647" spans="1:3">
      <c r="A10647" s="8">
        <f>A2+221</f>
        <v>45969</v>
      </c>
      <c r="B10647" s="5">
        <v>38</v>
      </c>
      <c r="C10647" s="2">
        <v>0</v>
      </c>
    </row>
    <row r="10648" spans="1:3">
      <c r="A10648" s="8">
        <f>A2+221</f>
        <v>45969</v>
      </c>
      <c r="B10648" s="5">
        <v>39</v>
      </c>
      <c r="C10648" s="2">
        <v>0</v>
      </c>
    </row>
    <row r="10649" spans="1:3">
      <c r="A10649" s="8">
        <f>A2+221</f>
        <v>45969</v>
      </c>
      <c r="B10649" s="5">
        <v>40</v>
      </c>
      <c r="C10649" s="2">
        <v>0</v>
      </c>
    </row>
    <row r="10650" spans="1:3">
      <c r="A10650" s="8">
        <f>A2+221</f>
        <v>45969</v>
      </c>
      <c r="B10650" s="5">
        <v>41</v>
      </c>
      <c r="C10650" s="2">
        <v>0</v>
      </c>
    </row>
    <row r="10651" spans="1:3">
      <c r="A10651" s="8">
        <f>A2+221</f>
        <v>45969</v>
      </c>
      <c r="B10651" s="5">
        <v>42</v>
      </c>
      <c r="C10651" s="2">
        <v>0</v>
      </c>
    </row>
    <row r="10652" spans="1:3">
      <c r="A10652" s="8">
        <f>A2+221</f>
        <v>45969</v>
      </c>
      <c r="B10652" s="5">
        <v>43</v>
      </c>
      <c r="C10652" s="2">
        <v>0</v>
      </c>
    </row>
    <row r="10653" spans="1:3">
      <c r="A10653" s="8">
        <f>A2+221</f>
        <v>45969</v>
      </c>
      <c r="B10653" s="5">
        <v>44</v>
      </c>
      <c r="C10653" s="2">
        <v>0</v>
      </c>
    </row>
    <row r="10654" spans="1:3">
      <c r="A10654" s="8">
        <f>A2+221</f>
        <v>45969</v>
      </c>
      <c r="B10654" s="5">
        <v>45</v>
      </c>
      <c r="C10654" s="2">
        <v>0</v>
      </c>
    </row>
    <row r="10655" spans="1:3">
      <c r="A10655" s="8">
        <f>A2+221</f>
        <v>45969</v>
      </c>
      <c r="B10655" s="5">
        <v>46</v>
      </c>
      <c r="C10655" s="2">
        <v>0</v>
      </c>
    </row>
    <row r="10656" spans="1:3">
      <c r="A10656" s="8">
        <f>A2+221</f>
        <v>45969</v>
      </c>
      <c r="B10656" s="5">
        <v>47</v>
      </c>
      <c r="C10656" s="2">
        <v>0</v>
      </c>
    </row>
    <row r="10657" spans="1:3">
      <c r="A10657" s="8">
        <f>A2+221</f>
        <v>45969</v>
      </c>
      <c r="B10657" s="5">
        <v>48</v>
      </c>
      <c r="C10657" s="2">
        <v>0</v>
      </c>
    </row>
    <row r="10658" spans="1:3">
      <c r="A10658" s="8">
        <f>A2+222</f>
        <v>45970</v>
      </c>
      <c r="B10658" s="5">
        <v>1</v>
      </c>
      <c r="C10658" s="2">
        <v>0</v>
      </c>
    </row>
    <row r="10659" spans="1:3">
      <c r="A10659" s="8">
        <f>A2+222</f>
        <v>45970</v>
      </c>
      <c r="B10659" s="5">
        <v>2</v>
      </c>
      <c r="C10659" s="2">
        <v>0</v>
      </c>
    </row>
    <row r="10660" spans="1:3">
      <c r="A10660" s="8">
        <f>A2+222</f>
        <v>45970</v>
      </c>
      <c r="B10660" s="5">
        <v>3</v>
      </c>
      <c r="C10660" s="2">
        <v>0</v>
      </c>
    </row>
    <row r="10661" spans="1:3">
      <c r="A10661" s="8">
        <f>A2+222</f>
        <v>45970</v>
      </c>
      <c r="B10661" s="5">
        <v>4</v>
      </c>
      <c r="C10661" s="2">
        <v>0</v>
      </c>
    </row>
    <row r="10662" spans="1:3">
      <c r="A10662" s="8">
        <f>A2+222</f>
        <v>45970</v>
      </c>
      <c r="B10662" s="5">
        <v>5</v>
      </c>
      <c r="C10662" s="2">
        <v>0</v>
      </c>
    </row>
    <row r="10663" spans="1:3">
      <c r="A10663" s="8">
        <f>A2+222</f>
        <v>45970</v>
      </c>
      <c r="B10663" s="5">
        <v>6</v>
      </c>
      <c r="C10663" s="2">
        <v>0</v>
      </c>
    </row>
    <row r="10664" spans="1:3">
      <c r="A10664" s="8">
        <f>A2+222</f>
        <v>45970</v>
      </c>
      <c r="B10664" s="5">
        <v>7</v>
      </c>
      <c r="C10664" s="2">
        <v>0</v>
      </c>
    </row>
    <row r="10665" spans="1:3">
      <c r="A10665" s="8">
        <f>A2+222</f>
        <v>45970</v>
      </c>
      <c r="B10665" s="5">
        <v>8</v>
      </c>
      <c r="C10665" s="2">
        <v>0</v>
      </c>
    </row>
    <row r="10666" spans="1:3">
      <c r="A10666" s="8">
        <f>A2+222</f>
        <v>45970</v>
      </c>
      <c r="B10666" s="5">
        <v>9</v>
      </c>
      <c r="C10666" s="2">
        <v>0</v>
      </c>
    </row>
    <row r="10667" spans="1:3">
      <c r="A10667" s="8">
        <f>A2+222</f>
        <v>45970</v>
      </c>
      <c r="B10667" s="5">
        <v>10</v>
      </c>
      <c r="C10667" s="2">
        <v>0</v>
      </c>
    </row>
    <row r="10668" spans="1:3">
      <c r="A10668" s="8">
        <f>A2+222</f>
        <v>45970</v>
      </c>
      <c r="B10668" s="5">
        <v>11</v>
      </c>
      <c r="C10668" s="2">
        <v>0</v>
      </c>
    </row>
    <row r="10669" spans="1:3">
      <c r="A10669" s="8">
        <f>A2+222</f>
        <v>45970</v>
      </c>
      <c r="B10669" s="5">
        <v>12</v>
      </c>
      <c r="C10669" s="2">
        <v>0</v>
      </c>
    </row>
    <row r="10670" spans="1:3">
      <c r="A10670" s="8">
        <f>A2+222</f>
        <v>45970</v>
      </c>
      <c r="B10670" s="5">
        <v>13</v>
      </c>
      <c r="C10670" s="2">
        <v>0</v>
      </c>
    </row>
    <row r="10671" spans="1:3">
      <c r="A10671" s="8">
        <f>A2+222</f>
        <v>45970</v>
      </c>
      <c r="B10671" s="5">
        <v>14</v>
      </c>
      <c r="C10671" s="2">
        <v>0</v>
      </c>
    </row>
    <row r="10672" spans="1:3">
      <c r="A10672" s="8">
        <f>A2+222</f>
        <v>45970</v>
      </c>
      <c r="B10672" s="5">
        <v>15</v>
      </c>
      <c r="C10672" s="2">
        <v>0</v>
      </c>
    </row>
    <row r="10673" spans="1:3">
      <c r="A10673" s="8">
        <f>A2+222</f>
        <v>45970</v>
      </c>
      <c r="B10673" s="5">
        <v>16</v>
      </c>
      <c r="C10673" s="2">
        <v>0</v>
      </c>
    </row>
    <row r="10674" spans="1:3">
      <c r="A10674" s="8">
        <f>A2+222</f>
        <v>45970</v>
      </c>
      <c r="B10674" s="5">
        <v>17</v>
      </c>
      <c r="C10674" s="2">
        <v>0</v>
      </c>
    </row>
    <row r="10675" spans="1:3">
      <c r="A10675" s="8">
        <f>A2+222</f>
        <v>45970</v>
      </c>
      <c r="B10675" s="5">
        <v>18</v>
      </c>
      <c r="C10675" s="2">
        <v>0</v>
      </c>
    </row>
    <row r="10676" spans="1:3">
      <c r="A10676" s="8">
        <f>A2+222</f>
        <v>45970</v>
      </c>
      <c r="B10676" s="5">
        <v>19</v>
      </c>
      <c r="C10676" s="2">
        <v>0</v>
      </c>
    </row>
    <row r="10677" spans="1:3">
      <c r="A10677" s="8">
        <f>A2+222</f>
        <v>45970</v>
      </c>
      <c r="B10677" s="5">
        <v>20</v>
      </c>
      <c r="C10677" s="2">
        <v>0</v>
      </c>
    </row>
    <row r="10678" spans="1:3">
      <c r="A10678" s="8">
        <f>A2+222</f>
        <v>45970</v>
      </c>
      <c r="B10678" s="5">
        <v>21</v>
      </c>
      <c r="C10678" s="2">
        <v>0</v>
      </c>
    </row>
    <row r="10679" spans="1:3">
      <c r="A10679" s="8">
        <f>A2+222</f>
        <v>45970</v>
      </c>
      <c r="B10679" s="5">
        <v>22</v>
      </c>
      <c r="C10679" s="2">
        <v>0</v>
      </c>
    </row>
    <row r="10680" spans="1:3">
      <c r="A10680" s="8">
        <f>A2+222</f>
        <v>45970</v>
      </c>
      <c r="B10680" s="5">
        <v>23</v>
      </c>
      <c r="C10680" s="2">
        <v>0</v>
      </c>
    </row>
    <row r="10681" spans="1:3">
      <c r="A10681" s="8">
        <f>A2+222</f>
        <v>45970</v>
      </c>
      <c r="B10681" s="5">
        <v>24</v>
      </c>
      <c r="C10681" s="2">
        <v>0</v>
      </c>
    </row>
    <row r="10682" spans="1:3">
      <c r="A10682" s="8">
        <f>A2+222</f>
        <v>45970</v>
      </c>
      <c r="B10682" s="5">
        <v>25</v>
      </c>
      <c r="C10682" s="2">
        <v>0</v>
      </c>
    </row>
    <row r="10683" spans="1:3">
      <c r="A10683" s="8">
        <f>A2+222</f>
        <v>45970</v>
      </c>
      <c r="B10683" s="5">
        <v>26</v>
      </c>
      <c r="C10683" s="2">
        <v>0</v>
      </c>
    </row>
    <row r="10684" spans="1:3">
      <c r="A10684" s="8">
        <f>A2+222</f>
        <v>45970</v>
      </c>
      <c r="B10684" s="5">
        <v>27</v>
      </c>
      <c r="C10684" s="2">
        <v>0</v>
      </c>
    </row>
    <row r="10685" spans="1:3">
      <c r="A10685" s="8">
        <f>A2+222</f>
        <v>45970</v>
      </c>
      <c r="B10685" s="5">
        <v>28</v>
      </c>
      <c r="C10685" s="2">
        <v>0</v>
      </c>
    </row>
    <row r="10686" spans="1:3">
      <c r="A10686" s="8">
        <f>A2+222</f>
        <v>45970</v>
      </c>
      <c r="B10686" s="5">
        <v>29</v>
      </c>
      <c r="C10686" s="2">
        <v>0</v>
      </c>
    </row>
    <row r="10687" spans="1:3">
      <c r="A10687" s="8">
        <f>A2+222</f>
        <v>45970</v>
      </c>
      <c r="B10687" s="5">
        <v>30</v>
      </c>
      <c r="C10687" s="2">
        <v>0</v>
      </c>
    </row>
    <row r="10688" spans="1:3">
      <c r="A10688" s="8">
        <f>A2+222</f>
        <v>45970</v>
      </c>
      <c r="B10688" s="5">
        <v>31</v>
      </c>
      <c r="C10688" s="2">
        <v>0</v>
      </c>
    </row>
    <row r="10689" spans="1:3">
      <c r="A10689" s="8">
        <f>A2+222</f>
        <v>45970</v>
      </c>
      <c r="B10689" s="5">
        <v>32</v>
      </c>
      <c r="C10689" s="2">
        <v>0</v>
      </c>
    </row>
    <row r="10690" spans="1:3">
      <c r="A10690" s="8">
        <f>A2+222</f>
        <v>45970</v>
      </c>
      <c r="B10690" s="5">
        <v>33</v>
      </c>
      <c r="C10690" s="2">
        <v>0</v>
      </c>
    </row>
    <row r="10691" spans="1:3">
      <c r="A10691" s="8">
        <f>A2+222</f>
        <v>45970</v>
      </c>
      <c r="B10691" s="5">
        <v>34</v>
      </c>
      <c r="C10691" s="2">
        <v>0</v>
      </c>
    </row>
    <row r="10692" spans="1:3">
      <c r="A10692" s="8">
        <f>A2+222</f>
        <v>45970</v>
      </c>
      <c r="B10692" s="5">
        <v>35</v>
      </c>
      <c r="C10692" s="2">
        <v>0</v>
      </c>
    </row>
    <row r="10693" spans="1:3">
      <c r="A10693" s="8">
        <f>A2+222</f>
        <v>45970</v>
      </c>
      <c r="B10693" s="5">
        <v>36</v>
      </c>
      <c r="C10693" s="2">
        <v>0</v>
      </c>
    </row>
    <row r="10694" spans="1:3">
      <c r="A10694" s="8">
        <f>A2+222</f>
        <v>45970</v>
      </c>
      <c r="B10694" s="5">
        <v>37</v>
      </c>
      <c r="C10694" s="2">
        <v>0</v>
      </c>
    </row>
    <row r="10695" spans="1:3">
      <c r="A10695" s="8">
        <f>A2+222</f>
        <v>45970</v>
      </c>
      <c r="B10695" s="5">
        <v>38</v>
      </c>
      <c r="C10695" s="2">
        <v>0</v>
      </c>
    </row>
    <row r="10696" spans="1:3">
      <c r="A10696" s="8">
        <f>A2+222</f>
        <v>45970</v>
      </c>
      <c r="B10696" s="5">
        <v>39</v>
      </c>
      <c r="C10696" s="2">
        <v>0</v>
      </c>
    </row>
    <row r="10697" spans="1:3">
      <c r="A10697" s="8">
        <f>A2+222</f>
        <v>45970</v>
      </c>
      <c r="B10697" s="5">
        <v>40</v>
      </c>
      <c r="C10697" s="2">
        <v>0</v>
      </c>
    </row>
    <row r="10698" spans="1:3">
      <c r="A10698" s="8">
        <f>A2+222</f>
        <v>45970</v>
      </c>
      <c r="B10698" s="5">
        <v>41</v>
      </c>
      <c r="C10698" s="2">
        <v>0</v>
      </c>
    </row>
    <row r="10699" spans="1:3">
      <c r="A10699" s="8">
        <f>A2+222</f>
        <v>45970</v>
      </c>
      <c r="B10699" s="5">
        <v>42</v>
      </c>
      <c r="C10699" s="2">
        <v>0</v>
      </c>
    </row>
    <row r="10700" spans="1:3">
      <c r="A10700" s="8">
        <f>A2+222</f>
        <v>45970</v>
      </c>
      <c r="B10700" s="5">
        <v>43</v>
      </c>
      <c r="C10700" s="2">
        <v>0</v>
      </c>
    </row>
    <row r="10701" spans="1:3">
      <c r="A10701" s="8">
        <f>A2+222</f>
        <v>45970</v>
      </c>
      <c r="B10701" s="5">
        <v>44</v>
      </c>
      <c r="C10701" s="2">
        <v>0</v>
      </c>
    </row>
    <row r="10702" spans="1:3">
      <c r="A10702" s="8">
        <f>A2+222</f>
        <v>45970</v>
      </c>
      <c r="B10702" s="5">
        <v>45</v>
      </c>
      <c r="C10702" s="2">
        <v>0</v>
      </c>
    </row>
    <row r="10703" spans="1:3">
      <c r="A10703" s="8">
        <f>A2+222</f>
        <v>45970</v>
      </c>
      <c r="B10703" s="5">
        <v>46</v>
      </c>
      <c r="C10703" s="2">
        <v>0</v>
      </c>
    </row>
    <row r="10704" spans="1:3">
      <c r="A10704" s="8">
        <f>A2+222</f>
        <v>45970</v>
      </c>
      <c r="B10704" s="5">
        <v>47</v>
      </c>
      <c r="C10704" s="2">
        <v>0</v>
      </c>
    </row>
    <row r="10705" spans="1:3">
      <c r="A10705" s="8">
        <f>A2+222</f>
        <v>45970</v>
      </c>
      <c r="B10705" s="5">
        <v>48</v>
      </c>
      <c r="C10705" s="2">
        <v>0</v>
      </c>
    </row>
    <row r="10706" spans="1:3">
      <c r="A10706" s="8">
        <f>A2+223</f>
        <v>45971</v>
      </c>
      <c r="B10706" s="5">
        <v>1</v>
      </c>
      <c r="C10706" s="2">
        <v>0</v>
      </c>
    </row>
    <row r="10707" spans="1:3">
      <c r="A10707" s="8">
        <f>A2+223</f>
        <v>45971</v>
      </c>
      <c r="B10707" s="5">
        <v>2</v>
      </c>
      <c r="C10707" s="2">
        <v>0</v>
      </c>
    </row>
    <row r="10708" spans="1:3">
      <c r="A10708" s="8">
        <f>A2+223</f>
        <v>45971</v>
      </c>
      <c r="B10708" s="5">
        <v>3</v>
      </c>
      <c r="C10708" s="2">
        <v>0</v>
      </c>
    </row>
    <row r="10709" spans="1:3">
      <c r="A10709" s="8">
        <f>A2+223</f>
        <v>45971</v>
      </c>
      <c r="B10709" s="5">
        <v>4</v>
      </c>
      <c r="C10709" s="2">
        <v>0</v>
      </c>
    </row>
    <row r="10710" spans="1:3">
      <c r="A10710" s="8">
        <f>A2+223</f>
        <v>45971</v>
      </c>
      <c r="B10710" s="5">
        <v>5</v>
      </c>
      <c r="C10710" s="2">
        <v>0</v>
      </c>
    </row>
    <row r="10711" spans="1:3">
      <c r="A10711" s="8">
        <f>A2+223</f>
        <v>45971</v>
      </c>
      <c r="B10711" s="5">
        <v>6</v>
      </c>
      <c r="C10711" s="2">
        <v>0</v>
      </c>
    </row>
    <row r="10712" spans="1:3">
      <c r="A10712" s="8">
        <f>A2+223</f>
        <v>45971</v>
      </c>
      <c r="B10712" s="5">
        <v>7</v>
      </c>
      <c r="C10712" s="2">
        <v>0</v>
      </c>
    </row>
    <row r="10713" spans="1:3">
      <c r="A10713" s="8">
        <f>A2+223</f>
        <v>45971</v>
      </c>
      <c r="B10713" s="5">
        <v>8</v>
      </c>
      <c r="C10713" s="2">
        <v>0</v>
      </c>
    </row>
    <row r="10714" spans="1:3">
      <c r="A10714" s="8">
        <f>A2+223</f>
        <v>45971</v>
      </c>
      <c r="B10714" s="5">
        <v>9</v>
      </c>
      <c r="C10714" s="2">
        <v>0</v>
      </c>
    </row>
    <row r="10715" spans="1:3">
      <c r="A10715" s="8">
        <f>A2+223</f>
        <v>45971</v>
      </c>
      <c r="B10715" s="5">
        <v>10</v>
      </c>
      <c r="C10715" s="2">
        <v>0</v>
      </c>
    </row>
    <row r="10716" spans="1:3">
      <c r="A10716" s="8">
        <f>A2+223</f>
        <v>45971</v>
      </c>
      <c r="B10716" s="5">
        <v>11</v>
      </c>
      <c r="C10716" s="2">
        <v>0</v>
      </c>
    </row>
    <row r="10717" spans="1:3">
      <c r="A10717" s="8">
        <f>A2+223</f>
        <v>45971</v>
      </c>
      <c r="B10717" s="5">
        <v>12</v>
      </c>
      <c r="C10717" s="2">
        <v>0</v>
      </c>
    </row>
    <row r="10718" spans="1:3">
      <c r="A10718" s="8">
        <f>A2+223</f>
        <v>45971</v>
      </c>
      <c r="B10718" s="5">
        <v>13</v>
      </c>
      <c r="C10718" s="2">
        <v>0</v>
      </c>
    </row>
    <row r="10719" spans="1:3">
      <c r="A10719" s="8">
        <f>A2+223</f>
        <v>45971</v>
      </c>
      <c r="B10719" s="5">
        <v>14</v>
      </c>
      <c r="C10719" s="2">
        <v>0</v>
      </c>
    </row>
    <row r="10720" spans="1:3">
      <c r="A10720" s="8">
        <f>A2+223</f>
        <v>45971</v>
      </c>
      <c r="B10720" s="5">
        <v>15</v>
      </c>
      <c r="C10720" s="2">
        <v>0</v>
      </c>
    </row>
    <row r="10721" spans="1:3">
      <c r="A10721" s="8">
        <f>A2+223</f>
        <v>45971</v>
      </c>
      <c r="B10721" s="5">
        <v>16</v>
      </c>
      <c r="C10721" s="2">
        <v>0</v>
      </c>
    </row>
    <row r="10722" spans="1:3">
      <c r="A10722" s="8">
        <f>A2+223</f>
        <v>45971</v>
      </c>
      <c r="B10722" s="5">
        <v>17</v>
      </c>
      <c r="C10722" s="2">
        <v>0</v>
      </c>
    </row>
    <row r="10723" spans="1:3">
      <c r="A10723" s="8">
        <f>A2+223</f>
        <v>45971</v>
      </c>
      <c r="B10723" s="5">
        <v>18</v>
      </c>
      <c r="C10723" s="2">
        <v>0</v>
      </c>
    </row>
    <row r="10724" spans="1:3">
      <c r="A10724" s="8">
        <f>A2+223</f>
        <v>45971</v>
      </c>
      <c r="B10724" s="5">
        <v>19</v>
      </c>
      <c r="C10724" s="2">
        <v>0</v>
      </c>
    </row>
    <row r="10725" spans="1:3">
      <c r="A10725" s="8">
        <f>A2+223</f>
        <v>45971</v>
      </c>
      <c r="B10725" s="5">
        <v>20</v>
      </c>
      <c r="C10725" s="2">
        <v>0</v>
      </c>
    </row>
    <row r="10726" spans="1:3">
      <c r="A10726" s="8">
        <f>A2+223</f>
        <v>45971</v>
      </c>
      <c r="B10726" s="5">
        <v>21</v>
      </c>
      <c r="C10726" s="2">
        <v>0</v>
      </c>
    </row>
    <row r="10727" spans="1:3">
      <c r="A10727" s="8">
        <f>A2+223</f>
        <v>45971</v>
      </c>
      <c r="B10727" s="5">
        <v>22</v>
      </c>
      <c r="C10727" s="2">
        <v>0</v>
      </c>
    </row>
    <row r="10728" spans="1:3">
      <c r="A10728" s="8">
        <f>A2+223</f>
        <v>45971</v>
      </c>
      <c r="B10728" s="5">
        <v>23</v>
      </c>
      <c r="C10728" s="2">
        <v>0</v>
      </c>
    </row>
    <row r="10729" spans="1:3">
      <c r="A10729" s="8">
        <f>A2+223</f>
        <v>45971</v>
      </c>
      <c r="B10729" s="5">
        <v>24</v>
      </c>
      <c r="C10729" s="2">
        <v>0</v>
      </c>
    </row>
    <row r="10730" spans="1:3">
      <c r="A10730" s="8">
        <f>A2+223</f>
        <v>45971</v>
      </c>
      <c r="B10730" s="5">
        <v>25</v>
      </c>
      <c r="C10730" s="2">
        <v>0</v>
      </c>
    </row>
    <row r="10731" spans="1:3">
      <c r="A10731" s="8">
        <f>A2+223</f>
        <v>45971</v>
      </c>
      <c r="B10731" s="5">
        <v>26</v>
      </c>
      <c r="C10731" s="2">
        <v>0</v>
      </c>
    </row>
    <row r="10732" spans="1:3">
      <c r="A10732" s="8">
        <f>A2+223</f>
        <v>45971</v>
      </c>
      <c r="B10732" s="5">
        <v>27</v>
      </c>
      <c r="C10732" s="2">
        <v>0</v>
      </c>
    </row>
    <row r="10733" spans="1:3">
      <c r="A10733" s="8">
        <f>A2+223</f>
        <v>45971</v>
      </c>
      <c r="B10733" s="5">
        <v>28</v>
      </c>
      <c r="C10733" s="2">
        <v>0</v>
      </c>
    </row>
    <row r="10734" spans="1:3">
      <c r="A10734" s="8">
        <f>A2+223</f>
        <v>45971</v>
      </c>
      <c r="B10734" s="5">
        <v>29</v>
      </c>
      <c r="C10734" s="2">
        <v>0</v>
      </c>
    </row>
    <row r="10735" spans="1:3">
      <c r="A10735" s="8">
        <f>A2+223</f>
        <v>45971</v>
      </c>
      <c r="B10735" s="5">
        <v>30</v>
      </c>
      <c r="C10735" s="2">
        <v>0</v>
      </c>
    </row>
    <row r="10736" spans="1:3">
      <c r="A10736" s="8">
        <f>A2+223</f>
        <v>45971</v>
      </c>
      <c r="B10736" s="5">
        <v>31</v>
      </c>
      <c r="C10736" s="2">
        <v>0</v>
      </c>
    </row>
    <row r="10737" spans="1:3">
      <c r="A10737" s="8">
        <f>A2+223</f>
        <v>45971</v>
      </c>
      <c r="B10737" s="5">
        <v>32</v>
      </c>
      <c r="C10737" s="2">
        <v>0</v>
      </c>
    </row>
    <row r="10738" spans="1:3">
      <c r="A10738" s="8">
        <f>A2+223</f>
        <v>45971</v>
      </c>
      <c r="B10738" s="5">
        <v>33</v>
      </c>
      <c r="C10738" s="2">
        <v>0</v>
      </c>
    </row>
    <row r="10739" spans="1:3">
      <c r="A10739" s="8">
        <f>A2+223</f>
        <v>45971</v>
      </c>
      <c r="B10739" s="5">
        <v>34</v>
      </c>
      <c r="C10739" s="2">
        <v>0</v>
      </c>
    </row>
    <row r="10740" spans="1:3">
      <c r="A10740" s="8">
        <f>A2+223</f>
        <v>45971</v>
      </c>
      <c r="B10740" s="5">
        <v>35</v>
      </c>
      <c r="C10740" s="2">
        <v>0</v>
      </c>
    </row>
    <row r="10741" spans="1:3">
      <c r="A10741" s="8">
        <f>A2+223</f>
        <v>45971</v>
      </c>
      <c r="B10741" s="5">
        <v>36</v>
      </c>
      <c r="C10741" s="2">
        <v>0</v>
      </c>
    </row>
    <row r="10742" spans="1:3">
      <c r="A10742" s="8">
        <f>A2+223</f>
        <v>45971</v>
      </c>
      <c r="B10742" s="5">
        <v>37</v>
      </c>
      <c r="C10742" s="2">
        <v>0</v>
      </c>
    </row>
    <row r="10743" spans="1:3">
      <c r="A10743" s="8">
        <f>A2+223</f>
        <v>45971</v>
      </c>
      <c r="B10743" s="5">
        <v>38</v>
      </c>
      <c r="C10743" s="2">
        <v>0</v>
      </c>
    </row>
    <row r="10744" spans="1:3">
      <c r="A10744" s="8">
        <f>A2+223</f>
        <v>45971</v>
      </c>
      <c r="B10744" s="5">
        <v>39</v>
      </c>
      <c r="C10744" s="2">
        <v>0</v>
      </c>
    </row>
    <row r="10745" spans="1:3">
      <c r="A10745" s="8">
        <f>A2+223</f>
        <v>45971</v>
      </c>
      <c r="B10745" s="5">
        <v>40</v>
      </c>
      <c r="C10745" s="2">
        <v>0</v>
      </c>
    </row>
    <row r="10746" spans="1:3">
      <c r="A10746" s="8">
        <f>A2+223</f>
        <v>45971</v>
      </c>
      <c r="B10746" s="5">
        <v>41</v>
      </c>
      <c r="C10746" s="2">
        <v>0</v>
      </c>
    </row>
    <row r="10747" spans="1:3">
      <c r="A10747" s="8">
        <f>A2+223</f>
        <v>45971</v>
      </c>
      <c r="B10747" s="5">
        <v>42</v>
      </c>
      <c r="C10747" s="2">
        <v>0</v>
      </c>
    </row>
    <row r="10748" spans="1:3">
      <c r="A10748" s="8">
        <f>A2+223</f>
        <v>45971</v>
      </c>
      <c r="B10748" s="5">
        <v>43</v>
      </c>
      <c r="C10748" s="2">
        <v>0</v>
      </c>
    </row>
    <row r="10749" spans="1:3">
      <c r="A10749" s="8">
        <f>A2+223</f>
        <v>45971</v>
      </c>
      <c r="B10749" s="5">
        <v>44</v>
      </c>
      <c r="C10749" s="2">
        <v>0</v>
      </c>
    </row>
    <row r="10750" spans="1:3">
      <c r="A10750" s="8">
        <f>A2+223</f>
        <v>45971</v>
      </c>
      <c r="B10750" s="5">
        <v>45</v>
      </c>
      <c r="C10750" s="2">
        <v>0</v>
      </c>
    </row>
    <row r="10751" spans="1:3">
      <c r="A10751" s="8">
        <f>A2+223</f>
        <v>45971</v>
      </c>
      <c r="B10751" s="5">
        <v>46</v>
      </c>
      <c r="C10751" s="2">
        <v>0</v>
      </c>
    </row>
    <row r="10752" spans="1:3">
      <c r="A10752" s="8">
        <f>A2+223</f>
        <v>45971</v>
      </c>
      <c r="B10752" s="5">
        <v>47</v>
      </c>
      <c r="C10752" s="2">
        <v>0</v>
      </c>
    </row>
    <row r="10753" spans="1:3">
      <c r="A10753" s="8">
        <f>A2+223</f>
        <v>45971</v>
      </c>
      <c r="B10753" s="5">
        <v>48</v>
      </c>
      <c r="C10753" s="2">
        <v>0</v>
      </c>
    </row>
    <row r="10754" spans="1:3">
      <c r="A10754" s="8">
        <f>A2+224</f>
        <v>45972</v>
      </c>
      <c r="B10754" s="5">
        <v>1</v>
      </c>
      <c r="C10754" s="2">
        <v>0</v>
      </c>
    </row>
    <row r="10755" spans="1:3">
      <c r="A10755" s="8">
        <f>A2+224</f>
        <v>45972</v>
      </c>
      <c r="B10755" s="5">
        <v>2</v>
      </c>
      <c r="C10755" s="2">
        <v>0</v>
      </c>
    </row>
    <row r="10756" spans="1:3">
      <c r="A10756" s="8">
        <f>A2+224</f>
        <v>45972</v>
      </c>
      <c r="B10756" s="5">
        <v>3</v>
      </c>
      <c r="C10756" s="2">
        <v>0</v>
      </c>
    </row>
    <row r="10757" spans="1:3">
      <c r="A10757" s="8">
        <f>A2+224</f>
        <v>45972</v>
      </c>
      <c r="B10757" s="5">
        <v>4</v>
      </c>
      <c r="C10757" s="2">
        <v>0</v>
      </c>
    </row>
    <row r="10758" spans="1:3">
      <c r="A10758" s="8">
        <f>A2+224</f>
        <v>45972</v>
      </c>
      <c r="B10758" s="5">
        <v>5</v>
      </c>
      <c r="C10758" s="2">
        <v>0</v>
      </c>
    </row>
    <row r="10759" spans="1:3">
      <c r="A10759" s="8">
        <f>A2+224</f>
        <v>45972</v>
      </c>
      <c r="B10759" s="5">
        <v>6</v>
      </c>
      <c r="C10759" s="2">
        <v>0</v>
      </c>
    </row>
    <row r="10760" spans="1:3">
      <c r="A10760" s="8">
        <f>A2+224</f>
        <v>45972</v>
      </c>
      <c r="B10760" s="5">
        <v>7</v>
      </c>
      <c r="C10760" s="2">
        <v>0</v>
      </c>
    </row>
    <row r="10761" spans="1:3">
      <c r="A10761" s="8">
        <f>A2+224</f>
        <v>45972</v>
      </c>
      <c r="B10761" s="5">
        <v>8</v>
      </c>
      <c r="C10761" s="2">
        <v>0</v>
      </c>
    </row>
    <row r="10762" spans="1:3">
      <c r="A10762" s="8">
        <f>A2+224</f>
        <v>45972</v>
      </c>
      <c r="B10762" s="5">
        <v>9</v>
      </c>
      <c r="C10762" s="2">
        <v>0</v>
      </c>
    </row>
    <row r="10763" spans="1:3">
      <c r="A10763" s="8">
        <f>A2+224</f>
        <v>45972</v>
      </c>
      <c r="B10763" s="5">
        <v>10</v>
      </c>
      <c r="C10763" s="2">
        <v>0</v>
      </c>
    </row>
    <row r="10764" spans="1:3">
      <c r="A10764" s="8">
        <f>A2+224</f>
        <v>45972</v>
      </c>
      <c r="B10764" s="5">
        <v>11</v>
      </c>
      <c r="C10764" s="2">
        <v>0</v>
      </c>
    </row>
    <row r="10765" spans="1:3">
      <c r="A10765" s="8">
        <f>A2+224</f>
        <v>45972</v>
      </c>
      <c r="B10765" s="5">
        <v>12</v>
      </c>
      <c r="C10765" s="2">
        <v>0</v>
      </c>
    </row>
    <row r="10766" spans="1:3">
      <c r="A10766" s="8">
        <f>A2+224</f>
        <v>45972</v>
      </c>
      <c r="B10766" s="5">
        <v>13</v>
      </c>
      <c r="C10766" s="2">
        <v>0</v>
      </c>
    </row>
    <row r="10767" spans="1:3">
      <c r="A10767" s="8">
        <f>A2+224</f>
        <v>45972</v>
      </c>
      <c r="B10767" s="5">
        <v>14</v>
      </c>
      <c r="C10767" s="2">
        <v>0</v>
      </c>
    </row>
    <row r="10768" spans="1:3">
      <c r="A10768" s="8">
        <f>A2+224</f>
        <v>45972</v>
      </c>
      <c r="B10768" s="5">
        <v>15</v>
      </c>
      <c r="C10768" s="2">
        <v>0</v>
      </c>
    </row>
    <row r="10769" spans="1:3">
      <c r="A10769" s="8">
        <f>A2+224</f>
        <v>45972</v>
      </c>
      <c r="B10769" s="5">
        <v>16</v>
      </c>
      <c r="C10769" s="2">
        <v>0</v>
      </c>
    </row>
    <row r="10770" spans="1:3">
      <c r="A10770" s="8">
        <f>A2+224</f>
        <v>45972</v>
      </c>
      <c r="B10770" s="5">
        <v>17</v>
      </c>
      <c r="C10770" s="2">
        <v>0</v>
      </c>
    </row>
    <row r="10771" spans="1:3">
      <c r="A10771" s="8">
        <f>A2+224</f>
        <v>45972</v>
      </c>
      <c r="B10771" s="5">
        <v>18</v>
      </c>
      <c r="C10771" s="2">
        <v>0</v>
      </c>
    </row>
    <row r="10772" spans="1:3">
      <c r="A10772" s="8">
        <f>A2+224</f>
        <v>45972</v>
      </c>
      <c r="B10772" s="5">
        <v>19</v>
      </c>
      <c r="C10772" s="2">
        <v>0</v>
      </c>
    </row>
    <row r="10773" spans="1:3">
      <c r="A10773" s="8">
        <f>A2+224</f>
        <v>45972</v>
      </c>
      <c r="B10773" s="5">
        <v>20</v>
      </c>
      <c r="C10773" s="2">
        <v>0</v>
      </c>
    </row>
    <row r="10774" spans="1:3">
      <c r="A10774" s="8">
        <f>A2+224</f>
        <v>45972</v>
      </c>
      <c r="B10774" s="5">
        <v>21</v>
      </c>
      <c r="C10774" s="2">
        <v>0</v>
      </c>
    </row>
    <row r="10775" spans="1:3">
      <c r="A10775" s="8">
        <f>A2+224</f>
        <v>45972</v>
      </c>
      <c r="B10775" s="5">
        <v>22</v>
      </c>
      <c r="C10775" s="2">
        <v>0</v>
      </c>
    </row>
    <row r="10776" spans="1:3">
      <c r="A10776" s="8">
        <f>A2+224</f>
        <v>45972</v>
      </c>
      <c r="B10776" s="5">
        <v>23</v>
      </c>
      <c r="C10776" s="2">
        <v>0</v>
      </c>
    </row>
    <row r="10777" spans="1:3">
      <c r="A10777" s="8">
        <f>A2+224</f>
        <v>45972</v>
      </c>
      <c r="B10777" s="5">
        <v>24</v>
      </c>
      <c r="C10777" s="2">
        <v>0</v>
      </c>
    </row>
    <row r="10778" spans="1:3">
      <c r="A10778" s="8">
        <f>A2+224</f>
        <v>45972</v>
      </c>
      <c r="B10778" s="5">
        <v>25</v>
      </c>
      <c r="C10778" s="2">
        <v>0</v>
      </c>
    </row>
    <row r="10779" spans="1:3">
      <c r="A10779" s="8">
        <f>A2+224</f>
        <v>45972</v>
      </c>
      <c r="B10779" s="5">
        <v>26</v>
      </c>
      <c r="C10779" s="2">
        <v>0</v>
      </c>
    </row>
    <row r="10780" spans="1:3">
      <c r="A10780" s="8">
        <f>A2+224</f>
        <v>45972</v>
      </c>
      <c r="B10780" s="5">
        <v>27</v>
      </c>
      <c r="C10780" s="2">
        <v>0</v>
      </c>
    </row>
    <row r="10781" spans="1:3">
      <c r="A10781" s="8">
        <f>A2+224</f>
        <v>45972</v>
      </c>
      <c r="B10781" s="5">
        <v>28</v>
      </c>
      <c r="C10781" s="2">
        <v>0</v>
      </c>
    </row>
    <row r="10782" spans="1:3">
      <c r="A10782" s="8">
        <f>A2+224</f>
        <v>45972</v>
      </c>
      <c r="B10782" s="5">
        <v>29</v>
      </c>
      <c r="C10782" s="2">
        <v>0</v>
      </c>
    </row>
    <row r="10783" spans="1:3">
      <c r="A10783" s="8">
        <f>A2+224</f>
        <v>45972</v>
      </c>
      <c r="B10783" s="5">
        <v>30</v>
      </c>
      <c r="C10783" s="2">
        <v>0</v>
      </c>
    </row>
    <row r="10784" spans="1:3">
      <c r="A10784" s="8">
        <f>A2+224</f>
        <v>45972</v>
      </c>
      <c r="B10784" s="5">
        <v>31</v>
      </c>
      <c r="C10784" s="2">
        <v>0</v>
      </c>
    </row>
    <row r="10785" spans="1:3">
      <c r="A10785" s="8">
        <f>A2+224</f>
        <v>45972</v>
      </c>
      <c r="B10785" s="5">
        <v>32</v>
      </c>
      <c r="C10785" s="2">
        <v>0</v>
      </c>
    </row>
    <row r="10786" spans="1:3">
      <c r="A10786" s="8">
        <f>A2+224</f>
        <v>45972</v>
      </c>
      <c r="B10786" s="5">
        <v>33</v>
      </c>
      <c r="C10786" s="2">
        <v>0</v>
      </c>
    </row>
    <row r="10787" spans="1:3">
      <c r="A10787" s="8">
        <f>A2+224</f>
        <v>45972</v>
      </c>
      <c r="B10787" s="5">
        <v>34</v>
      </c>
      <c r="C10787" s="2">
        <v>0</v>
      </c>
    </row>
    <row r="10788" spans="1:3">
      <c r="A10788" s="8">
        <f>A2+224</f>
        <v>45972</v>
      </c>
      <c r="B10788" s="5">
        <v>35</v>
      </c>
      <c r="C10788" s="2">
        <v>0</v>
      </c>
    </row>
    <row r="10789" spans="1:3">
      <c r="A10789" s="8">
        <f>A2+224</f>
        <v>45972</v>
      </c>
      <c r="B10789" s="5">
        <v>36</v>
      </c>
      <c r="C10789" s="2">
        <v>0</v>
      </c>
    </row>
    <row r="10790" spans="1:3">
      <c r="A10790" s="8">
        <f>A2+224</f>
        <v>45972</v>
      </c>
      <c r="B10790" s="5">
        <v>37</v>
      </c>
      <c r="C10790" s="2">
        <v>0</v>
      </c>
    </row>
    <row r="10791" spans="1:3">
      <c r="A10791" s="8">
        <f>A2+224</f>
        <v>45972</v>
      </c>
      <c r="B10791" s="5">
        <v>38</v>
      </c>
      <c r="C10791" s="2">
        <v>0</v>
      </c>
    </row>
    <row r="10792" spans="1:3">
      <c r="A10792" s="8">
        <f>A2+224</f>
        <v>45972</v>
      </c>
      <c r="B10792" s="5">
        <v>39</v>
      </c>
      <c r="C10792" s="2">
        <v>0</v>
      </c>
    </row>
    <row r="10793" spans="1:3">
      <c r="A10793" s="8">
        <f>A2+224</f>
        <v>45972</v>
      </c>
      <c r="B10793" s="5">
        <v>40</v>
      </c>
      <c r="C10793" s="2">
        <v>0</v>
      </c>
    </row>
    <row r="10794" spans="1:3">
      <c r="A10794" s="8">
        <f>A2+224</f>
        <v>45972</v>
      </c>
      <c r="B10794" s="5">
        <v>41</v>
      </c>
      <c r="C10794" s="2">
        <v>0</v>
      </c>
    </row>
    <row r="10795" spans="1:3">
      <c r="A10795" s="8">
        <f>A2+224</f>
        <v>45972</v>
      </c>
      <c r="B10795" s="5">
        <v>42</v>
      </c>
      <c r="C10795" s="2">
        <v>0</v>
      </c>
    </row>
    <row r="10796" spans="1:3">
      <c r="A10796" s="8">
        <f>A2+224</f>
        <v>45972</v>
      </c>
      <c r="B10796" s="5">
        <v>43</v>
      </c>
      <c r="C10796" s="2">
        <v>0</v>
      </c>
    </row>
    <row r="10797" spans="1:3">
      <c r="A10797" s="8">
        <f>A2+224</f>
        <v>45972</v>
      </c>
      <c r="B10797" s="5">
        <v>44</v>
      </c>
      <c r="C10797" s="2">
        <v>0</v>
      </c>
    </row>
    <row r="10798" spans="1:3">
      <c r="A10798" s="8">
        <f>A2+224</f>
        <v>45972</v>
      </c>
      <c r="B10798" s="5">
        <v>45</v>
      </c>
      <c r="C10798" s="2">
        <v>0</v>
      </c>
    </row>
    <row r="10799" spans="1:3">
      <c r="A10799" s="8">
        <f>A2+224</f>
        <v>45972</v>
      </c>
      <c r="B10799" s="5">
        <v>46</v>
      </c>
      <c r="C10799" s="2">
        <v>0</v>
      </c>
    </row>
    <row r="10800" spans="1:3">
      <c r="A10800" s="8">
        <f>A2+224</f>
        <v>45972</v>
      </c>
      <c r="B10800" s="5">
        <v>47</v>
      </c>
      <c r="C10800" s="2">
        <v>0</v>
      </c>
    </row>
    <row r="10801" spans="1:3">
      <c r="A10801" s="8">
        <f>A2+224</f>
        <v>45972</v>
      </c>
      <c r="B10801" s="5">
        <v>48</v>
      </c>
      <c r="C10801" s="2">
        <v>0</v>
      </c>
    </row>
    <row r="10802" spans="1:3">
      <c r="A10802" s="8">
        <f>A2+225</f>
        <v>45973</v>
      </c>
      <c r="B10802" s="5">
        <v>1</v>
      </c>
      <c r="C10802" s="2">
        <v>0</v>
      </c>
    </row>
    <row r="10803" spans="1:3">
      <c r="A10803" s="8">
        <f>A2+225</f>
        <v>45973</v>
      </c>
      <c r="B10803" s="5">
        <v>2</v>
      </c>
      <c r="C10803" s="2">
        <v>0</v>
      </c>
    </row>
    <row r="10804" spans="1:3">
      <c r="A10804" s="8">
        <f>A2+225</f>
        <v>45973</v>
      </c>
      <c r="B10804" s="5">
        <v>3</v>
      </c>
      <c r="C10804" s="2">
        <v>0</v>
      </c>
    </row>
    <row r="10805" spans="1:3">
      <c r="A10805" s="8">
        <f>A2+225</f>
        <v>45973</v>
      </c>
      <c r="B10805" s="5">
        <v>4</v>
      </c>
      <c r="C10805" s="2">
        <v>0</v>
      </c>
    </row>
    <row r="10806" spans="1:3">
      <c r="A10806" s="8">
        <f>A2+225</f>
        <v>45973</v>
      </c>
      <c r="B10806" s="5">
        <v>5</v>
      </c>
      <c r="C10806" s="2">
        <v>0</v>
      </c>
    </row>
    <row r="10807" spans="1:3">
      <c r="A10807" s="8">
        <f>A2+225</f>
        <v>45973</v>
      </c>
      <c r="B10807" s="5">
        <v>6</v>
      </c>
      <c r="C10807" s="2">
        <v>0</v>
      </c>
    </row>
    <row r="10808" spans="1:3">
      <c r="A10808" s="8">
        <f>A2+225</f>
        <v>45973</v>
      </c>
      <c r="B10808" s="5">
        <v>7</v>
      </c>
      <c r="C10808" s="2">
        <v>0</v>
      </c>
    </row>
    <row r="10809" spans="1:3">
      <c r="A10809" s="8">
        <f>A2+225</f>
        <v>45973</v>
      </c>
      <c r="B10809" s="5">
        <v>8</v>
      </c>
      <c r="C10809" s="2">
        <v>0</v>
      </c>
    </row>
    <row r="10810" spans="1:3">
      <c r="A10810" s="8">
        <f>A2+225</f>
        <v>45973</v>
      </c>
      <c r="B10810" s="5">
        <v>9</v>
      </c>
      <c r="C10810" s="2">
        <v>0</v>
      </c>
    </row>
    <row r="10811" spans="1:3">
      <c r="A10811" s="8">
        <f>A2+225</f>
        <v>45973</v>
      </c>
      <c r="B10811" s="5">
        <v>10</v>
      </c>
      <c r="C10811" s="2">
        <v>0</v>
      </c>
    </row>
    <row r="10812" spans="1:3">
      <c r="A10812" s="8">
        <f>A2+225</f>
        <v>45973</v>
      </c>
      <c r="B10812" s="5">
        <v>11</v>
      </c>
      <c r="C10812" s="2">
        <v>0</v>
      </c>
    </row>
    <row r="10813" spans="1:3">
      <c r="A10813" s="8">
        <f>A2+225</f>
        <v>45973</v>
      </c>
      <c r="B10813" s="5">
        <v>12</v>
      </c>
      <c r="C10813" s="2">
        <v>0</v>
      </c>
    </row>
    <row r="10814" spans="1:3">
      <c r="A10814" s="8">
        <f>A2+225</f>
        <v>45973</v>
      </c>
      <c r="B10814" s="5">
        <v>13</v>
      </c>
      <c r="C10814" s="2">
        <v>0</v>
      </c>
    </row>
    <row r="10815" spans="1:3">
      <c r="A10815" s="8">
        <f>A2+225</f>
        <v>45973</v>
      </c>
      <c r="B10815" s="5">
        <v>14</v>
      </c>
      <c r="C10815" s="2">
        <v>0</v>
      </c>
    </row>
    <row r="10816" spans="1:3">
      <c r="A10816" s="8">
        <f>A2+225</f>
        <v>45973</v>
      </c>
      <c r="B10816" s="5">
        <v>15</v>
      </c>
      <c r="C10816" s="2">
        <v>0</v>
      </c>
    </row>
    <row r="10817" spans="1:3">
      <c r="A10817" s="8">
        <f>A2+225</f>
        <v>45973</v>
      </c>
      <c r="B10817" s="5">
        <v>16</v>
      </c>
      <c r="C10817" s="2">
        <v>0</v>
      </c>
    </row>
    <row r="10818" spans="1:3">
      <c r="A10818" s="8">
        <f>A2+225</f>
        <v>45973</v>
      </c>
      <c r="B10818" s="5">
        <v>17</v>
      </c>
      <c r="C10818" s="2">
        <v>0</v>
      </c>
    </row>
    <row r="10819" spans="1:3">
      <c r="A10819" s="8">
        <f>A2+225</f>
        <v>45973</v>
      </c>
      <c r="B10819" s="5">
        <v>18</v>
      </c>
      <c r="C10819" s="2">
        <v>0</v>
      </c>
    </row>
    <row r="10820" spans="1:3">
      <c r="A10820" s="8">
        <f>A2+225</f>
        <v>45973</v>
      </c>
      <c r="B10820" s="5">
        <v>19</v>
      </c>
      <c r="C10820" s="2">
        <v>0</v>
      </c>
    </row>
    <row r="10821" spans="1:3">
      <c r="A10821" s="8">
        <f>A2+225</f>
        <v>45973</v>
      </c>
      <c r="B10821" s="5">
        <v>20</v>
      </c>
      <c r="C10821" s="2">
        <v>0</v>
      </c>
    </row>
    <row r="10822" spans="1:3">
      <c r="A10822" s="8">
        <f>A2+225</f>
        <v>45973</v>
      </c>
      <c r="B10822" s="5">
        <v>21</v>
      </c>
      <c r="C10822" s="2">
        <v>0</v>
      </c>
    </row>
    <row r="10823" spans="1:3">
      <c r="A10823" s="8">
        <f>A2+225</f>
        <v>45973</v>
      </c>
      <c r="B10823" s="5">
        <v>22</v>
      </c>
      <c r="C10823" s="2">
        <v>0</v>
      </c>
    </row>
    <row r="10824" spans="1:3">
      <c r="A10824" s="8">
        <f>A2+225</f>
        <v>45973</v>
      </c>
      <c r="B10824" s="5">
        <v>23</v>
      </c>
      <c r="C10824" s="2">
        <v>0</v>
      </c>
    </row>
    <row r="10825" spans="1:3">
      <c r="A10825" s="8">
        <f>A2+225</f>
        <v>45973</v>
      </c>
      <c r="B10825" s="5">
        <v>24</v>
      </c>
      <c r="C10825" s="2">
        <v>0</v>
      </c>
    </row>
    <row r="10826" spans="1:3">
      <c r="A10826" s="8">
        <f>A2+225</f>
        <v>45973</v>
      </c>
      <c r="B10826" s="5">
        <v>25</v>
      </c>
      <c r="C10826" s="2">
        <v>0</v>
      </c>
    </row>
    <row r="10827" spans="1:3">
      <c r="A10827" s="8">
        <f>A2+225</f>
        <v>45973</v>
      </c>
      <c r="B10827" s="5">
        <v>26</v>
      </c>
      <c r="C10827" s="2">
        <v>0</v>
      </c>
    </row>
    <row r="10828" spans="1:3">
      <c r="A10828" s="8">
        <f>A2+225</f>
        <v>45973</v>
      </c>
      <c r="B10828" s="5">
        <v>27</v>
      </c>
      <c r="C10828" s="2">
        <v>0</v>
      </c>
    </row>
    <row r="10829" spans="1:3">
      <c r="A10829" s="8">
        <f>A2+225</f>
        <v>45973</v>
      </c>
      <c r="B10829" s="5">
        <v>28</v>
      </c>
      <c r="C10829" s="2">
        <v>0</v>
      </c>
    </row>
    <row r="10830" spans="1:3">
      <c r="A10830" s="8">
        <f>A2+225</f>
        <v>45973</v>
      </c>
      <c r="B10830" s="5">
        <v>29</v>
      </c>
      <c r="C10830" s="2">
        <v>0</v>
      </c>
    </row>
    <row r="10831" spans="1:3">
      <c r="A10831" s="8">
        <f>A2+225</f>
        <v>45973</v>
      </c>
      <c r="B10831" s="5">
        <v>30</v>
      </c>
      <c r="C10831" s="2">
        <v>0</v>
      </c>
    </row>
    <row r="10832" spans="1:3">
      <c r="A10832" s="8">
        <f>A2+225</f>
        <v>45973</v>
      </c>
      <c r="B10832" s="5">
        <v>31</v>
      </c>
      <c r="C10832" s="2">
        <v>0</v>
      </c>
    </row>
    <row r="10833" spans="1:3">
      <c r="A10833" s="8">
        <f>A2+225</f>
        <v>45973</v>
      </c>
      <c r="B10833" s="5">
        <v>32</v>
      </c>
      <c r="C10833" s="2">
        <v>0</v>
      </c>
    </row>
    <row r="10834" spans="1:3">
      <c r="A10834" s="8">
        <f>A2+225</f>
        <v>45973</v>
      </c>
      <c r="B10834" s="5">
        <v>33</v>
      </c>
      <c r="C10834" s="2">
        <v>0</v>
      </c>
    </row>
    <row r="10835" spans="1:3">
      <c r="A10835" s="8">
        <f>A2+225</f>
        <v>45973</v>
      </c>
      <c r="B10835" s="5">
        <v>34</v>
      </c>
      <c r="C10835" s="2">
        <v>0</v>
      </c>
    </row>
    <row r="10836" spans="1:3">
      <c r="A10836" s="8">
        <f>A2+225</f>
        <v>45973</v>
      </c>
      <c r="B10836" s="5">
        <v>35</v>
      </c>
      <c r="C10836" s="2">
        <v>0</v>
      </c>
    </row>
    <row r="10837" spans="1:3">
      <c r="A10837" s="8">
        <f>A2+225</f>
        <v>45973</v>
      </c>
      <c r="B10837" s="5">
        <v>36</v>
      </c>
      <c r="C10837" s="2">
        <v>0</v>
      </c>
    </row>
    <row r="10838" spans="1:3">
      <c r="A10838" s="8">
        <f>A2+225</f>
        <v>45973</v>
      </c>
      <c r="B10838" s="5">
        <v>37</v>
      </c>
      <c r="C10838" s="2">
        <v>0</v>
      </c>
    </row>
    <row r="10839" spans="1:3">
      <c r="A10839" s="8">
        <f>A2+225</f>
        <v>45973</v>
      </c>
      <c r="B10839" s="5">
        <v>38</v>
      </c>
      <c r="C10839" s="2">
        <v>0</v>
      </c>
    </row>
    <row r="10840" spans="1:3">
      <c r="A10840" s="8">
        <f>A2+225</f>
        <v>45973</v>
      </c>
      <c r="B10840" s="5">
        <v>39</v>
      </c>
      <c r="C10840" s="2">
        <v>0</v>
      </c>
    </row>
    <row r="10841" spans="1:3">
      <c r="A10841" s="8">
        <f>A2+225</f>
        <v>45973</v>
      </c>
      <c r="B10841" s="5">
        <v>40</v>
      </c>
      <c r="C10841" s="2">
        <v>0</v>
      </c>
    </row>
    <row r="10842" spans="1:3">
      <c r="A10842" s="8">
        <f>A2+225</f>
        <v>45973</v>
      </c>
      <c r="B10842" s="5">
        <v>41</v>
      </c>
      <c r="C10842" s="2">
        <v>0</v>
      </c>
    </row>
    <row r="10843" spans="1:3">
      <c r="A10843" s="8">
        <f>A2+225</f>
        <v>45973</v>
      </c>
      <c r="B10843" s="5">
        <v>42</v>
      </c>
      <c r="C10843" s="2">
        <v>0</v>
      </c>
    </row>
    <row r="10844" spans="1:3">
      <c r="A10844" s="8">
        <f>A2+225</f>
        <v>45973</v>
      </c>
      <c r="B10844" s="5">
        <v>43</v>
      </c>
      <c r="C10844" s="2">
        <v>0</v>
      </c>
    </row>
    <row r="10845" spans="1:3">
      <c r="A10845" s="8">
        <f>A2+225</f>
        <v>45973</v>
      </c>
      <c r="B10845" s="5">
        <v>44</v>
      </c>
      <c r="C10845" s="2">
        <v>0</v>
      </c>
    </row>
    <row r="10846" spans="1:3">
      <c r="A10846" s="8">
        <f>A2+225</f>
        <v>45973</v>
      </c>
      <c r="B10846" s="5">
        <v>45</v>
      </c>
      <c r="C10846" s="2">
        <v>0</v>
      </c>
    </row>
    <row r="10847" spans="1:3">
      <c r="A10847" s="8">
        <f>A2+225</f>
        <v>45973</v>
      </c>
      <c r="B10847" s="5">
        <v>46</v>
      </c>
      <c r="C10847" s="2">
        <v>0</v>
      </c>
    </row>
    <row r="10848" spans="1:3">
      <c r="A10848" s="8">
        <f>A2+225</f>
        <v>45973</v>
      </c>
      <c r="B10848" s="5">
        <v>47</v>
      </c>
      <c r="C10848" s="2">
        <v>0</v>
      </c>
    </row>
    <row r="10849" spans="1:3">
      <c r="A10849" s="8">
        <f>A2+225</f>
        <v>45973</v>
      </c>
      <c r="B10849" s="5">
        <v>48</v>
      </c>
      <c r="C10849" s="2">
        <v>0</v>
      </c>
    </row>
    <row r="10850" spans="1:3">
      <c r="A10850" s="8">
        <f>A2+226</f>
        <v>45974</v>
      </c>
      <c r="B10850" s="5">
        <v>1</v>
      </c>
      <c r="C10850" s="2">
        <v>0</v>
      </c>
    </row>
    <row r="10851" spans="1:3">
      <c r="A10851" s="8">
        <f>A2+226</f>
        <v>45974</v>
      </c>
      <c r="B10851" s="5">
        <v>2</v>
      </c>
      <c r="C10851" s="2">
        <v>0</v>
      </c>
    </row>
    <row r="10852" spans="1:3">
      <c r="A10852" s="8">
        <f>A2+226</f>
        <v>45974</v>
      </c>
      <c r="B10852" s="5">
        <v>3</v>
      </c>
      <c r="C10852" s="2">
        <v>0</v>
      </c>
    </row>
    <row r="10853" spans="1:3">
      <c r="A10853" s="8">
        <f>A2+226</f>
        <v>45974</v>
      </c>
      <c r="B10853" s="5">
        <v>4</v>
      </c>
      <c r="C10853" s="2">
        <v>0</v>
      </c>
    </row>
    <row r="10854" spans="1:3">
      <c r="A10854" s="8">
        <f>A2+226</f>
        <v>45974</v>
      </c>
      <c r="B10854" s="5">
        <v>5</v>
      </c>
      <c r="C10854" s="2">
        <v>0</v>
      </c>
    </row>
    <row r="10855" spans="1:3">
      <c r="A10855" s="8">
        <f>A2+226</f>
        <v>45974</v>
      </c>
      <c r="B10855" s="5">
        <v>6</v>
      </c>
      <c r="C10855" s="2">
        <v>0</v>
      </c>
    </row>
    <row r="10856" spans="1:3">
      <c r="A10856" s="8">
        <f>A2+226</f>
        <v>45974</v>
      </c>
      <c r="B10856" s="5">
        <v>7</v>
      </c>
      <c r="C10856" s="2">
        <v>0</v>
      </c>
    </row>
    <row r="10857" spans="1:3">
      <c r="A10857" s="8">
        <f>A2+226</f>
        <v>45974</v>
      </c>
      <c r="B10857" s="5">
        <v>8</v>
      </c>
      <c r="C10857" s="2">
        <v>0</v>
      </c>
    </row>
    <row r="10858" spans="1:3">
      <c r="A10858" s="8">
        <f>A2+226</f>
        <v>45974</v>
      </c>
      <c r="B10858" s="5">
        <v>9</v>
      </c>
      <c r="C10858" s="2">
        <v>0</v>
      </c>
    </row>
    <row r="10859" spans="1:3">
      <c r="A10859" s="8">
        <f>A2+226</f>
        <v>45974</v>
      </c>
      <c r="B10859" s="5">
        <v>10</v>
      </c>
      <c r="C10859" s="2">
        <v>0</v>
      </c>
    </row>
    <row r="10860" spans="1:3">
      <c r="A10860" s="8">
        <f>A2+226</f>
        <v>45974</v>
      </c>
      <c r="B10860" s="5">
        <v>11</v>
      </c>
      <c r="C10860" s="2">
        <v>0</v>
      </c>
    </row>
    <row r="10861" spans="1:3">
      <c r="A10861" s="8">
        <f>A2+226</f>
        <v>45974</v>
      </c>
      <c r="B10861" s="5">
        <v>12</v>
      </c>
      <c r="C10861" s="2">
        <v>0</v>
      </c>
    </row>
    <row r="10862" spans="1:3">
      <c r="A10862" s="8">
        <f>A2+226</f>
        <v>45974</v>
      </c>
      <c r="B10862" s="5">
        <v>13</v>
      </c>
      <c r="C10862" s="2">
        <v>0</v>
      </c>
    </row>
    <row r="10863" spans="1:3">
      <c r="A10863" s="8">
        <f>A2+226</f>
        <v>45974</v>
      </c>
      <c r="B10863" s="5">
        <v>14</v>
      </c>
      <c r="C10863" s="2">
        <v>0</v>
      </c>
    </row>
    <row r="10864" spans="1:3">
      <c r="A10864" s="8">
        <f>A2+226</f>
        <v>45974</v>
      </c>
      <c r="B10864" s="5">
        <v>15</v>
      </c>
      <c r="C10864" s="2">
        <v>0</v>
      </c>
    </row>
    <row r="10865" spans="1:3">
      <c r="A10865" s="8">
        <f>A2+226</f>
        <v>45974</v>
      </c>
      <c r="B10865" s="5">
        <v>16</v>
      </c>
      <c r="C10865" s="2">
        <v>0</v>
      </c>
    </row>
    <row r="10866" spans="1:3">
      <c r="A10866" s="8">
        <f>A2+226</f>
        <v>45974</v>
      </c>
      <c r="B10866" s="5">
        <v>17</v>
      </c>
      <c r="C10866" s="2">
        <v>0</v>
      </c>
    </row>
    <row r="10867" spans="1:3">
      <c r="A10867" s="8">
        <f>A2+226</f>
        <v>45974</v>
      </c>
      <c r="B10867" s="5">
        <v>18</v>
      </c>
      <c r="C10867" s="2">
        <v>0</v>
      </c>
    </row>
    <row r="10868" spans="1:3">
      <c r="A10868" s="8">
        <f>A2+226</f>
        <v>45974</v>
      </c>
      <c r="B10868" s="5">
        <v>19</v>
      </c>
      <c r="C10868" s="2">
        <v>0</v>
      </c>
    </row>
    <row r="10869" spans="1:3">
      <c r="A10869" s="8">
        <f>A2+226</f>
        <v>45974</v>
      </c>
      <c r="B10869" s="5">
        <v>20</v>
      </c>
      <c r="C10869" s="2">
        <v>0</v>
      </c>
    </row>
    <row r="10870" spans="1:3">
      <c r="A10870" s="8">
        <f>A2+226</f>
        <v>45974</v>
      </c>
      <c r="B10870" s="5">
        <v>21</v>
      </c>
      <c r="C10870" s="2">
        <v>0</v>
      </c>
    </row>
    <row r="10871" spans="1:3">
      <c r="A10871" s="8">
        <f>A2+226</f>
        <v>45974</v>
      </c>
      <c r="B10871" s="5">
        <v>22</v>
      </c>
      <c r="C10871" s="2">
        <v>0</v>
      </c>
    </row>
    <row r="10872" spans="1:3">
      <c r="A10872" s="8">
        <f>A2+226</f>
        <v>45974</v>
      </c>
      <c r="B10872" s="5">
        <v>23</v>
      </c>
      <c r="C10872" s="2">
        <v>0</v>
      </c>
    </row>
    <row r="10873" spans="1:3">
      <c r="A10873" s="8">
        <f>A2+226</f>
        <v>45974</v>
      </c>
      <c r="B10873" s="5">
        <v>24</v>
      </c>
      <c r="C10873" s="2">
        <v>0</v>
      </c>
    </row>
    <row r="10874" spans="1:3">
      <c r="A10874" s="8">
        <f>A2+226</f>
        <v>45974</v>
      </c>
      <c r="B10874" s="5">
        <v>25</v>
      </c>
      <c r="C10874" s="2">
        <v>0</v>
      </c>
    </row>
    <row r="10875" spans="1:3">
      <c r="A10875" s="8">
        <f>A2+226</f>
        <v>45974</v>
      </c>
      <c r="B10875" s="5">
        <v>26</v>
      </c>
      <c r="C10875" s="2">
        <v>0</v>
      </c>
    </row>
    <row r="10876" spans="1:3">
      <c r="A10876" s="8">
        <f>A2+226</f>
        <v>45974</v>
      </c>
      <c r="B10876" s="5">
        <v>27</v>
      </c>
      <c r="C10876" s="2">
        <v>0</v>
      </c>
    </row>
    <row r="10877" spans="1:3">
      <c r="A10877" s="8">
        <f>A2+226</f>
        <v>45974</v>
      </c>
      <c r="B10877" s="5">
        <v>28</v>
      </c>
      <c r="C10877" s="2">
        <v>0</v>
      </c>
    </row>
    <row r="10878" spans="1:3">
      <c r="A10878" s="8">
        <f>A2+226</f>
        <v>45974</v>
      </c>
      <c r="B10878" s="5">
        <v>29</v>
      </c>
      <c r="C10878" s="2">
        <v>0</v>
      </c>
    </row>
    <row r="10879" spans="1:3">
      <c r="A10879" s="8">
        <f>A2+226</f>
        <v>45974</v>
      </c>
      <c r="B10879" s="5">
        <v>30</v>
      </c>
      <c r="C10879" s="2">
        <v>0</v>
      </c>
    </row>
    <row r="10880" spans="1:3">
      <c r="A10880" s="8">
        <f>A2+226</f>
        <v>45974</v>
      </c>
      <c r="B10880" s="5">
        <v>31</v>
      </c>
      <c r="C10880" s="2">
        <v>0</v>
      </c>
    </row>
    <row r="10881" spans="1:3">
      <c r="A10881" s="8">
        <f>A2+226</f>
        <v>45974</v>
      </c>
      <c r="B10881" s="5">
        <v>32</v>
      </c>
      <c r="C10881" s="2">
        <v>0</v>
      </c>
    </row>
    <row r="10882" spans="1:3">
      <c r="A10882" s="8">
        <f>A2+226</f>
        <v>45974</v>
      </c>
      <c r="B10882" s="5">
        <v>33</v>
      </c>
      <c r="C10882" s="2">
        <v>0</v>
      </c>
    </row>
    <row r="10883" spans="1:3">
      <c r="A10883" s="8">
        <f>A2+226</f>
        <v>45974</v>
      </c>
      <c r="B10883" s="5">
        <v>34</v>
      </c>
      <c r="C10883" s="2">
        <v>0</v>
      </c>
    </row>
    <row r="10884" spans="1:3">
      <c r="A10884" s="8">
        <f>A2+226</f>
        <v>45974</v>
      </c>
      <c r="B10884" s="5">
        <v>35</v>
      </c>
      <c r="C10884" s="2">
        <v>0</v>
      </c>
    </row>
    <row r="10885" spans="1:3">
      <c r="A10885" s="8">
        <f>A2+226</f>
        <v>45974</v>
      </c>
      <c r="B10885" s="5">
        <v>36</v>
      </c>
      <c r="C10885" s="2">
        <v>0</v>
      </c>
    </row>
    <row r="10886" spans="1:3">
      <c r="A10886" s="8">
        <f>A2+226</f>
        <v>45974</v>
      </c>
      <c r="B10886" s="5">
        <v>37</v>
      </c>
      <c r="C10886" s="2">
        <v>0</v>
      </c>
    </row>
    <row r="10887" spans="1:3">
      <c r="A10887" s="8">
        <f>A2+226</f>
        <v>45974</v>
      </c>
      <c r="B10887" s="5">
        <v>38</v>
      </c>
      <c r="C10887" s="2">
        <v>0</v>
      </c>
    </row>
    <row r="10888" spans="1:3">
      <c r="A10888" s="8">
        <f>A2+226</f>
        <v>45974</v>
      </c>
      <c r="B10888" s="5">
        <v>39</v>
      </c>
      <c r="C10888" s="2">
        <v>0</v>
      </c>
    </row>
    <row r="10889" spans="1:3">
      <c r="A10889" s="8">
        <f>A2+226</f>
        <v>45974</v>
      </c>
      <c r="B10889" s="5">
        <v>40</v>
      </c>
      <c r="C10889" s="2">
        <v>0</v>
      </c>
    </row>
    <row r="10890" spans="1:3">
      <c r="A10890" s="8">
        <f>A2+226</f>
        <v>45974</v>
      </c>
      <c r="B10890" s="5">
        <v>41</v>
      </c>
      <c r="C10890" s="2">
        <v>0</v>
      </c>
    </row>
    <row r="10891" spans="1:3">
      <c r="A10891" s="8">
        <f>A2+226</f>
        <v>45974</v>
      </c>
      <c r="B10891" s="5">
        <v>42</v>
      </c>
      <c r="C10891" s="2">
        <v>0</v>
      </c>
    </row>
    <row r="10892" spans="1:3">
      <c r="A10892" s="8">
        <f>A2+226</f>
        <v>45974</v>
      </c>
      <c r="B10892" s="5">
        <v>43</v>
      </c>
      <c r="C10892" s="2">
        <v>0</v>
      </c>
    </row>
    <row r="10893" spans="1:3">
      <c r="A10893" s="8">
        <f>A2+226</f>
        <v>45974</v>
      </c>
      <c r="B10893" s="5">
        <v>44</v>
      </c>
      <c r="C10893" s="2">
        <v>0</v>
      </c>
    </row>
    <row r="10894" spans="1:3">
      <c r="A10894" s="8">
        <f>A2+226</f>
        <v>45974</v>
      </c>
      <c r="B10894" s="5">
        <v>45</v>
      </c>
      <c r="C10894" s="2">
        <v>0</v>
      </c>
    </row>
    <row r="10895" spans="1:3">
      <c r="A10895" s="8">
        <f>A2+226</f>
        <v>45974</v>
      </c>
      <c r="B10895" s="5">
        <v>46</v>
      </c>
      <c r="C10895" s="2">
        <v>0</v>
      </c>
    </row>
    <row r="10896" spans="1:3">
      <c r="A10896" s="8">
        <f>A2+226</f>
        <v>45974</v>
      </c>
      <c r="B10896" s="5">
        <v>47</v>
      </c>
      <c r="C10896" s="2">
        <v>0</v>
      </c>
    </row>
    <row r="10897" spans="1:3">
      <c r="A10897" s="8">
        <f>A2+226</f>
        <v>45974</v>
      </c>
      <c r="B10897" s="5">
        <v>48</v>
      </c>
      <c r="C10897" s="2">
        <v>0</v>
      </c>
    </row>
    <row r="10898" spans="1:3">
      <c r="A10898" s="8">
        <f>A2+227</f>
        <v>45975</v>
      </c>
      <c r="B10898" s="5">
        <v>1</v>
      </c>
      <c r="C10898" s="2">
        <v>0</v>
      </c>
    </row>
    <row r="10899" spans="1:3">
      <c r="A10899" s="8">
        <f>A2+227</f>
        <v>45975</v>
      </c>
      <c r="B10899" s="5">
        <v>2</v>
      </c>
      <c r="C10899" s="2">
        <v>0</v>
      </c>
    </row>
    <row r="10900" spans="1:3">
      <c r="A10900" s="8">
        <f>A2+227</f>
        <v>45975</v>
      </c>
      <c r="B10900" s="5">
        <v>3</v>
      </c>
      <c r="C10900" s="2">
        <v>0</v>
      </c>
    </row>
    <row r="10901" spans="1:3">
      <c r="A10901" s="8">
        <f>A2+227</f>
        <v>45975</v>
      </c>
      <c r="B10901" s="5">
        <v>4</v>
      </c>
      <c r="C10901" s="2">
        <v>0</v>
      </c>
    </row>
    <row r="10902" spans="1:3">
      <c r="A10902" s="8">
        <f>A2+227</f>
        <v>45975</v>
      </c>
      <c r="B10902" s="5">
        <v>5</v>
      </c>
      <c r="C10902" s="2">
        <v>0</v>
      </c>
    </row>
    <row r="10903" spans="1:3">
      <c r="A10903" s="8">
        <f>A2+227</f>
        <v>45975</v>
      </c>
      <c r="B10903" s="5">
        <v>6</v>
      </c>
      <c r="C10903" s="2">
        <v>0</v>
      </c>
    </row>
    <row r="10904" spans="1:3">
      <c r="A10904" s="8">
        <f>A2+227</f>
        <v>45975</v>
      </c>
      <c r="B10904" s="5">
        <v>7</v>
      </c>
      <c r="C10904" s="2">
        <v>0</v>
      </c>
    </row>
    <row r="10905" spans="1:3">
      <c r="A10905" s="8">
        <f>A2+227</f>
        <v>45975</v>
      </c>
      <c r="B10905" s="5">
        <v>8</v>
      </c>
      <c r="C10905" s="2">
        <v>0</v>
      </c>
    </row>
    <row r="10906" spans="1:3">
      <c r="A10906" s="8">
        <f>A2+227</f>
        <v>45975</v>
      </c>
      <c r="B10906" s="5">
        <v>9</v>
      </c>
      <c r="C10906" s="2">
        <v>0</v>
      </c>
    </row>
    <row r="10907" spans="1:3">
      <c r="A10907" s="8">
        <f>A2+227</f>
        <v>45975</v>
      </c>
      <c r="B10907" s="5">
        <v>10</v>
      </c>
      <c r="C10907" s="2">
        <v>0</v>
      </c>
    </row>
    <row r="10908" spans="1:3">
      <c r="A10908" s="8">
        <f>A2+227</f>
        <v>45975</v>
      </c>
      <c r="B10908" s="5">
        <v>11</v>
      </c>
      <c r="C10908" s="2">
        <v>0</v>
      </c>
    </row>
    <row r="10909" spans="1:3">
      <c r="A10909" s="8">
        <f>A2+227</f>
        <v>45975</v>
      </c>
      <c r="B10909" s="5">
        <v>12</v>
      </c>
      <c r="C10909" s="2">
        <v>0</v>
      </c>
    </row>
    <row r="10910" spans="1:3">
      <c r="A10910" s="8">
        <f>A2+227</f>
        <v>45975</v>
      </c>
      <c r="B10910" s="5">
        <v>13</v>
      </c>
      <c r="C10910" s="2">
        <v>0</v>
      </c>
    </row>
    <row r="10911" spans="1:3">
      <c r="A10911" s="8">
        <f>A2+227</f>
        <v>45975</v>
      </c>
      <c r="B10911" s="5">
        <v>14</v>
      </c>
      <c r="C10911" s="2">
        <v>0</v>
      </c>
    </row>
    <row r="10912" spans="1:3">
      <c r="A10912" s="8">
        <f>A2+227</f>
        <v>45975</v>
      </c>
      <c r="B10912" s="5">
        <v>15</v>
      </c>
      <c r="C10912" s="2">
        <v>0</v>
      </c>
    </row>
    <row r="10913" spans="1:3">
      <c r="A10913" s="8">
        <f>A2+227</f>
        <v>45975</v>
      </c>
      <c r="B10913" s="5">
        <v>16</v>
      </c>
      <c r="C10913" s="2">
        <v>0</v>
      </c>
    </row>
    <row r="10914" spans="1:3">
      <c r="A10914" s="8">
        <f>A2+227</f>
        <v>45975</v>
      </c>
      <c r="B10914" s="5">
        <v>17</v>
      </c>
      <c r="C10914" s="2">
        <v>0</v>
      </c>
    </row>
    <row r="10915" spans="1:3">
      <c r="A10915" s="8">
        <f>A2+227</f>
        <v>45975</v>
      </c>
      <c r="B10915" s="5">
        <v>18</v>
      </c>
      <c r="C10915" s="2">
        <v>0</v>
      </c>
    </row>
    <row r="10916" spans="1:3">
      <c r="A10916" s="8">
        <f>A2+227</f>
        <v>45975</v>
      </c>
      <c r="B10916" s="5">
        <v>19</v>
      </c>
      <c r="C10916" s="2">
        <v>0</v>
      </c>
    </row>
    <row r="10917" spans="1:3">
      <c r="A10917" s="8">
        <f>A2+227</f>
        <v>45975</v>
      </c>
      <c r="B10917" s="5">
        <v>20</v>
      </c>
      <c r="C10917" s="2">
        <v>0</v>
      </c>
    </row>
    <row r="10918" spans="1:3">
      <c r="A10918" s="8">
        <f>A2+227</f>
        <v>45975</v>
      </c>
      <c r="B10918" s="5">
        <v>21</v>
      </c>
      <c r="C10918" s="2">
        <v>0</v>
      </c>
    </row>
    <row r="10919" spans="1:3">
      <c r="A10919" s="8">
        <f>A2+227</f>
        <v>45975</v>
      </c>
      <c r="B10919" s="5">
        <v>22</v>
      </c>
      <c r="C10919" s="2">
        <v>0</v>
      </c>
    </row>
    <row r="10920" spans="1:3">
      <c r="A10920" s="8">
        <f>A2+227</f>
        <v>45975</v>
      </c>
      <c r="B10920" s="5">
        <v>23</v>
      </c>
      <c r="C10920" s="2">
        <v>0</v>
      </c>
    </row>
    <row r="10921" spans="1:3">
      <c r="A10921" s="8">
        <f>A2+227</f>
        <v>45975</v>
      </c>
      <c r="B10921" s="5">
        <v>24</v>
      </c>
      <c r="C10921" s="2">
        <v>0</v>
      </c>
    </row>
    <row r="10922" spans="1:3">
      <c r="A10922" s="8">
        <f>A2+227</f>
        <v>45975</v>
      </c>
      <c r="B10922" s="5">
        <v>25</v>
      </c>
      <c r="C10922" s="2">
        <v>0</v>
      </c>
    </row>
    <row r="10923" spans="1:3">
      <c r="A10923" s="8">
        <f>A2+227</f>
        <v>45975</v>
      </c>
      <c r="B10923" s="5">
        <v>26</v>
      </c>
      <c r="C10923" s="2">
        <v>0</v>
      </c>
    </row>
    <row r="10924" spans="1:3">
      <c r="A10924" s="8">
        <f>A2+227</f>
        <v>45975</v>
      </c>
      <c r="B10924" s="5">
        <v>27</v>
      </c>
      <c r="C10924" s="2">
        <v>0</v>
      </c>
    </row>
    <row r="10925" spans="1:3">
      <c r="A10925" s="8">
        <f>A2+227</f>
        <v>45975</v>
      </c>
      <c r="B10925" s="5">
        <v>28</v>
      </c>
      <c r="C10925" s="2">
        <v>0</v>
      </c>
    </row>
    <row r="10926" spans="1:3">
      <c r="A10926" s="8">
        <f>A2+227</f>
        <v>45975</v>
      </c>
      <c r="B10926" s="5">
        <v>29</v>
      </c>
      <c r="C10926" s="2">
        <v>0</v>
      </c>
    </row>
    <row r="10927" spans="1:3">
      <c r="A10927" s="8">
        <f>A2+227</f>
        <v>45975</v>
      </c>
      <c r="B10927" s="5">
        <v>30</v>
      </c>
      <c r="C10927" s="2">
        <v>0</v>
      </c>
    </row>
    <row r="10928" spans="1:3">
      <c r="A10928" s="8">
        <f>A2+227</f>
        <v>45975</v>
      </c>
      <c r="B10928" s="5">
        <v>31</v>
      </c>
      <c r="C10928" s="2">
        <v>0</v>
      </c>
    </row>
    <row r="10929" spans="1:3">
      <c r="A10929" s="8">
        <f>A2+227</f>
        <v>45975</v>
      </c>
      <c r="B10929" s="5">
        <v>32</v>
      </c>
      <c r="C10929" s="2">
        <v>0</v>
      </c>
    </row>
    <row r="10930" spans="1:3">
      <c r="A10930" s="8">
        <f>A2+227</f>
        <v>45975</v>
      </c>
      <c r="B10930" s="5">
        <v>33</v>
      </c>
      <c r="C10930" s="2">
        <v>0</v>
      </c>
    </row>
    <row r="10931" spans="1:3">
      <c r="A10931" s="8">
        <f>A2+227</f>
        <v>45975</v>
      </c>
      <c r="B10931" s="5">
        <v>34</v>
      </c>
      <c r="C10931" s="2">
        <v>0</v>
      </c>
    </row>
    <row r="10932" spans="1:3">
      <c r="A10932" s="8">
        <f>A2+227</f>
        <v>45975</v>
      </c>
      <c r="B10932" s="5">
        <v>35</v>
      </c>
      <c r="C10932" s="2">
        <v>0</v>
      </c>
    </row>
    <row r="10933" spans="1:3">
      <c r="A10933" s="8">
        <f>A2+227</f>
        <v>45975</v>
      </c>
      <c r="B10933" s="5">
        <v>36</v>
      </c>
      <c r="C10933" s="2">
        <v>0</v>
      </c>
    </row>
    <row r="10934" spans="1:3">
      <c r="A10934" s="8">
        <f>A2+227</f>
        <v>45975</v>
      </c>
      <c r="B10934" s="5">
        <v>37</v>
      </c>
      <c r="C10934" s="2">
        <v>0</v>
      </c>
    </row>
    <row r="10935" spans="1:3">
      <c r="A10935" s="8">
        <f>A2+227</f>
        <v>45975</v>
      </c>
      <c r="B10935" s="5">
        <v>38</v>
      </c>
      <c r="C10935" s="2">
        <v>0</v>
      </c>
    </row>
    <row r="10936" spans="1:3">
      <c r="A10936" s="8">
        <f>A2+227</f>
        <v>45975</v>
      </c>
      <c r="B10936" s="5">
        <v>39</v>
      </c>
      <c r="C10936" s="2">
        <v>0</v>
      </c>
    </row>
    <row r="10937" spans="1:3">
      <c r="A10937" s="8">
        <f>A2+227</f>
        <v>45975</v>
      </c>
      <c r="B10937" s="5">
        <v>40</v>
      </c>
      <c r="C10937" s="2">
        <v>0</v>
      </c>
    </row>
    <row r="10938" spans="1:3">
      <c r="A10938" s="8">
        <f>A2+227</f>
        <v>45975</v>
      </c>
      <c r="B10938" s="5">
        <v>41</v>
      </c>
      <c r="C10938" s="2">
        <v>0</v>
      </c>
    </row>
    <row r="10939" spans="1:3">
      <c r="A10939" s="8">
        <f>A2+227</f>
        <v>45975</v>
      </c>
      <c r="B10939" s="5">
        <v>42</v>
      </c>
      <c r="C10939" s="2">
        <v>0</v>
      </c>
    </row>
    <row r="10940" spans="1:3">
      <c r="A10940" s="8">
        <f>A2+227</f>
        <v>45975</v>
      </c>
      <c r="B10940" s="5">
        <v>43</v>
      </c>
      <c r="C10940" s="2">
        <v>0</v>
      </c>
    </row>
    <row r="10941" spans="1:3">
      <c r="A10941" s="8">
        <f>A2+227</f>
        <v>45975</v>
      </c>
      <c r="B10941" s="5">
        <v>44</v>
      </c>
      <c r="C10941" s="2">
        <v>0</v>
      </c>
    </row>
    <row r="10942" spans="1:3">
      <c r="A10942" s="8">
        <f>A2+227</f>
        <v>45975</v>
      </c>
      <c r="B10942" s="5">
        <v>45</v>
      </c>
      <c r="C10942" s="2">
        <v>0</v>
      </c>
    </row>
    <row r="10943" spans="1:3">
      <c r="A10943" s="8">
        <f>A2+227</f>
        <v>45975</v>
      </c>
      <c r="B10943" s="5">
        <v>46</v>
      </c>
      <c r="C10943" s="2">
        <v>0</v>
      </c>
    </row>
    <row r="10944" spans="1:3">
      <c r="A10944" s="8">
        <f>A2+227</f>
        <v>45975</v>
      </c>
      <c r="B10944" s="5">
        <v>47</v>
      </c>
      <c r="C10944" s="2">
        <v>0</v>
      </c>
    </row>
    <row r="10945" spans="1:3">
      <c r="A10945" s="8">
        <f>A2+227</f>
        <v>45975</v>
      </c>
      <c r="B10945" s="5">
        <v>48</v>
      </c>
      <c r="C10945" s="2">
        <v>0</v>
      </c>
    </row>
    <row r="10946" spans="1:3">
      <c r="A10946" s="8">
        <f>A2+228</f>
        <v>45976</v>
      </c>
      <c r="B10946" s="5">
        <v>1</v>
      </c>
      <c r="C10946" s="2">
        <v>0</v>
      </c>
    </row>
    <row r="10947" spans="1:3">
      <c r="A10947" s="8">
        <f>A2+228</f>
        <v>45976</v>
      </c>
      <c r="B10947" s="5">
        <v>2</v>
      </c>
      <c r="C10947" s="2">
        <v>0</v>
      </c>
    </row>
    <row r="10948" spans="1:3">
      <c r="A10948" s="8">
        <f>A2+228</f>
        <v>45976</v>
      </c>
      <c r="B10948" s="5">
        <v>3</v>
      </c>
      <c r="C10948" s="2">
        <v>0</v>
      </c>
    </row>
    <row r="10949" spans="1:3">
      <c r="A10949" s="8">
        <f>A2+228</f>
        <v>45976</v>
      </c>
      <c r="B10949" s="5">
        <v>4</v>
      </c>
      <c r="C10949" s="2">
        <v>0</v>
      </c>
    </row>
    <row r="10950" spans="1:3">
      <c r="A10950" s="8">
        <f>A2+228</f>
        <v>45976</v>
      </c>
      <c r="B10950" s="5">
        <v>5</v>
      </c>
      <c r="C10950" s="2">
        <v>0</v>
      </c>
    </row>
    <row r="10951" spans="1:3">
      <c r="A10951" s="8">
        <f>A2+228</f>
        <v>45976</v>
      </c>
      <c r="B10951" s="5">
        <v>6</v>
      </c>
      <c r="C10951" s="2">
        <v>0</v>
      </c>
    </row>
    <row r="10952" spans="1:3">
      <c r="A10952" s="8">
        <f>A2+228</f>
        <v>45976</v>
      </c>
      <c r="B10952" s="5">
        <v>7</v>
      </c>
      <c r="C10952" s="2">
        <v>0</v>
      </c>
    </row>
    <row r="10953" spans="1:3">
      <c r="A10953" s="8">
        <f>A2+228</f>
        <v>45976</v>
      </c>
      <c r="B10953" s="5">
        <v>8</v>
      </c>
      <c r="C10953" s="2">
        <v>0</v>
      </c>
    </row>
    <row r="10954" spans="1:3">
      <c r="A10954" s="8">
        <f>A2+228</f>
        <v>45976</v>
      </c>
      <c r="B10954" s="5">
        <v>9</v>
      </c>
      <c r="C10954" s="2">
        <v>0</v>
      </c>
    </row>
    <row r="10955" spans="1:3">
      <c r="A10955" s="8">
        <f>A2+228</f>
        <v>45976</v>
      </c>
      <c r="B10955" s="5">
        <v>10</v>
      </c>
      <c r="C10955" s="2">
        <v>0</v>
      </c>
    </row>
    <row r="10956" spans="1:3">
      <c r="A10956" s="8">
        <f>A2+228</f>
        <v>45976</v>
      </c>
      <c r="B10956" s="5">
        <v>11</v>
      </c>
      <c r="C10956" s="2">
        <v>0</v>
      </c>
    </row>
    <row r="10957" spans="1:3">
      <c r="A10957" s="8">
        <f>A2+228</f>
        <v>45976</v>
      </c>
      <c r="B10957" s="5">
        <v>12</v>
      </c>
      <c r="C10957" s="2">
        <v>0</v>
      </c>
    </row>
    <row r="10958" spans="1:3">
      <c r="A10958" s="8">
        <f>A2+228</f>
        <v>45976</v>
      </c>
      <c r="B10958" s="5">
        <v>13</v>
      </c>
      <c r="C10958" s="2">
        <v>0</v>
      </c>
    </row>
    <row r="10959" spans="1:3">
      <c r="A10959" s="8">
        <f>A2+228</f>
        <v>45976</v>
      </c>
      <c r="B10959" s="5">
        <v>14</v>
      </c>
      <c r="C10959" s="2">
        <v>0</v>
      </c>
    </row>
    <row r="10960" spans="1:3">
      <c r="A10960" s="8">
        <f>A2+228</f>
        <v>45976</v>
      </c>
      <c r="B10960" s="5">
        <v>15</v>
      </c>
      <c r="C10960" s="2">
        <v>0</v>
      </c>
    </row>
    <row r="10961" spans="1:3">
      <c r="A10961" s="8">
        <f>A2+228</f>
        <v>45976</v>
      </c>
      <c r="B10961" s="5">
        <v>16</v>
      </c>
      <c r="C10961" s="2">
        <v>0</v>
      </c>
    </row>
    <row r="10962" spans="1:3">
      <c r="A10962" s="8">
        <f>A2+228</f>
        <v>45976</v>
      </c>
      <c r="B10962" s="5">
        <v>17</v>
      </c>
      <c r="C10962" s="2">
        <v>0</v>
      </c>
    </row>
    <row r="10963" spans="1:3">
      <c r="A10963" s="8">
        <f>A2+228</f>
        <v>45976</v>
      </c>
      <c r="B10963" s="5">
        <v>18</v>
      </c>
      <c r="C10963" s="2">
        <v>0</v>
      </c>
    </row>
    <row r="10964" spans="1:3">
      <c r="A10964" s="8">
        <f>A2+228</f>
        <v>45976</v>
      </c>
      <c r="B10964" s="5">
        <v>19</v>
      </c>
      <c r="C10964" s="2">
        <v>0</v>
      </c>
    </row>
    <row r="10965" spans="1:3">
      <c r="A10965" s="8">
        <f>A2+228</f>
        <v>45976</v>
      </c>
      <c r="B10965" s="5">
        <v>20</v>
      </c>
      <c r="C10965" s="2">
        <v>0</v>
      </c>
    </row>
    <row r="10966" spans="1:3">
      <c r="A10966" s="8">
        <f>A2+228</f>
        <v>45976</v>
      </c>
      <c r="B10966" s="5">
        <v>21</v>
      </c>
      <c r="C10966" s="2">
        <v>0</v>
      </c>
    </row>
    <row r="10967" spans="1:3">
      <c r="A10967" s="8">
        <f>A2+228</f>
        <v>45976</v>
      </c>
      <c r="B10967" s="5">
        <v>22</v>
      </c>
      <c r="C10967" s="2">
        <v>0</v>
      </c>
    </row>
    <row r="10968" spans="1:3">
      <c r="A10968" s="8">
        <f>A2+228</f>
        <v>45976</v>
      </c>
      <c r="B10968" s="5">
        <v>23</v>
      </c>
      <c r="C10968" s="2">
        <v>0</v>
      </c>
    </row>
    <row r="10969" spans="1:3">
      <c r="A10969" s="8">
        <f>A2+228</f>
        <v>45976</v>
      </c>
      <c r="B10969" s="5">
        <v>24</v>
      </c>
      <c r="C10969" s="2">
        <v>0</v>
      </c>
    </row>
    <row r="10970" spans="1:3">
      <c r="A10970" s="8">
        <f>A2+228</f>
        <v>45976</v>
      </c>
      <c r="B10970" s="5">
        <v>25</v>
      </c>
      <c r="C10970" s="2">
        <v>0</v>
      </c>
    </row>
    <row r="10971" spans="1:3">
      <c r="A10971" s="8">
        <f>A2+228</f>
        <v>45976</v>
      </c>
      <c r="B10971" s="5">
        <v>26</v>
      </c>
      <c r="C10971" s="2">
        <v>0</v>
      </c>
    </row>
    <row r="10972" spans="1:3">
      <c r="A10972" s="8">
        <f>A2+228</f>
        <v>45976</v>
      </c>
      <c r="B10972" s="5">
        <v>27</v>
      </c>
      <c r="C10972" s="2">
        <v>0</v>
      </c>
    </row>
    <row r="10973" spans="1:3">
      <c r="A10973" s="8">
        <f>A2+228</f>
        <v>45976</v>
      </c>
      <c r="B10973" s="5">
        <v>28</v>
      </c>
      <c r="C10973" s="2">
        <v>0</v>
      </c>
    </row>
    <row r="10974" spans="1:3">
      <c r="A10974" s="8">
        <f>A2+228</f>
        <v>45976</v>
      </c>
      <c r="B10974" s="5">
        <v>29</v>
      </c>
      <c r="C10974" s="2">
        <v>0</v>
      </c>
    </row>
    <row r="10975" spans="1:3">
      <c r="A10975" s="8">
        <f>A2+228</f>
        <v>45976</v>
      </c>
      <c r="B10975" s="5">
        <v>30</v>
      </c>
      <c r="C10975" s="2">
        <v>0</v>
      </c>
    </row>
    <row r="10976" spans="1:3">
      <c r="A10976" s="8">
        <f>A2+228</f>
        <v>45976</v>
      </c>
      <c r="B10976" s="5">
        <v>31</v>
      </c>
      <c r="C10976" s="2">
        <v>0</v>
      </c>
    </row>
    <row r="10977" spans="1:3">
      <c r="A10977" s="8">
        <f>A2+228</f>
        <v>45976</v>
      </c>
      <c r="B10977" s="5">
        <v>32</v>
      </c>
      <c r="C10977" s="2">
        <v>0</v>
      </c>
    </row>
    <row r="10978" spans="1:3">
      <c r="A10978" s="8">
        <f>A2+228</f>
        <v>45976</v>
      </c>
      <c r="B10978" s="5">
        <v>33</v>
      </c>
      <c r="C10978" s="2">
        <v>0</v>
      </c>
    </row>
    <row r="10979" spans="1:3">
      <c r="A10979" s="8">
        <f>A2+228</f>
        <v>45976</v>
      </c>
      <c r="B10979" s="5">
        <v>34</v>
      </c>
      <c r="C10979" s="2">
        <v>0</v>
      </c>
    </row>
    <row r="10980" spans="1:3">
      <c r="A10980" s="8">
        <f>A2+228</f>
        <v>45976</v>
      </c>
      <c r="B10980" s="5">
        <v>35</v>
      </c>
      <c r="C10980" s="2">
        <v>0</v>
      </c>
    </row>
    <row r="10981" spans="1:3">
      <c r="A10981" s="8">
        <f>A2+228</f>
        <v>45976</v>
      </c>
      <c r="B10981" s="5">
        <v>36</v>
      </c>
      <c r="C10981" s="2">
        <v>0</v>
      </c>
    </row>
    <row r="10982" spans="1:3">
      <c r="A10982" s="8">
        <f>A2+228</f>
        <v>45976</v>
      </c>
      <c r="B10982" s="5">
        <v>37</v>
      </c>
      <c r="C10982" s="2">
        <v>0</v>
      </c>
    </row>
    <row r="10983" spans="1:3">
      <c r="A10983" s="8">
        <f>A2+228</f>
        <v>45976</v>
      </c>
      <c r="B10983" s="5">
        <v>38</v>
      </c>
      <c r="C10983" s="2">
        <v>0</v>
      </c>
    </row>
    <row r="10984" spans="1:3">
      <c r="A10984" s="8">
        <f>A2+228</f>
        <v>45976</v>
      </c>
      <c r="B10984" s="5">
        <v>39</v>
      </c>
      <c r="C10984" s="2">
        <v>0</v>
      </c>
    </row>
    <row r="10985" spans="1:3">
      <c r="A10985" s="8">
        <f>A2+228</f>
        <v>45976</v>
      </c>
      <c r="B10985" s="5">
        <v>40</v>
      </c>
      <c r="C10985" s="2">
        <v>0</v>
      </c>
    </row>
    <row r="10986" spans="1:3">
      <c r="A10986" s="8">
        <f>A2+228</f>
        <v>45976</v>
      </c>
      <c r="B10986" s="5">
        <v>41</v>
      </c>
      <c r="C10986" s="2">
        <v>0</v>
      </c>
    </row>
    <row r="10987" spans="1:3">
      <c r="A10987" s="8">
        <f>A2+228</f>
        <v>45976</v>
      </c>
      <c r="B10987" s="5">
        <v>42</v>
      </c>
      <c r="C10987" s="2">
        <v>0</v>
      </c>
    </row>
    <row r="10988" spans="1:3">
      <c r="A10988" s="8">
        <f>A2+228</f>
        <v>45976</v>
      </c>
      <c r="B10988" s="5">
        <v>43</v>
      </c>
      <c r="C10988" s="2">
        <v>0</v>
      </c>
    </row>
    <row r="10989" spans="1:3">
      <c r="A10989" s="8">
        <f>A2+228</f>
        <v>45976</v>
      </c>
      <c r="B10989" s="5">
        <v>44</v>
      </c>
      <c r="C10989" s="2">
        <v>0</v>
      </c>
    </row>
    <row r="10990" spans="1:3">
      <c r="A10990" s="8">
        <f>A2+228</f>
        <v>45976</v>
      </c>
      <c r="B10990" s="5">
        <v>45</v>
      </c>
      <c r="C10990" s="2">
        <v>0</v>
      </c>
    </row>
    <row r="10991" spans="1:3">
      <c r="A10991" s="8">
        <f>A2+228</f>
        <v>45976</v>
      </c>
      <c r="B10991" s="5">
        <v>46</v>
      </c>
      <c r="C10991" s="2">
        <v>0</v>
      </c>
    </row>
    <row r="10992" spans="1:3">
      <c r="A10992" s="8">
        <f>A2+228</f>
        <v>45976</v>
      </c>
      <c r="B10992" s="5">
        <v>47</v>
      </c>
      <c r="C10992" s="2">
        <v>0</v>
      </c>
    </row>
    <row r="10993" spans="1:3">
      <c r="A10993" s="8">
        <f>A2+228</f>
        <v>45976</v>
      </c>
      <c r="B10993" s="5">
        <v>48</v>
      </c>
      <c r="C10993" s="2">
        <v>0</v>
      </c>
    </row>
    <row r="10994" spans="1:3">
      <c r="A10994" s="8">
        <f>A2+229</f>
        <v>45977</v>
      </c>
      <c r="B10994" s="5">
        <v>1</v>
      </c>
      <c r="C10994" s="2">
        <v>0</v>
      </c>
    </row>
    <row r="10995" spans="1:3">
      <c r="A10995" s="8">
        <f>A2+229</f>
        <v>45977</v>
      </c>
      <c r="B10995" s="5">
        <v>2</v>
      </c>
      <c r="C10995" s="2">
        <v>0</v>
      </c>
    </row>
    <row r="10996" spans="1:3">
      <c r="A10996" s="8">
        <f>A2+229</f>
        <v>45977</v>
      </c>
      <c r="B10996" s="5">
        <v>3</v>
      </c>
      <c r="C10996" s="2">
        <v>0</v>
      </c>
    </row>
    <row r="10997" spans="1:3">
      <c r="A10997" s="8">
        <f>A2+229</f>
        <v>45977</v>
      </c>
      <c r="B10997" s="5">
        <v>4</v>
      </c>
      <c r="C10997" s="2">
        <v>0</v>
      </c>
    </row>
    <row r="10998" spans="1:3">
      <c r="A10998" s="8">
        <f>A2+229</f>
        <v>45977</v>
      </c>
      <c r="B10998" s="5">
        <v>5</v>
      </c>
      <c r="C10998" s="2">
        <v>0</v>
      </c>
    </row>
    <row r="10999" spans="1:3">
      <c r="A10999" s="8">
        <f>A2+229</f>
        <v>45977</v>
      </c>
      <c r="B10999" s="5">
        <v>6</v>
      </c>
      <c r="C10999" s="2">
        <v>0</v>
      </c>
    </row>
    <row r="11000" spans="1:3">
      <c r="A11000" s="8">
        <f>A2+229</f>
        <v>45977</v>
      </c>
      <c r="B11000" s="5">
        <v>7</v>
      </c>
      <c r="C11000" s="2">
        <v>0</v>
      </c>
    </row>
    <row r="11001" spans="1:3">
      <c r="A11001" s="8">
        <f>A2+229</f>
        <v>45977</v>
      </c>
      <c r="B11001" s="5">
        <v>8</v>
      </c>
      <c r="C11001" s="2">
        <v>0</v>
      </c>
    </row>
    <row r="11002" spans="1:3">
      <c r="A11002" s="8">
        <f>A2+229</f>
        <v>45977</v>
      </c>
      <c r="B11002" s="5">
        <v>9</v>
      </c>
      <c r="C11002" s="2">
        <v>0</v>
      </c>
    </row>
    <row r="11003" spans="1:3">
      <c r="A11003" s="8">
        <f>A2+229</f>
        <v>45977</v>
      </c>
      <c r="B11003" s="5">
        <v>10</v>
      </c>
      <c r="C11003" s="2">
        <v>0</v>
      </c>
    </row>
    <row r="11004" spans="1:3">
      <c r="A11004" s="8">
        <f>A2+229</f>
        <v>45977</v>
      </c>
      <c r="B11004" s="5">
        <v>11</v>
      </c>
      <c r="C11004" s="2">
        <v>0</v>
      </c>
    </row>
    <row r="11005" spans="1:3">
      <c r="A11005" s="8">
        <f>A2+229</f>
        <v>45977</v>
      </c>
      <c r="B11005" s="5">
        <v>12</v>
      </c>
      <c r="C11005" s="2">
        <v>0</v>
      </c>
    </row>
    <row r="11006" spans="1:3">
      <c r="A11006" s="8">
        <f>A2+229</f>
        <v>45977</v>
      </c>
      <c r="B11006" s="5">
        <v>13</v>
      </c>
      <c r="C11006" s="2">
        <v>0</v>
      </c>
    </row>
    <row r="11007" spans="1:3">
      <c r="A11007" s="8">
        <f>A2+229</f>
        <v>45977</v>
      </c>
      <c r="B11007" s="5">
        <v>14</v>
      </c>
      <c r="C11007" s="2">
        <v>0</v>
      </c>
    </row>
    <row r="11008" spans="1:3">
      <c r="A11008" s="8">
        <f>A2+229</f>
        <v>45977</v>
      </c>
      <c r="B11008" s="5">
        <v>15</v>
      </c>
      <c r="C11008" s="2">
        <v>0</v>
      </c>
    </row>
    <row r="11009" spans="1:3">
      <c r="A11009" s="8">
        <f>A2+229</f>
        <v>45977</v>
      </c>
      <c r="B11009" s="5">
        <v>16</v>
      </c>
      <c r="C11009" s="2">
        <v>0</v>
      </c>
    </row>
    <row r="11010" spans="1:3">
      <c r="A11010" s="8">
        <f>A2+229</f>
        <v>45977</v>
      </c>
      <c r="B11010" s="5">
        <v>17</v>
      </c>
      <c r="C11010" s="2">
        <v>0</v>
      </c>
    </row>
    <row r="11011" spans="1:3">
      <c r="A11011" s="8">
        <f>A2+229</f>
        <v>45977</v>
      </c>
      <c r="B11011" s="5">
        <v>18</v>
      </c>
      <c r="C11011" s="2">
        <v>0</v>
      </c>
    </row>
    <row r="11012" spans="1:3">
      <c r="A11012" s="8">
        <f>A2+229</f>
        <v>45977</v>
      </c>
      <c r="B11012" s="5">
        <v>19</v>
      </c>
      <c r="C11012" s="2">
        <v>0</v>
      </c>
    </row>
    <row r="11013" spans="1:3">
      <c r="A11013" s="8">
        <f>A2+229</f>
        <v>45977</v>
      </c>
      <c r="B11013" s="5">
        <v>20</v>
      </c>
      <c r="C11013" s="2">
        <v>0</v>
      </c>
    </row>
    <row r="11014" spans="1:3">
      <c r="A11014" s="8">
        <f>A2+229</f>
        <v>45977</v>
      </c>
      <c r="B11014" s="5">
        <v>21</v>
      </c>
      <c r="C11014" s="2">
        <v>0</v>
      </c>
    </row>
    <row r="11015" spans="1:3">
      <c r="A11015" s="8">
        <f>A2+229</f>
        <v>45977</v>
      </c>
      <c r="B11015" s="5">
        <v>22</v>
      </c>
      <c r="C11015" s="2">
        <v>0</v>
      </c>
    </row>
    <row r="11016" spans="1:3">
      <c r="A11016" s="8">
        <f>A2+229</f>
        <v>45977</v>
      </c>
      <c r="B11016" s="5">
        <v>23</v>
      </c>
      <c r="C11016" s="2">
        <v>0</v>
      </c>
    </row>
    <row r="11017" spans="1:3">
      <c r="A11017" s="8">
        <f>A2+229</f>
        <v>45977</v>
      </c>
      <c r="B11017" s="5">
        <v>24</v>
      </c>
      <c r="C11017" s="2">
        <v>0</v>
      </c>
    </row>
    <row r="11018" spans="1:3">
      <c r="A11018" s="8">
        <f>A2+229</f>
        <v>45977</v>
      </c>
      <c r="B11018" s="5">
        <v>25</v>
      </c>
      <c r="C11018" s="2">
        <v>0</v>
      </c>
    </row>
    <row r="11019" spans="1:3">
      <c r="A11019" s="8">
        <f>A2+229</f>
        <v>45977</v>
      </c>
      <c r="B11019" s="5">
        <v>26</v>
      </c>
      <c r="C11019" s="2">
        <v>0</v>
      </c>
    </row>
    <row r="11020" spans="1:3">
      <c r="A11020" s="8">
        <f>A2+229</f>
        <v>45977</v>
      </c>
      <c r="B11020" s="5">
        <v>27</v>
      </c>
      <c r="C11020" s="2">
        <v>0</v>
      </c>
    </row>
    <row r="11021" spans="1:3">
      <c r="A11021" s="8">
        <f>A2+229</f>
        <v>45977</v>
      </c>
      <c r="B11021" s="5">
        <v>28</v>
      </c>
      <c r="C11021" s="2">
        <v>0</v>
      </c>
    </row>
    <row r="11022" spans="1:3">
      <c r="A11022" s="8">
        <f>A2+229</f>
        <v>45977</v>
      </c>
      <c r="B11022" s="5">
        <v>29</v>
      </c>
      <c r="C11022" s="2">
        <v>0</v>
      </c>
    </row>
    <row r="11023" spans="1:3">
      <c r="A11023" s="8">
        <f>A2+229</f>
        <v>45977</v>
      </c>
      <c r="B11023" s="5">
        <v>30</v>
      </c>
      <c r="C11023" s="2">
        <v>0</v>
      </c>
    </row>
    <row r="11024" spans="1:3">
      <c r="A11024" s="8">
        <f>A2+229</f>
        <v>45977</v>
      </c>
      <c r="B11024" s="5">
        <v>31</v>
      </c>
      <c r="C11024" s="2">
        <v>0</v>
      </c>
    </row>
    <row r="11025" spans="1:3">
      <c r="A11025" s="8">
        <f>A2+229</f>
        <v>45977</v>
      </c>
      <c r="B11025" s="5">
        <v>32</v>
      </c>
      <c r="C11025" s="2">
        <v>0</v>
      </c>
    </row>
    <row r="11026" spans="1:3">
      <c r="A11026" s="8">
        <f>A2+229</f>
        <v>45977</v>
      </c>
      <c r="B11026" s="5">
        <v>33</v>
      </c>
      <c r="C11026" s="2">
        <v>0</v>
      </c>
    </row>
    <row r="11027" spans="1:3">
      <c r="A11027" s="8">
        <f>A2+229</f>
        <v>45977</v>
      </c>
      <c r="B11027" s="5">
        <v>34</v>
      </c>
      <c r="C11027" s="2">
        <v>0</v>
      </c>
    </row>
    <row r="11028" spans="1:3">
      <c r="A11028" s="8">
        <f>A2+229</f>
        <v>45977</v>
      </c>
      <c r="B11028" s="5">
        <v>35</v>
      </c>
      <c r="C11028" s="2">
        <v>0</v>
      </c>
    </row>
    <row r="11029" spans="1:3">
      <c r="A11029" s="8">
        <f>A2+229</f>
        <v>45977</v>
      </c>
      <c r="B11029" s="5">
        <v>36</v>
      </c>
      <c r="C11029" s="2">
        <v>0</v>
      </c>
    </row>
    <row r="11030" spans="1:3">
      <c r="A11030" s="8">
        <f>A2+229</f>
        <v>45977</v>
      </c>
      <c r="B11030" s="5">
        <v>37</v>
      </c>
      <c r="C11030" s="2">
        <v>0</v>
      </c>
    </row>
    <row r="11031" spans="1:3">
      <c r="A11031" s="8">
        <f>A2+229</f>
        <v>45977</v>
      </c>
      <c r="B11031" s="5">
        <v>38</v>
      </c>
      <c r="C11031" s="2">
        <v>0</v>
      </c>
    </row>
    <row r="11032" spans="1:3">
      <c r="A11032" s="8">
        <f>A2+229</f>
        <v>45977</v>
      </c>
      <c r="B11032" s="5">
        <v>39</v>
      </c>
      <c r="C11032" s="2">
        <v>0</v>
      </c>
    </row>
    <row r="11033" spans="1:3">
      <c r="A11033" s="8">
        <f>A2+229</f>
        <v>45977</v>
      </c>
      <c r="B11033" s="5">
        <v>40</v>
      </c>
      <c r="C11033" s="2">
        <v>0</v>
      </c>
    </row>
    <row r="11034" spans="1:3">
      <c r="A11034" s="8">
        <f>A2+229</f>
        <v>45977</v>
      </c>
      <c r="B11034" s="5">
        <v>41</v>
      </c>
      <c r="C11034" s="2">
        <v>0</v>
      </c>
    </row>
    <row r="11035" spans="1:3">
      <c r="A11035" s="8">
        <f>A2+229</f>
        <v>45977</v>
      </c>
      <c r="B11035" s="5">
        <v>42</v>
      </c>
      <c r="C11035" s="2">
        <v>0</v>
      </c>
    </row>
    <row r="11036" spans="1:3">
      <c r="A11036" s="8">
        <f>A2+229</f>
        <v>45977</v>
      </c>
      <c r="B11036" s="5">
        <v>43</v>
      </c>
      <c r="C11036" s="2">
        <v>0</v>
      </c>
    </row>
    <row r="11037" spans="1:3">
      <c r="A11037" s="8">
        <f>A2+229</f>
        <v>45977</v>
      </c>
      <c r="B11037" s="5">
        <v>44</v>
      </c>
      <c r="C11037" s="2">
        <v>0</v>
      </c>
    </row>
    <row r="11038" spans="1:3">
      <c r="A11038" s="8">
        <f>A2+229</f>
        <v>45977</v>
      </c>
      <c r="B11038" s="5">
        <v>45</v>
      </c>
      <c r="C11038" s="2">
        <v>0</v>
      </c>
    </row>
    <row r="11039" spans="1:3">
      <c r="A11039" s="8">
        <f>A2+229</f>
        <v>45977</v>
      </c>
      <c r="B11039" s="5">
        <v>46</v>
      </c>
      <c r="C11039" s="2">
        <v>0</v>
      </c>
    </row>
    <row r="11040" spans="1:3">
      <c r="A11040" s="8">
        <f>A2+229</f>
        <v>45977</v>
      </c>
      <c r="B11040" s="5">
        <v>47</v>
      </c>
      <c r="C11040" s="2">
        <v>0</v>
      </c>
    </row>
    <row r="11041" spans="1:3">
      <c r="A11041" s="8">
        <f>A2+229</f>
        <v>45977</v>
      </c>
      <c r="B11041" s="5">
        <v>48</v>
      </c>
      <c r="C11041" s="2">
        <v>0</v>
      </c>
    </row>
    <row r="11042" spans="1:3">
      <c r="A11042" s="8">
        <f>A2+230</f>
        <v>45978</v>
      </c>
      <c r="B11042" s="5">
        <v>1</v>
      </c>
      <c r="C11042" s="2">
        <v>0</v>
      </c>
    </row>
    <row r="11043" spans="1:3">
      <c r="A11043" s="8">
        <f>A2+230</f>
        <v>45978</v>
      </c>
      <c r="B11043" s="5">
        <v>2</v>
      </c>
      <c r="C11043" s="2">
        <v>0</v>
      </c>
    </row>
    <row r="11044" spans="1:3">
      <c r="A11044" s="8">
        <f>A2+230</f>
        <v>45978</v>
      </c>
      <c r="B11044" s="5">
        <v>3</v>
      </c>
      <c r="C11044" s="2">
        <v>0</v>
      </c>
    </row>
    <row r="11045" spans="1:3">
      <c r="A11045" s="8">
        <f>A2+230</f>
        <v>45978</v>
      </c>
      <c r="B11045" s="5">
        <v>4</v>
      </c>
      <c r="C11045" s="2">
        <v>0</v>
      </c>
    </row>
    <row r="11046" spans="1:3">
      <c r="A11046" s="8">
        <f>A2+230</f>
        <v>45978</v>
      </c>
      <c r="B11046" s="5">
        <v>5</v>
      </c>
      <c r="C11046" s="2">
        <v>0</v>
      </c>
    </row>
    <row r="11047" spans="1:3">
      <c r="A11047" s="8">
        <f>A2+230</f>
        <v>45978</v>
      </c>
      <c r="B11047" s="5">
        <v>6</v>
      </c>
      <c r="C11047" s="2">
        <v>0</v>
      </c>
    </row>
    <row r="11048" spans="1:3">
      <c r="A11048" s="8">
        <f>A2+230</f>
        <v>45978</v>
      </c>
      <c r="B11048" s="5">
        <v>7</v>
      </c>
      <c r="C11048" s="2">
        <v>0</v>
      </c>
    </row>
    <row r="11049" spans="1:3">
      <c r="A11049" s="8">
        <f>A2+230</f>
        <v>45978</v>
      </c>
      <c r="B11049" s="5">
        <v>8</v>
      </c>
      <c r="C11049" s="2">
        <v>0</v>
      </c>
    </row>
    <row r="11050" spans="1:3">
      <c r="A11050" s="8">
        <f>A2+230</f>
        <v>45978</v>
      </c>
      <c r="B11050" s="5">
        <v>9</v>
      </c>
      <c r="C11050" s="2">
        <v>0</v>
      </c>
    </row>
    <row r="11051" spans="1:3">
      <c r="A11051" s="8">
        <f>A2+230</f>
        <v>45978</v>
      </c>
      <c r="B11051" s="5">
        <v>10</v>
      </c>
      <c r="C11051" s="2">
        <v>0</v>
      </c>
    </row>
    <row r="11052" spans="1:3">
      <c r="A11052" s="8">
        <f>A2+230</f>
        <v>45978</v>
      </c>
      <c r="B11052" s="5">
        <v>11</v>
      </c>
      <c r="C11052" s="2">
        <v>0</v>
      </c>
    </row>
    <row r="11053" spans="1:3">
      <c r="A11053" s="8">
        <f>A2+230</f>
        <v>45978</v>
      </c>
      <c r="B11053" s="5">
        <v>12</v>
      </c>
      <c r="C11053" s="2">
        <v>0</v>
      </c>
    </row>
    <row r="11054" spans="1:3">
      <c r="A11054" s="8">
        <f>A2+230</f>
        <v>45978</v>
      </c>
      <c r="B11054" s="5">
        <v>13</v>
      </c>
      <c r="C11054" s="2">
        <v>0</v>
      </c>
    </row>
    <row r="11055" spans="1:3">
      <c r="A11055" s="8">
        <f>A2+230</f>
        <v>45978</v>
      </c>
      <c r="B11055" s="5">
        <v>14</v>
      </c>
      <c r="C11055" s="2">
        <v>0</v>
      </c>
    </row>
    <row r="11056" spans="1:3">
      <c r="A11056" s="8">
        <f>A2+230</f>
        <v>45978</v>
      </c>
      <c r="B11056" s="5">
        <v>15</v>
      </c>
      <c r="C11056" s="2">
        <v>0</v>
      </c>
    </row>
    <row r="11057" spans="1:3">
      <c r="A11057" s="8">
        <f>A2+230</f>
        <v>45978</v>
      </c>
      <c r="B11057" s="5">
        <v>16</v>
      </c>
      <c r="C11057" s="2">
        <v>0</v>
      </c>
    </row>
    <row r="11058" spans="1:3">
      <c r="A11058" s="8">
        <f>A2+230</f>
        <v>45978</v>
      </c>
      <c r="B11058" s="5">
        <v>17</v>
      </c>
      <c r="C11058" s="2">
        <v>0</v>
      </c>
    </row>
    <row r="11059" spans="1:3">
      <c r="A11059" s="8">
        <f>A2+230</f>
        <v>45978</v>
      </c>
      <c r="B11059" s="5">
        <v>18</v>
      </c>
      <c r="C11059" s="2">
        <v>0</v>
      </c>
    </row>
    <row r="11060" spans="1:3">
      <c r="A11060" s="8">
        <f>A2+230</f>
        <v>45978</v>
      </c>
      <c r="B11060" s="5">
        <v>19</v>
      </c>
      <c r="C11060" s="2">
        <v>0</v>
      </c>
    </row>
    <row r="11061" spans="1:3">
      <c r="A11061" s="8">
        <f>A2+230</f>
        <v>45978</v>
      </c>
      <c r="B11061" s="5">
        <v>20</v>
      </c>
      <c r="C11061" s="2">
        <v>0</v>
      </c>
    </row>
    <row r="11062" spans="1:3">
      <c r="A11062" s="8">
        <f>A2+230</f>
        <v>45978</v>
      </c>
      <c r="B11062" s="5">
        <v>21</v>
      </c>
      <c r="C11062" s="2">
        <v>0</v>
      </c>
    </row>
    <row r="11063" spans="1:3">
      <c r="A11063" s="8">
        <f>A2+230</f>
        <v>45978</v>
      </c>
      <c r="B11063" s="5">
        <v>22</v>
      </c>
      <c r="C11063" s="2">
        <v>0</v>
      </c>
    </row>
    <row r="11064" spans="1:3">
      <c r="A11064" s="8">
        <f>A2+230</f>
        <v>45978</v>
      </c>
      <c r="B11064" s="5">
        <v>23</v>
      </c>
      <c r="C11064" s="2">
        <v>0</v>
      </c>
    </row>
    <row r="11065" spans="1:3">
      <c r="A11065" s="8">
        <f>A2+230</f>
        <v>45978</v>
      </c>
      <c r="B11065" s="5">
        <v>24</v>
      </c>
      <c r="C11065" s="2">
        <v>0</v>
      </c>
    </row>
    <row r="11066" spans="1:3">
      <c r="A11066" s="8">
        <f>A2+230</f>
        <v>45978</v>
      </c>
      <c r="B11066" s="5">
        <v>25</v>
      </c>
      <c r="C11066" s="2">
        <v>0</v>
      </c>
    </row>
    <row r="11067" spans="1:3">
      <c r="A11067" s="8">
        <f>A2+230</f>
        <v>45978</v>
      </c>
      <c r="B11067" s="5">
        <v>26</v>
      </c>
      <c r="C11067" s="2">
        <v>0</v>
      </c>
    </row>
    <row r="11068" spans="1:3">
      <c r="A11068" s="8">
        <f>A2+230</f>
        <v>45978</v>
      </c>
      <c r="B11068" s="5">
        <v>27</v>
      </c>
      <c r="C11068" s="2">
        <v>0</v>
      </c>
    </row>
    <row r="11069" spans="1:3">
      <c r="A11069" s="8">
        <f>A2+230</f>
        <v>45978</v>
      </c>
      <c r="B11069" s="5">
        <v>28</v>
      </c>
      <c r="C11069" s="2">
        <v>0</v>
      </c>
    </row>
    <row r="11070" spans="1:3">
      <c r="A11070" s="8">
        <f>A2+230</f>
        <v>45978</v>
      </c>
      <c r="B11070" s="5">
        <v>29</v>
      </c>
      <c r="C11070" s="2">
        <v>0</v>
      </c>
    </row>
    <row r="11071" spans="1:3">
      <c r="A11071" s="8">
        <f>A2+230</f>
        <v>45978</v>
      </c>
      <c r="B11071" s="5">
        <v>30</v>
      </c>
      <c r="C11071" s="2">
        <v>0</v>
      </c>
    </row>
    <row r="11072" spans="1:3">
      <c r="A11072" s="8">
        <f>A2+230</f>
        <v>45978</v>
      </c>
      <c r="B11072" s="5">
        <v>31</v>
      </c>
      <c r="C11072" s="2">
        <v>0</v>
      </c>
    </row>
    <row r="11073" spans="1:3">
      <c r="A11073" s="8">
        <f>A2+230</f>
        <v>45978</v>
      </c>
      <c r="B11073" s="5">
        <v>32</v>
      </c>
      <c r="C11073" s="2">
        <v>0</v>
      </c>
    </row>
    <row r="11074" spans="1:3">
      <c r="A11074" s="8">
        <f>A2+230</f>
        <v>45978</v>
      </c>
      <c r="B11074" s="5">
        <v>33</v>
      </c>
      <c r="C11074" s="2">
        <v>0</v>
      </c>
    </row>
    <row r="11075" spans="1:3">
      <c r="A11075" s="8">
        <f>A2+230</f>
        <v>45978</v>
      </c>
      <c r="B11075" s="5">
        <v>34</v>
      </c>
      <c r="C11075" s="2">
        <v>0</v>
      </c>
    </row>
    <row r="11076" spans="1:3">
      <c r="A11076" s="8">
        <f>A2+230</f>
        <v>45978</v>
      </c>
      <c r="B11076" s="5">
        <v>35</v>
      </c>
      <c r="C11076" s="2">
        <v>0</v>
      </c>
    </row>
    <row r="11077" spans="1:3">
      <c r="A11077" s="8">
        <f>A2+230</f>
        <v>45978</v>
      </c>
      <c r="B11077" s="5">
        <v>36</v>
      </c>
      <c r="C11077" s="2">
        <v>0</v>
      </c>
    </row>
    <row r="11078" spans="1:3">
      <c r="A11078" s="8">
        <f>A2+230</f>
        <v>45978</v>
      </c>
      <c r="B11078" s="5">
        <v>37</v>
      </c>
      <c r="C11078" s="2">
        <v>0</v>
      </c>
    </row>
    <row r="11079" spans="1:3">
      <c r="A11079" s="8">
        <f>A2+230</f>
        <v>45978</v>
      </c>
      <c r="B11079" s="5">
        <v>38</v>
      </c>
      <c r="C11079" s="2">
        <v>0</v>
      </c>
    </row>
    <row r="11080" spans="1:3">
      <c r="A11080" s="8">
        <f>A2+230</f>
        <v>45978</v>
      </c>
      <c r="B11080" s="5">
        <v>39</v>
      </c>
      <c r="C11080" s="2">
        <v>0</v>
      </c>
    </row>
    <row r="11081" spans="1:3">
      <c r="A11081" s="8">
        <f>A2+230</f>
        <v>45978</v>
      </c>
      <c r="B11081" s="5">
        <v>40</v>
      </c>
      <c r="C11081" s="2">
        <v>0</v>
      </c>
    </row>
    <row r="11082" spans="1:3">
      <c r="A11082" s="8">
        <f>A2+230</f>
        <v>45978</v>
      </c>
      <c r="B11082" s="5">
        <v>41</v>
      </c>
      <c r="C11082" s="2">
        <v>0</v>
      </c>
    </row>
    <row r="11083" spans="1:3">
      <c r="A11083" s="8">
        <f>A2+230</f>
        <v>45978</v>
      </c>
      <c r="B11083" s="5">
        <v>42</v>
      </c>
      <c r="C11083" s="2">
        <v>0</v>
      </c>
    </row>
    <row r="11084" spans="1:3">
      <c r="A11084" s="8">
        <f>A2+230</f>
        <v>45978</v>
      </c>
      <c r="B11084" s="5">
        <v>43</v>
      </c>
      <c r="C11084" s="2">
        <v>0</v>
      </c>
    </row>
    <row r="11085" spans="1:3">
      <c r="A11085" s="8">
        <f>A2+230</f>
        <v>45978</v>
      </c>
      <c r="B11085" s="5">
        <v>44</v>
      </c>
      <c r="C11085" s="2">
        <v>0</v>
      </c>
    </row>
    <row r="11086" spans="1:3">
      <c r="A11086" s="8">
        <f>A2+230</f>
        <v>45978</v>
      </c>
      <c r="B11086" s="5">
        <v>45</v>
      </c>
      <c r="C11086" s="2">
        <v>0</v>
      </c>
    </row>
    <row r="11087" spans="1:3">
      <c r="A11087" s="8">
        <f>A2+230</f>
        <v>45978</v>
      </c>
      <c r="B11087" s="5">
        <v>46</v>
      </c>
      <c r="C11087" s="2">
        <v>0</v>
      </c>
    </row>
    <row r="11088" spans="1:3">
      <c r="A11088" s="8">
        <f>A2+230</f>
        <v>45978</v>
      </c>
      <c r="B11088" s="5">
        <v>47</v>
      </c>
      <c r="C11088" s="2">
        <v>0</v>
      </c>
    </row>
    <row r="11089" spans="1:3">
      <c r="A11089" s="8">
        <f>A2+230</f>
        <v>45978</v>
      </c>
      <c r="B11089" s="5">
        <v>48</v>
      </c>
      <c r="C11089" s="2">
        <v>0</v>
      </c>
    </row>
    <row r="11090" spans="1:3">
      <c r="A11090" s="8">
        <f>A2+231</f>
        <v>45979</v>
      </c>
      <c r="B11090" s="5">
        <v>1</v>
      </c>
      <c r="C11090" s="2">
        <v>0</v>
      </c>
    </row>
    <row r="11091" spans="1:3">
      <c r="A11091" s="8">
        <f>A2+231</f>
        <v>45979</v>
      </c>
      <c r="B11091" s="5">
        <v>2</v>
      </c>
      <c r="C11091" s="2">
        <v>0</v>
      </c>
    </row>
    <row r="11092" spans="1:3">
      <c r="A11092" s="8">
        <f>A2+231</f>
        <v>45979</v>
      </c>
      <c r="B11092" s="5">
        <v>3</v>
      </c>
      <c r="C11092" s="2">
        <v>0</v>
      </c>
    </row>
    <row r="11093" spans="1:3">
      <c r="A11093" s="8">
        <f>A2+231</f>
        <v>45979</v>
      </c>
      <c r="B11093" s="5">
        <v>4</v>
      </c>
      <c r="C11093" s="2">
        <v>0</v>
      </c>
    </row>
    <row r="11094" spans="1:3">
      <c r="A11094" s="8">
        <f>A2+231</f>
        <v>45979</v>
      </c>
      <c r="B11094" s="5">
        <v>5</v>
      </c>
      <c r="C11094" s="2">
        <v>0</v>
      </c>
    </row>
    <row r="11095" spans="1:3">
      <c r="A11095" s="8">
        <f>A2+231</f>
        <v>45979</v>
      </c>
      <c r="B11095" s="5">
        <v>6</v>
      </c>
      <c r="C11095" s="2">
        <v>0</v>
      </c>
    </row>
    <row r="11096" spans="1:3">
      <c r="A11096" s="8">
        <f>A2+231</f>
        <v>45979</v>
      </c>
      <c r="B11096" s="5">
        <v>7</v>
      </c>
      <c r="C11096" s="2">
        <v>0</v>
      </c>
    </row>
    <row r="11097" spans="1:3">
      <c r="A11097" s="8">
        <f>A2+231</f>
        <v>45979</v>
      </c>
      <c r="B11097" s="5">
        <v>8</v>
      </c>
      <c r="C11097" s="2">
        <v>0</v>
      </c>
    </row>
    <row r="11098" spans="1:3">
      <c r="A11098" s="8">
        <f>A2+231</f>
        <v>45979</v>
      </c>
      <c r="B11098" s="5">
        <v>9</v>
      </c>
      <c r="C11098" s="2">
        <v>0</v>
      </c>
    </row>
    <row r="11099" spans="1:3">
      <c r="A11099" s="8">
        <f>A2+231</f>
        <v>45979</v>
      </c>
      <c r="B11099" s="5">
        <v>10</v>
      </c>
      <c r="C11099" s="2">
        <v>0</v>
      </c>
    </row>
    <row r="11100" spans="1:3">
      <c r="A11100" s="8">
        <f>A2+231</f>
        <v>45979</v>
      </c>
      <c r="B11100" s="5">
        <v>11</v>
      </c>
      <c r="C11100" s="2">
        <v>0</v>
      </c>
    </row>
    <row r="11101" spans="1:3">
      <c r="A11101" s="8">
        <f>A2+231</f>
        <v>45979</v>
      </c>
      <c r="B11101" s="5">
        <v>12</v>
      </c>
      <c r="C11101" s="2">
        <v>0</v>
      </c>
    </row>
    <row r="11102" spans="1:3">
      <c r="A11102" s="8">
        <f>A2+231</f>
        <v>45979</v>
      </c>
      <c r="B11102" s="5">
        <v>13</v>
      </c>
      <c r="C11102" s="2">
        <v>0</v>
      </c>
    </row>
    <row r="11103" spans="1:3">
      <c r="A11103" s="8">
        <f>A2+231</f>
        <v>45979</v>
      </c>
      <c r="B11103" s="5">
        <v>14</v>
      </c>
      <c r="C11103" s="2">
        <v>0</v>
      </c>
    </row>
    <row r="11104" spans="1:3">
      <c r="A11104" s="8">
        <f>A2+231</f>
        <v>45979</v>
      </c>
      <c r="B11104" s="5">
        <v>15</v>
      </c>
      <c r="C11104" s="2">
        <v>0</v>
      </c>
    </row>
    <row r="11105" spans="1:3">
      <c r="A11105" s="8">
        <f>A2+231</f>
        <v>45979</v>
      </c>
      <c r="B11105" s="5">
        <v>16</v>
      </c>
      <c r="C11105" s="2">
        <v>0</v>
      </c>
    </row>
    <row r="11106" spans="1:3">
      <c r="A11106" s="8">
        <f>A2+231</f>
        <v>45979</v>
      </c>
      <c r="B11106" s="5">
        <v>17</v>
      </c>
      <c r="C11106" s="2">
        <v>0</v>
      </c>
    </row>
    <row r="11107" spans="1:3">
      <c r="A11107" s="8">
        <f>A2+231</f>
        <v>45979</v>
      </c>
      <c r="B11107" s="5">
        <v>18</v>
      </c>
      <c r="C11107" s="2">
        <v>0</v>
      </c>
    </row>
    <row r="11108" spans="1:3">
      <c r="A11108" s="8">
        <f>A2+231</f>
        <v>45979</v>
      </c>
      <c r="B11108" s="5">
        <v>19</v>
      </c>
      <c r="C11108" s="2">
        <v>0</v>
      </c>
    </row>
    <row r="11109" spans="1:3">
      <c r="A11109" s="8">
        <f>A2+231</f>
        <v>45979</v>
      </c>
      <c r="B11109" s="5">
        <v>20</v>
      </c>
      <c r="C11109" s="2">
        <v>0</v>
      </c>
    </row>
    <row r="11110" spans="1:3">
      <c r="A11110" s="8">
        <f>A2+231</f>
        <v>45979</v>
      </c>
      <c r="B11110" s="5">
        <v>21</v>
      </c>
      <c r="C11110" s="2">
        <v>0</v>
      </c>
    </row>
    <row r="11111" spans="1:3">
      <c r="A11111" s="8">
        <f>A2+231</f>
        <v>45979</v>
      </c>
      <c r="B11111" s="5">
        <v>22</v>
      </c>
      <c r="C11111" s="2">
        <v>0</v>
      </c>
    </row>
    <row r="11112" spans="1:3">
      <c r="A11112" s="8">
        <f>A2+231</f>
        <v>45979</v>
      </c>
      <c r="B11112" s="5">
        <v>23</v>
      </c>
      <c r="C11112" s="2">
        <v>0</v>
      </c>
    </row>
    <row r="11113" spans="1:3">
      <c r="A11113" s="8">
        <f>A2+231</f>
        <v>45979</v>
      </c>
      <c r="B11113" s="5">
        <v>24</v>
      </c>
      <c r="C11113" s="2">
        <v>0</v>
      </c>
    </row>
    <row r="11114" spans="1:3">
      <c r="A11114" s="8">
        <f>A2+231</f>
        <v>45979</v>
      </c>
      <c r="B11114" s="5">
        <v>25</v>
      </c>
      <c r="C11114" s="2">
        <v>0</v>
      </c>
    </row>
    <row r="11115" spans="1:3">
      <c r="A11115" s="8">
        <f>A2+231</f>
        <v>45979</v>
      </c>
      <c r="B11115" s="5">
        <v>26</v>
      </c>
      <c r="C11115" s="2">
        <v>0</v>
      </c>
    </row>
    <row r="11116" spans="1:3">
      <c r="A11116" s="8">
        <f>A2+231</f>
        <v>45979</v>
      </c>
      <c r="B11116" s="5">
        <v>27</v>
      </c>
      <c r="C11116" s="2">
        <v>0</v>
      </c>
    </row>
    <row r="11117" spans="1:3">
      <c r="A11117" s="8">
        <f>A2+231</f>
        <v>45979</v>
      </c>
      <c r="B11117" s="5">
        <v>28</v>
      </c>
      <c r="C11117" s="2">
        <v>0</v>
      </c>
    </row>
    <row r="11118" spans="1:3">
      <c r="A11118" s="8">
        <f>A2+231</f>
        <v>45979</v>
      </c>
      <c r="B11118" s="5">
        <v>29</v>
      </c>
      <c r="C11118" s="2">
        <v>0</v>
      </c>
    </row>
    <row r="11119" spans="1:3">
      <c r="A11119" s="8">
        <f>A2+231</f>
        <v>45979</v>
      </c>
      <c r="B11119" s="5">
        <v>30</v>
      </c>
      <c r="C11119" s="2">
        <v>0</v>
      </c>
    </row>
    <row r="11120" spans="1:3">
      <c r="A11120" s="8">
        <f>A2+231</f>
        <v>45979</v>
      </c>
      <c r="B11120" s="5">
        <v>31</v>
      </c>
      <c r="C11120" s="2">
        <v>0</v>
      </c>
    </row>
    <row r="11121" spans="1:3">
      <c r="A11121" s="8">
        <f>A2+231</f>
        <v>45979</v>
      </c>
      <c r="B11121" s="5">
        <v>32</v>
      </c>
      <c r="C11121" s="2">
        <v>0</v>
      </c>
    </row>
    <row r="11122" spans="1:3">
      <c r="A11122" s="8">
        <f>A2+231</f>
        <v>45979</v>
      </c>
      <c r="B11122" s="5">
        <v>33</v>
      </c>
      <c r="C11122" s="2">
        <v>0</v>
      </c>
    </row>
    <row r="11123" spans="1:3">
      <c r="A11123" s="8">
        <f>A2+231</f>
        <v>45979</v>
      </c>
      <c r="B11123" s="5">
        <v>34</v>
      </c>
      <c r="C11123" s="2">
        <v>0</v>
      </c>
    </row>
    <row r="11124" spans="1:3">
      <c r="A11124" s="8">
        <f>A2+231</f>
        <v>45979</v>
      </c>
      <c r="B11124" s="5">
        <v>35</v>
      </c>
      <c r="C11124" s="2">
        <v>0</v>
      </c>
    </row>
    <row r="11125" spans="1:3">
      <c r="A11125" s="8">
        <f>A2+231</f>
        <v>45979</v>
      </c>
      <c r="B11125" s="5">
        <v>36</v>
      </c>
      <c r="C11125" s="2">
        <v>0</v>
      </c>
    </row>
    <row r="11126" spans="1:3">
      <c r="A11126" s="8">
        <f>A2+231</f>
        <v>45979</v>
      </c>
      <c r="B11126" s="5">
        <v>37</v>
      </c>
      <c r="C11126" s="2">
        <v>0</v>
      </c>
    </row>
    <row r="11127" spans="1:3">
      <c r="A11127" s="8">
        <f>A2+231</f>
        <v>45979</v>
      </c>
      <c r="B11127" s="5">
        <v>38</v>
      </c>
      <c r="C11127" s="2">
        <v>0</v>
      </c>
    </row>
    <row r="11128" spans="1:3">
      <c r="A11128" s="8">
        <f>A2+231</f>
        <v>45979</v>
      </c>
      <c r="B11128" s="5">
        <v>39</v>
      </c>
      <c r="C11128" s="2">
        <v>0</v>
      </c>
    </row>
    <row r="11129" spans="1:3">
      <c r="A11129" s="8">
        <f>A2+231</f>
        <v>45979</v>
      </c>
      <c r="B11129" s="5">
        <v>40</v>
      </c>
      <c r="C11129" s="2">
        <v>0</v>
      </c>
    </row>
    <row r="11130" spans="1:3">
      <c r="A11130" s="8">
        <f>A2+231</f>
        <v>45979</v>
      </c>
      <c r="B11130" s="5">
        <v>41</v>
      </c>
      <c r="C11130" s="2">
        <v>0</v>
      </c>
    </row>
    <row r="11131" spans="1:3">
      <c r="A11131" s="8">
        <f>A2+231</f>
        <v>45979</v>
      </c>
      <c r="B11131" s="5">
        <v>42</v>
      </c>
      <c r="C11131" s="2">
        <v>0</v>
      </c>
    </row>
    <row r="11132" spans="1:3">
      <c r="A11132" s="8">
        <f>A2+231</f>
        <v>45979</v>
      </c>
      <c r="B11132" s="5">
        <v>43</v>
      </c>
      <c r="C11132" s="2">
        <v>0</v>
      </c>
    </row>
    <row r="11133" spans="1:3">
      <c r="A11133" s="8">
        <f>A2+231</f>
        <v>45979</v>
      </c>
      <c r="B11133" s="5">
        <v>44</v>
      </c>
      <c r="C11133" s="2">
        <v>0</v>
      </c>
    </row>
    <row r="11134" spans="1:3">
      <c r="A11134" s="8">
        <f>A2+231</f>
        <v>45979</v>
      </c>
      <c r="B11134" s="5">
        <v>45</v>
      </c>
      <c r="C11134" s="2">
        <v>0</v>
      </c>
    </row>
    <row r="11135" spans="1:3">
      <c r="A11135" s="8">
        <f>A2+231</f>
        <v>45979</v>
      </c>
      <c r="B11135" s="5">
        <v>46</v>
      </c>
      <c r="C11135" s="2">
        <v>0</v>
      </c>
    </row>
    <row r="11136" spans="1:3">
      <c r="A11136" s="8">
        <f>A2+231</f>
        <v>45979</v>
      </c>
      <c r="B11136" s="5">
        <v>47</v>
      </c>
      <c r="C11136" s="2">
        <v>0</v>
      </c>
    </row>
    <row r="11137" spans="1:3">
      <c r="A11137" s="8">
        <f>A2+231</f>
        <v>45979</v>
      </c>
      <c r="B11137" s="5">
        <v>48</v>
      </c>
      <c r="C11137" s="2">
        <v>0</v>
      </c>
    </row>
    <row r="11138" spans="1:3">
      <c r="A11138" s="8">
        <f>A2+232</f>
        <v>45980</v>
      </c>
      <c r="B11138" s="5">
        <v>1</v>
      </c>
      <c r="C11138" s="2">
        <v>0</v>
      </c>
    </row>
    <row r="11139" spans="1:3">
      <c r="A11139" s="8">
        <f>A2+232</f>
        <v>45980</v>
      </c>
      <c r="B11139" s="5">
        <v>2</v>
      </c>
      <c r="C11139" s="2">
        <v>0</v>
      </c>
    </row>
    <row r="11140" spans="1:3">
      <c r="A11140" s="8">
        <f>A2+232</f>
        <v>45980</v>
      </c>
      <c r="B11140" s="5">
        <v>3</v>
      </c>
      <c r="C11140" s="2">
        <v>0</v>
      </c>
    </row>
    <row r="11141" spans="1:3">
      <c r="A11141" s="8">
        <f>A2+232</f>
        <v>45980</v>
      </c>
      <c r="B11141" s="5">
        <v>4</v>
      </c>
      <c r="C11141" s="2">
        <v>0</v>
      </c>
    </row>
    <row r="11142" spans="1:3">
      <c r="A11142" s="8">
        <f>A2+232</f>
        <v>45980</v>
      </c>
      <c r="B11142" s="5">
        <v>5</v>
      </c>
      <c r="C11142" s="2">
        <v>0</v>
      </c>
    </row>
    <row r="11143" spans="1:3">
      <c r="A11143" s="8">
        <f>A2+232</f>
        <v>45980</v>
      </c>
      <c r="B11143" s="5">
        <v>6</v>
      </c>
      <c r="C11143" s="2">
        <v>0</v>
      </c>
    </row>
    <row r="11144" spans="1:3">
      <c r="A11144" s="8">
        <f>A2+232</f>
        <v>45980</v>
      </c>
      <c r="B11144" s="5">
        <v>7</v>
      </c>
      <c r="C11144" s="2">
        <v>0</v>
      </c>
    </row>
    <row r="11145" spans="1:3">
      <c r="A11145" s="8">
        <f>A2+232</f>
        <v>45980</v>
      </c>
      <c r="B11145" s="5">
        <v>8</v>
      </c>
      <c r="C11145" s="2">
        <v>0</v>
      </c>
    </row>
    <row r="11146" spans="1:3">
      <c r="A11146" s="8">
        <f>A2+232</f>
        <v>45980</v>
      </c>
      <c r="B11146" s="5">
        <v>9</v>
      </c>
      <c r="C11146" s="2">
        <v>0</v>
      </c>
    </row>
    <row r="11147" spans="1:3">
      <c r="A11147" s="8">
        <f>A2+232</f>
        <v>45980</v>
      </c>
      <c r="B11147" s="5">
        <v>10</v>
      </c>
      <c r="C11147" s="2">
        <v>0</v>
      </c>
    </row>
    <row r="11148" spans="1:3">
      <c r="A11148" s="8">
        <f>A2+232</f>
        <v>45980</v>
      </c>
      <c r="B11148" s="5">
        <v>11</v>
      </c>
      <c r="C11148" s="2">
        <v>0</v>
      </c>
    </row>
    <row r="11149" spans="1:3">
      <c r="A11149" s="8">
        <f>A2+232</f>
        <v>45980</v>
      </c>
      <c r="B11149" s="5">
        <v>12</v>
      </c>
      <c r="C11149" s="2">
        <v>0</v>
      </c>
    </row>
    <row r="11150" spans="1:3">
      <c r="A11150" s="8">
        <f>A2+232</f>
        <v>45980</v>
      </c>
      <c r="B11150" s="5">
        <v>13</v>
      </c>
      <c r="C11150" s="2">
        <v>0</v>
      </c>
    </row>
    <row r="11151" spans="1:3">
      <c r="A11151" s="8">
        <f>A2+232</f>
        <v>45980</v>
      </c>
      <c r="B11151" s="5">
        <v>14</v>
      </c>
      <c r="C11151" s="2">
        <v>0</v>
      </c>
    </row>
    <row r="11152" spans="1:3">
      <c r="A11152" s="8">
        <f>A2+232</f>
        <v>45980</v>
      </c>
      <c r="B11152" s="5">
        <v>15</v>
      </c>
      <c r="C11152" s="2">
        <v>0</v>
      </c>
    </row>
    <row r="11153" spans="1:3">
      <c r="A11153" s="8">
        <f>A2+232</f>
        <v>45980</v>
      </c>
      <c r="B11153" s="5">
        <v>16</v>
      </c>
      <c r="C11153" s="2">
        <v>0</v>
      </c>
    </row>
    <row r="11154" spans="1:3">
      <c r="A11154" s="8">
        <f>A2+232</f>
        <v>45980</v>
      </c>
      <c r="B11154" s="5">
        <v>17</v>
      </c>
      <c r="C11154" s="2">
        <v>0</v>
      </c>
    </row>
    <row r="11155" spans="1:3">
      <c r="A11155" s="8">
        <f>A2+232</f>
        <v>45980</v>
      </c>
      <c r="B11155" s="5">
        <v>18</v>
      </c>
      <c r="C11155" s="2">
        <v>0</v>
      </c>
    </row>
    <row r="11156" spans="1:3">
      <c r="A11156" s="8">
        <f>A2+232</f>
        <v>45980</v>
      </c>
      <c r="B11156" s="5">
        <v>19</v>
      </c>
      <c r="C11156" s="2">
        <v>0</v>
      </c>
    </row>
    <row r="11157" spans="1:3">
      <c r="A11157" s="8">
        <f>A2+232</f>
        <v>45980</v>
      </c>
      <c r="B11157" s="5">
        <v>20</v>
      </c>
      <c r="C11157" s="2">
        <v>0</v>
      </c>
    </row>
    <row r="11158" spans="1:3">
      <c r="A11158" s="8">
        <f>A2+232</f>
        <v>45980</v>
      </c>
      <c r="B11158" s="5">
        <v>21</v>
      </c>
      <c r="C11158" s="2">
        <v>0</v>
      </c>
    </row>
    <row r="11159" spans="1:3">
      <c r="A11159" s="8">
        <f>A2+232</f>
        <v>45980</v>
      </c>
      <c r="B11159" s="5">
        <v>22</v>
      </c>
      <c r="C11159" s="2">
        <v>0</v>
      </c>
    </row>
    <row r="11160" spans="1:3">
      <c r="A11160" s="8">
        <f>A2+232</f>
        <v>45980</v>
      </c>
      <c r="B11160" s="5">
        <v>23</v>
      </c>
      <c r="C11160" s="2">
        <v>0</v>
      </c>
    </row>
    <row r="11161" spans="1:3">
      <c r="A11161" s="8">
        <f>A2+232</f>
        <v>45980</v>
      </c>
      <c r="B11161" s="5">
        <v>24</v>
      </c>
      <c r="C11161" s="2">
        <v>0</v>
      </c>
    </row>
    <row r="11162" spans="1:3">
      <c r="A11162" s="8">
        <f>A2+232</f>
        <v>45980</v>
      </c>
      <c r="B11162" s="5">
        <v>25</v>
      </c>
      <c r="C11162" s="2">
        <v>0</v>
      </c>
    </row>
    <row r="11163" spans="1:3">
      <c r="A11163" s="8">
        <f>A2+232</f>
        <v>45980</v>
      </c>
      <c r="B11163" s="5">
        <v>26</v>
      </c>
      <c r="C11163" s="2">
        <v>0</v>
      </c>
    </row>
    <row r="11164" spans="1:3">
      <c r="A11164" s="8">
        <f>A2+232</f>
        <v>45980</v>
      </c>
      <c r="B11164" s="5">
        <v>27</v>
      </c>
      <c r="C11164" s="2">
        <v>0</v>
      </c>
    </row>
    <row r="11165" spans="1:3">
      <c r="A11165" s="8">
        <f>A2+232</f>
        <v>45980</v>
      </c>
      <c r="B11165" s="5">
        <v>28</v>
      </c>
      <c r="C11165" s="2">
        <v>0</v>
      </c>
    </row>
    <row r="11166" spans="1:3">
      <c r="A11166" s="8">
        <f>A2+232</f>
        <v>45980</v>
      </c>
      <c r="B11166" s="5">
        <v>29</v>
      </c>
      <c r="C11166" s="2">
        <v>0</v>
      </c>
    </row>
    <row r="11167" spans="1:3">
      <c r="A11167" s="8">
        <f>A2+232</f>
        <v>45980</v>
      </c>
      <c r="B11167" s="5">
        <v>30</v>
      </c>
      <c r="C11167" s="2">
        <v>0</v>
      </c>
    </row>
    <row r="11168" spans="1:3">
      <c r="A11168" s="8">
        <f>A2+232</f>
        <v>45980</v>
      </c>
      <c r="B11168" s="5">
        <v>31</v>
      </c>
      <c r="C11168" s="2">
        <v>0</v>
      </c>
    </row>
    <row r="11169" spans="1:3">
      <c r="A11169" s="8">
        <f>A2+232</f>
        <v>45980</v>
      </c>
      <c r="B11169" s="5">
        <v>32</v>
      </c>
      <c r="C11169" s="2">
        <v>0</v>
      </c>
    </row>
    <row r="11170" spans="1:3">
      <c r="A11170" s="8">
        <f>A2+232</f>
        <v>45980</v>
      </c>
      <c r="B11170" s="5">
        <v>33</v>
      </c>
      <c r="C11170" s="2">
        <v>0</v>
      </c>
    </row>
    <row r="11171" spans="1:3">
      <c r="A11171" s="8">
        <f>A2+232</f>
        <v>45980</v>
      </c>
      <c r="B11171" s="5">
        <v>34</v>
      </c>
      <c r="C11171" s="2">
        <v>0</v>
      </c>
    </row>
    <row r="11172" spans="1:3">
      <c r="A11172" s="8">
        <f>A2+232</f>
        <v>45980</v>
      </c>
      <c r="B11172" s="5">
        <v>35</v>
      </c>
      <c r="C11172" s="2">
        <v>0</v>
      </c>
    </row>
    <row r="11173" spans="1:3">
      <c r="A11173" s="8">
        <f>A2+232</f>
        <v>45980</v>
      </c>
      <c r="B11173" s="5">
        <v>36</v>
      </c>
      <c r="C11173" s="2">
        <v>0</v>
      </c>
    </row>
    <row r="11174" spans="1:3">
      <c r="A11174" s="8">
        <f>A2+232</f>
        <v>45980</v>
      </c>
      <c r="B11174" s="5">
        <v>37</v>
      </c>
      <c r="C11174" s="2">
        <v>0</v>
      </c>
    </row>
    <row r="11175" spans="1:3">
      <c r="A11175" s="8">
        <f>A2+232</f>
        <v>45980</v>
      </c>
      <c r="B11175" s="5">
        <v>38</v>
      </c>
      <c r="C11175" s="2">
        <v>0</v>
      </c>
    </row>
    <row r="11176" spans="1:3">
      <c r="A11176" s="8">
        <f>A2+232</f>
        <v>45980</v>
      </c>
      <c r="B11176" s="5">
        <v>39</v>
      </c>
      <c r="C11176" s="2">
        <v>0</v>
      </c>
    </row>
    <row r="11177" spans="1:3">
      <c r="A11177" s="8">
        <f>A2+232</f>
        <v>45980</v>
      </c>
      <c r="B11177" s="5">
        <v>40</v>
      </c>
      <c r="C11177" s="2">
        <v>0</v>
      </c>
    </row>
    <row r="11178" spans="1:3">
      <c r="A11178" s="8">
        <f>A2+232</f>
        <v>45980</v>
      </c>
      <c r="B11178" s="5">
        <v>41</v>
      </c>
      <c r="C11178" s="2">
        <v>0</v>
      </c>
    </row>
    <row r="11179" spans="1:3">
      <c r="A11179" s="8">
        <f>A2+232</f>
        <v>45980</v>
      </c>
      <c r="B11179" s="5">
        <v>42</v>
      </c>
      <c r="C11179" s="2">
        <v>0</v>
      </c>
    </row>
    <row r="11180" spans="1:3">
      <c r="A11180" s="8">
        <f>A2+232</f>
        <v>45980</v>
      </c>
      <c r="B11180" s="5">
        <v>43</v>
      </c>
      <c r="C11180" s="2">
        <v>0</v>
      </c>
    </row>
    <row r="11181" spans="1:3">
      <c r="A11181" s="8">
        <f>A2+232</f>
        <v>45980</v>
      </c>
      <c r="B11181" s="5">
        <v>44</v>
      </c>
      <c r="C11181" s="2">
        <v>0</v>
      </c>
    </row>
    <row r="11182" spans="1:3">
      <c r="A11182" s="8">
        <f>A2+232</f>
        <v>45980</v>
      </c>
      <c r="B11182" s="5">
        <v>45</v>
      </c>
      <c r="C11182" s="2">
        <v>0</v>
      </c>
    </row>
    <row r="11183" spans="1:3">
      <c r="A11183" s="8">
        <f>A2+232</f>
        <v>45980</v>
      </c>
      <c r="B11183" s="5">
        <v>46</v>
      </c>
      <c r="C11183" s="2">
        <v>0</v>
      </c>
    </row>
    <row r="11184" spans="1:3">
      <c r="A11184" s="8">
        <f>A2+232</f>
        <v>45980</v>
      </c>
      <c r="B11184" s="5">
        <v>47</v>
      </c>
      <c r="C11184" s="2">
        <v>0</v>
      </c>
    </row>
    <row r="11185" spans="1:3">
      <c r="A11185" s="8">
        <f>A2+232</f>
        <v>45980</v>
      </c>
      <c r="B11185" s="5">
        <v>48</v>
      </c>
      <c r="C11185" s="2">
        <v>0</v>
      </c>
    </row>
    <row r="11186" spans="1:3">
      <c r="A11186" s="8">
        <f>A2+233</f>
        <v>45981</v>
      </c>
      <c r="B11186" s="5">
        <v>1</v>
      </c>
      <c r="C11186" s="2">
        <v>0</v>
      </c>
    </row>
    <row r="11187" spans="1:3">
      <c r="A11187" s="8">
        <f>A2+233</f>
        <v>45981</v>
      </c>
      <c r="B11187" s="5">
        <v>2</v>
      </c>
      <c r="C11187" s="2">
        <v>0</v>
      </c>
    </row>
    <row r="11188" spans="1:3">
      <c r="A11188" s="8">
        <f>A2+233</f>
        <v>45981</v>
      </c>
      <c r="B11188" s="5">
        <v>3</v>
      </c>
      <c r="C11188" s="2">
        <v>0</v>
      </c>
    </row>
    <row r="11189" spans="1:3">
      <c r="A11189" s="8">
        <f>A2+233</f>
        <v>45981</v>
      </c>
      <c r="B11189" s="5">
        <v>4</v>
      </c>
      <c r="C11189" s="2">
        <v>0</v>
      </c>
    </row>
    <row r="11190" spans="1:3">
      <c r="A11190" s="8">
        <f>A2+233</f>
        <v>45981</v>
      </c>
      <c r="B11190" s="5">
        <v>5</v>
      </c>
      <c r="C11190" s="2">
        <v>0</v>
      </c>
    </row>
    <row r="11191" spans="1:3">
      <c r="A11191" s="8">
        <f>A2+233</f>
        <v>45981</v>
      </c>
      <c r="B11191" s="5">
        <v>6</v>
      </c>
      <c r="C11191" s="2">
        <v>0</v>
      </c>
    </row>
    <row r="11192" spans="1:3">
      <c r="A11192" s="8">
        <f>A2+233</f>
        <v>45981</v>
      </c>
      <c r="B11192" s="5">
        <v>7</v>
      </c>
      <c r="C11192" s="2">
        <v>0</v>
      </c>
    </row>
    <row r="11193" spans="1:3">
      <c r="A11193" s="8">
        <f>A2+233</f>
        <v>45981</v>
      </c>
      <c r="B11193" s="5">
        <v>8</v>
      </c>
      <c r="C11193" s="2">
        <v>0</v>
      </c>
    </row>
    <row r="11194" spans="1:3">
      <c r="A11194" s="8">
        <f>A2+233</f>
        <v>45981</v>
      </c>
      <c r="B11194" s="5">
        <v>9</v>
      </c>
      <c r="C11194" s="2">
        <v>0</v>
      </c>
    </row>
    <row r="11195" spans="1:3">
      <c r="A11195" s="8">
        <f>A2+233</f>
        <v>45981</v>
      </c>
      <c r="B11195" s="5">
        <v>10</v>
      </c>
      <c r="C11195" s="2">
        <v>0</v>
      </c>
    </row>
    <row r="11196" spans="1:3">
      <c r="A11196" s="8">
        <f>A2+233</f>
        <v>45981</v>
      </c>
      <c r="B11196" s="5">
        <v>11</v>
      </c>
      <c r="C11196" s="2">
        <v>0</v>
      </c>
    </row>
    <row r="11197" spans="1:3">
      <c r="A11197" s="8">
        <f>A2+233</f>
        <v>45981</v>
      </c>
      <c r="B11197" s="5">
        <v>12</v>
      </c>
      <c r="C11197" s="2">
        <v>0</v>
      </c>
    </row>
    <row r="11198" spans="1:3">
      <c r="A11198" s="8">
        <f>A2+233</f>
        <v>45981</v>
      </c>
      <c r="B11198" s="5">
        <v>13</v>
      </c>
      <c r="C11198" s="2">
        <v>0</v>
      </c>
    </row>
    <row r="11199" spans="1:3">
      <c r="A11199" s="8">
        <f>A2+233</f>
        <v>45981</v>
      </c>
      <c r="B11199" s="5">
        <v>14</v>
      </c>
      <c r="C11199" s="2">
        <v>0</v>
      </c>
    </row>
    <row r="11200" spans="1:3">
      <c r="A11200" s="8">
        <f>A2+233</f>
        <v>45981</v>
      </c>
      <c r="B11200" s="5">
        <v>15</v>
      </c>
      <c r="C11200" s="2">
        <v>0</v>
      </c>
    </row>
    <row r="11201" spans="1:3">
      <c r="A11201" s="8">
        <f>A2+233</f>
        <v>45981</v>
      </c>
      <c r="B11201" s="5">
        <v>16</v>
      </c>
      <c r="C11201" s="2">
        <v>0</v>
      </c>
    </row>
    <row r="11202" spans="1:3">
      <c r="A11202" s="8">
        <f>A2+233</f>
        <v>45981</v>
      </c>
      <c r="B11202" s="5">
        <v>17</v>
      </c>
      <c r="C11202" s="2">
        <v>0</v>
      </c>
    </row>
    <row r="11203" spans="1:3">
      <c r="A11203" s="8">
        <f>A2+233</f>
        <v>45981</v>
      </c>
      <c r="B11203" s="5">
        <v>18</v>
      </c>
      <c r="C11203" s="2">
        <v>0</v>
      </c>
    </row>
    <row r="11204" spans="1:3">
      <c r="A11204" s="8">
        <f>A2+233</f>
        <v>45981</v>
      </c>
      <c r="B11204" s="5">
        <v>19</v>
      </c>
      <c r="C11204" s="2">
        <v>0</v>
      </c>
    </row>
    <row r="11205" spans="1:3">
      <c r="A11205" s="8">
        <f>A2+233</f>
        <v>45981</v>
      </c>
      <c r="B11205" s="5">
        <v>20</v>
      </c>
      <c r="C11205" s="2">
        <v>0</v>
      </c>
    </row>
    <row r="11206" spans="1:3">
      <c r="A11206" s="8">
        <f>A2+233</f>
        <v>45981</v>
      </c>
      <c r="B11206" s="5">
        <v>21</v>
      </c>
      <c r="C11206" s="2">
        <v>0</v>
      </c>
    </row>
    <row r="11207" spans="1:3">
      <c r="A11207" s="8">
        <f>A2+233</f>
        <v>45981</v>
      </c>
      <c r="B11207" s="5">
        <v>22</v>
      </c>
      <c r="C11207" s="2">
        <v>0</v>
      </c>
    </row>
    <row r="11208" spans="1:3">
      <c r="A11208" s="8">
        <f>A2+233</f>
        <v>45981</v>
      </c>
      <c r="B11208" s="5">
        <v>23</v>
      </c>
      <c r="C11208" s="2">
        <v>0</v>
      </c>
    </row>
    <row r="11209" spans="1:3">
      <c r="A11209" s="8">
        <f>A2+233</f>
        <v>45981</v>
      </c>
      <c r="B11209" s="5">
        <v>24</v>
      </c>
      <c r="C11209" s="2">
        <v>0</v>
      </c>
    </row>
    <row r="11210" spans="1:3">
      <c r="A11210" s="8">
        <f>A2+233</f>
        <v>45981</v>
      </c>
      <c r="B11210" s="5">
        <v>25</v>
      </c>
      <c r="C11210" s="2">
        <v>0</v>
      </c>
    </row>
    <row r="11211" spans="1:3">
      <c r="A11211" s="8">
        <f>A2+233</f>
        <v>45981</v>
      </c>
      <c r="B11211" s="5">
        <v>26</v>
      </c>
      <c r="C11211" s="2">
        <v>0</v>
      </c>
    </row>
    <row r="11212" spans="1:3">
      <c r="A11212" s="8">
        <f>A2+233</f>
        <v>45981</v>
      </c>
      <c r="B11212" s="5">
        <v>27</v>
      </c>
      <c r="C11212" s="2">
        <v>0</v>
      </c>
    </row>
    <row r="11213" spans="1:3">
      <c r="A11213" s="8">
        <f>A2+233</f>
        <v>45981</v>
      </c>
      <c r="B11213" s="5">
        <v>28</v>
      </c>
      <c r="C11213" s="2">
        <v>0</v>
      </c>
    </row>
    <row r="11214" spans="1:3">
      <c r="A11214" s="8">
        <f>A2+233</f>
        <v>45981</v>
      </c>
      <c r="B11214" s="5">
        <v>29</v>
      </c>
      <c r="C11214" s="2">
        <v>0</v>
      </c>
    </row>
    <row r="11215" spans="1:3">
      <c r="A11215" s="8">
        <f>A2+233</f>
        <v>45981</v>
      </c>
      <c r="B11215" s="5">
        <v>30</v>
      </c>
      <c r="C11215" s="2">
        <v>0</v>
      </c>
    </row>
    <row r="11216" spans="1:3">
      <c r="A11216" s="8">
        <f>A2+233</f>
        <v>45981</v>
      </c>
      <c r="B11216" s="5">
        <v>31</v>
      </c>
      <c r="C11216" s="2">
        <v>0</v>
      </c>
    </row>
    <row r="11217" spans="1:3">
      <c r="A11217" s="8">
        <f>A2+233</f>
        <v>45981</v>
      </c>
      <c r="B11217" s="5">
        <v>32</v>
      </c>
      <c r="C11217" s="2">
        <v>0</v>
      </c>
    </row>
    <row r="11218" spans="1:3">
      <c r="A11218" s="8">
        <f>A2+233</f>
        <v>45981</v>
      </c>
      <c r="B11218" s="5">
        <v>33</v>
      </c>
      <c r="C11218" s="2">
        <v>0</v>
      </c>
    </row>
    <row r="11219" spans="1:3">
      <c r="A11219" s="8">
        <f>A2+233</f>
        <v>45981</v>
      </c>
      <c r="B11219" s="5">
        <v>34</v>
      </c>
      <c r="C11219" s="2">
        <v>0</v>
      </c>
    </row>
    <row r="11220" spans="1:3">
      <c r="A11220" s="8">
        <f>A2+233</f>
        <v>45981</v>
      </c>
      <c r="B11220" s="5">
        <v>35</v>
      </c>
      <c r="C11220" s="2">
        <v>0</v>
      </c>
    </row>
    <row r="11221" spans="1:3">
      <c r="A11221" s="8">
        <f>A2+233</f>
        <v>45981</v>
      </c>
      <c r="B11221" s="5">
        <v>36</v>
      </c>
      <c r="C11221" s="2">
        <v>0</v>
      </c>
    </row>
    <row r="11222" spans="1:3">
      <c r="A11222" s="8">
        <f>A2+233</f>
        <v>45981</v>
      </c>
      <c r="B11222" s="5">
        <v>37</v>
      </c>
      <c r="C11222" s="2">
        <v>0</v>
      </c>
    </row>
    <row r="11223" spans="1:3">
      <c r="A11223" s="8">
        <f>A2+233</f>
        <v>45981</v>
      </c>
      <c r="B11223" s="5">
        <v>38</v>
      </c>
      <c r="C11223" s="2">
        <v>0</v>
      </c>
    </row>
    <row r="11224" spans="1:3">
      <c r="A11224" s="8">
        <f>A2+233</f>
        <v>45981</v>
      </c>
      <c r="B11224" s="5">
        <v>39</v>
      </c>
      <c r="C11224" s="2">
        <v>0</v>
      </c>
    </row>
    <row r="11225" spans="1:3">
      <c r="A11225" s="8">
        <f>A2+233</f>
        <v>45981</v>
      </c>
      <c r="B11225" s="5">
        <v>40</v>
      </c>
      <c r="C11225" s="2">
        <v>0</v>
      </c>
    </row>
    <row r="11226" spans="1:3">
      <c r="A11226" s="8">
        <f>A2+233</f>
        <v>45981</v>
      </c>
      <c r="B11226" s="5">
        <v>41</v>
      </c>
      <c r="C11226" s="2">
        <v>0</v>
      </c>
    </row>
    <row r="11227" spans="1:3">
      <c r="A11227" s="8">
        <f>A2+233</f>
        <v>45981</v>
      </c>
      <c r="B11227" s="5">
        <v>42</v>
      </c>
      <c r="C11227" s="2">
        <v>0</v>
      </c>
    </row>
    <row r="11228" spans="1:3">
      <c r="A11228" s="8">
        <f>A2+233</f>
        <v>45981</v>
      </c>
      <c r="B11228" s="5">
        <v>43</v>
      </c>
      <c r="C11228" s="2">
        <v>0</v>
      </c>
    </row>
    <row r="11229" spans="1:3">
      <c r="A11229" s="8">
        <f>A2+233</f>
        <v>45981</v>
      </c>
      <c r="B11229" s="5">
        <v>44</v>
      </c>
      <c r="C11229" s="2">
        <v>0</v>
      </c>
    </row>
    <row r="11230" spans="1:3">
      <c r="A11230" s="8">
        <f>A2+233</f>
        <v>45981</v>
      </c>
      <c r="B11230" s="5">
        <v>45</v>
      </c>
      <c r="C11230" s="2">
        <v>0</v>
      </c>
    </row>
    <row r="11231" spans="1:3">
      <c r="A11231" s="8">
        <f>A2+233</f>
        <v>45981</v>
      </c>
      <c r="B11231" s="5">
        <v>46</v>
      </c>
      <c r="C11231" s="2">
        <v>0</v>
      </c>
    </row>
    <row r="11232" spans="1:3">
      <c r="A11232" s="8">
        <f>A2+233</f>
        <v>45981</v>
      </c>
      <c r="B11232" s="5">
        <v>47</v>
      </c>
      <c r="C11232" s="2">
        <v>0</v>
      </c>
    </row>
    <row r="11233" spans="1:3">
      <c r="A11233" s="8">
        <f>A2+233</f>
        <v>45981</v>
      </c>
      <c r="B11233" s="5">
        <v>48</v>
      </c>
      <c r="C11233" s="2">
        <v>0</v>
      </c>
    </row>
    <row r="11234" spans="1:3">
      <c r="A11234" s="8">
        <f>A2+234</f>
        <v>45982</v>
      </c>
      <c r="B11234" s="5">
        <v>1</v>
      </c>
      <c r="C11234" s="2">
        <v>0</v>
      </c>
    </row>
    <row r="11235" spans="1:3">
      <c r="A11235" s="8">
        <f>A2+234</f>
        <v>45982</v>
      </c>
      <c r="B11235" s="5">
        <v>2</v>
      </c>
      <c r="C11235" s="2">
        <v>0</v>
      </c>
    </row>
    <row r="11236" spans="1:3">
      <c r="A11236" s="8">
        <f>A2+234</f>
        <v>45982</v>
      </c>
      <c r="B11236" s="5">
        <v>3</v>
      </c>
      <c r="C11236" s="2">
        <v>0</v>
      </c>
    </row>
    <row r="11237" spans="1:3">
      <c r="A11237" s="8">
        <f>A2+234</f>
        <v>45982</v>
      </c>
      <c r="B11237" s="5">
        <v>4</v>
      </c>
      <c r="C11237" s="2">
        <v>0</v>
      </c>
    </row>
    <row r="11238" spans="1:3">
      <c r="A11238" s="8">
        <f>A2+234</f>
        <v>45982</v>
      </c>
      <c r="B11238" s="5">
        <v>5</v>
      </c>
      <c r="C11238" s="2">
        <v>0</v>
      </c>
    </row>
    <row r="11239" spans="1:3">
      <c r="A11239" s="8">
        <f>A2+234</f>
        <v>45982</v>
      </c>
      <c r="B11239" s="5">
        <v>6</v>
      </c>
      <c r="C11239" s="2">
        <v>0</v>
      </c>
    </row>
    <row r="11240" spans="1:3">
      <c r="A11240" s="8">
        <f>A2+234</f>
        <v>45982</v>
      </c>
      <c r="B11240" s="5">
        <v>7</v>
      </c>
      <c r="C11240" s="2">
        <v>0</v>
      </c>
    </row>
    <row r="11241" spans="1:3">
      <c r="A11241" s="8">
        <f>A2+234</f>
        <v>45982</v>
      </c>
      <c r="B11241" s="5">
        <v>8</v>
      </c>
      <c r="C11241" s="2">
        <v>0</v>
      </c>
    </row>
    <row r="11242" spans="1:3">
      <c r="A11242" s="8">
        <f>A2+234</f>
        <v>45982</v>
      </c>
      <c r="B11242" s="5">
        <v>9</v>
      </c>
      <c r="C11242" s="2">
        <v>0</v>
      </c>
    </row>
    <row r="11243" spans="1:3">
      <c r="A11243" s="8">
        <f>A2+234</f>
        <v>45982</v>
      </c>
      <c r="B11243" s="5">
        <v>10</v>
      </c>
      <c r="C11243" s="2">
        <v>0</v>
      </c>
    </row>
    <row r="11244" spans="1:3">
      <c r="A11244" s="8">
        <f>A2+234</f>
        <v>45982</v>
      </c>
      <c r="B11244" s="5">
        <v>11</v>
      </c>
      <c r="C11244" s="2">
        <v>0</v>
      </c>
    </row>
    <row r="11245" spans="1:3">
      <c r="A11245" s="8">
        <f>A2+234</f>
        <v>45982</v>
      </c>
      <c r="B11245" s="5">
        <v>12</v>
      </c>
      <c r="C11245" s="2">
        <v>0</v>
      </c>
    </row>
    <row r="11246" spans="1:3">
      <c r="A11246" s="8">
        <f>A2+234</f>
        <v>45982</v>
      </c>
      <c r="B11246" s="5">
        <v>13</v>
      </c>
      <c r="C11246" s="2">
        <v>0</v>
      </c>
    </row>
    <row r="11247" spans="1:3">
      <c r="A11247" s="8">
        <f>A2+234</f>
        <v>45982</v>
      </c>
      <c r="B11247" s="5">
        <v>14</v>
      </c>
      <c r="C11247" s="2">
        <v>0</v>
      </c>
    </row>
    <row r="11248" spans="1:3">
      <c r="A11248" s="8">
        <f>A2+234</f>
        <v>45982</v>
      </c>
      <c r="B11248" s="5">
        <v>15</v>
      </c>
      <c r="C11248" s="2">
        <v>0</v>
      </c>
    </row>
    <row r="11249" spans="1:3">
      <c r="A11249" s="8">
        <f>A2+234</f>
        <v>45982</v>
      </c>
      <c r="B11249" s="5">
        <v>16</v>
      </c>
      <c r="C11249" s="2">
        <v>0</v>
      </c>
    </row>
    <row r="11250" spans="1:3">
      <c r="A11250" s="8">
        <f>A2+234</f>
        <v>45982</v>
      </c>
      <c r="B11250" s="5">
        <v>17</v>
      </c>
      <c r="C11250" s="2">
        <v>0</v>
      </c>
    </row>
    <row r="11251" spans="1:3">
      <c r="A11251" s="8">
        <f>A2+234</f>
        <v>45982</v>
      </c>
      <c r="B11251" s="5">
        <v>18</v>
      </c>
      <c r="C11251" s="2">
        <v>0</v>
      </c>
    </row>
    <row r="11252" spans="1:3">
      <c r="A11252" s="8">
        <f>A2+234</f>
        <v>45982</v>
      </c>
      <c r="B11252" s="5">
        <v>19</v>
      </c>
      <c r="C11252" s="2">
        <v>0</v>
      </c>
    </row>
    <row r="11253" spans="1:3">
      <c r="A11253" s="8">
        <f>A2+234</f>
        <v>45982</v>
      </c>
      <c r="B11253" s="5">
        <v>20</v>
      </c>
      <c r="C11253" s="2">
        <v>0</v>
      </c>
    </row>
    <row r="11254" spans="1:3">
      <c r="A11254" s="8">
        <f>A2+234</f>
        <v>45982</v>
      </c>
      <c r="B11254" s="5">
        <v>21</v>
      </c>
      <c r="C11254" s="2">
        <v>0</v>
      </c>
    </row>
    <row r="11255" spans="1:3">
      <c r="A11255" s="8">
        <f>A2+234</f>
        <v>45982</v>
      </c>
      <c r="B11255" s="5">
        <v>22</v>
      </c>
      <c r="C11255" s="2">
        <v>0</v>
      </c>
    </row>
    <row r="11256" spans="1:3">
      <c r="A11256" s="8">
        <f>A2+234</f>
        <v>45982</v>
      </c>
      <c r="B11256" s="5">
        <v>23</v>
      </c>
      <c r="C11256" s="2">
        <v>0</v>
      </c>
    </row>
    <row r="11257" spans="1:3">
      <c r="A11257" s="8">
        <f>A2+234</f>
        <v>45982</v>
      </c>
      <c r="B11257" s="5">
        <v>24</v>
      </c>
      <c r="C11257" s="2">
        <v>0</v>
      </c>
    </row>
    <row r="11258" spans="1:3">
      <c r="A11258" s="8">
        <f>A2+234</f>
        <v>45982</v>
      </c>
      <c r="B11258" s="5">
        <v>25</v>
      </c>
      <c r="C11258" s="2">
        <v>0</v>
      </c>
    </row>
    <row r="11259" spans="1:3">
      <c r="A11259" s="8">
        <f>A2+234</f>
        <v>45982</v>
      </c>
      <c r="B11259" s="5">
        <v>26</v>
      </c>
      <c r="C11259" s="2">
        <v>0</v>
      </c>
    </row>
    <row r="11260" spans="1:3">
      <c r="A11260" s="8">
        <f>A2+234</f>
        <v>45982</v>
      </c>
      <c r="B11260" s="5">
        <v>27</v>
      </c>
      <c r="C11260" s="2">
        <v>0</v>
      </c>
    </row>
    <row r="11261" spans="1:3">
      <c r="A11261" s="8">
        <f>A2+234</f>
        <v>45982</v>
      </c>
      <c r="B11261" s="5">
        <v>28</v>
      </c>
      <c r="C11261" s="2">
        <v>0</v>
      </c>
    </row>
    <row r="11262" spans="1:3">
      <c r="A11262" s="8">
        <f>A2+234</f>
        <v>45982</v>
      </c>
      <c r="B11262" s="5">
        <v>29</v>
      </c>
      <c r="C11262" s="2">
        <v>0</v>
      </c>
    </row>
    <row r="11263" spans="1:3">
      <c r="A11263" s="8">
        <f>A2+234</f>
        <v>45982</v>
      </c>
      <c r="B11263" s="5">
        <v>30</v>
      </c>
      <c r="C11263" s="2">
        <v>0</v>
      </c>
    </row>
    <row r="11264" spans="1:3">
      <c r="A11264" s="8">
        <f>A2+234</f>
        <v>45982</v>
      </c>
      <c r="B11264" s="5">
        <v>31</v>
      </c>
      <c r="C11264" s="2">
        <v>0</v>
      </c>
    </row>
    <row r="11265" spans="1:3">
      <c r="A11265" s="8">
        <f>A2+234</f>
        <v>45982</v>
      </c>
      <c r="B11265" s="5">
        <v>32</v>
      </c>
      <c r="C11265" s="2">
        <v>0</v>
      </c>
    </row>
    <row r="11266" spans="1:3">
      <c r="A11266" s="8">
        <f>A2+234</f>
        <v>45982</v>
      </c>
      <c r="B11266" s="5">
        <v>33</v>
      </c>
      <c r="C11266" s="2">
        <v>0</v>
      </c>
    </row>
    <row r="11267" spans="1:3">
      <c r="A11267" s="8">
        <f>A2+234</f>
        <v>45982</v>
      </c>
      <c r="B11267" s="5">
        <v>34</v>
      </c>
      <c r="C11267" s="2">
        <v>0</v>
      </c>
    </row>
    <row r="11268" spans="1:3">
      <c r="A11268" s="8">
        <f>A2+234</f>
        <v>45982</v>
      </c>
      <c r="B11268" s="5">
        <v>35</v>
      </c>
      <c r="C11268" s="2">
        <v>0</v>
      </c>
    </row>
    <row r="11269" spans="1:3">
      <c r="A11269" s="8">
        <f>A2+234</f>
        <v>45982</v>
      </c>
      <c r="B11269" s="5">
        <v>36</v>
      </c>
      <c r="C11269" s="2">
        <v>0</v>
      </c>
    </row>
    <row r="11270" spans="1:3">
      <c r="A11270" s="8">
        <f>A2+234</f>
        <v>45982</v>
      </c>
      <c r="B11270" s="5">
        <v>37</v>
      </c>
      <c r="C11270" s="2">
        <v>0</v>
      </c>
    </row>
    <row r="11271" spans="1:3">
      <c r="A11271" s="8">
        <f>A2+234</f>
        <v>45982</v>
      </c>
      <c r="B11271" s="5">
        <v>38</v>
      </c>
      <c r="C11271" s="2">
        <v>0</v>
      </c>
    </row>
    <row r="11272" spans="1:3">
      <c r="A11272" s="8">
        <f>A2+234</f>
        <v>45982</v>
      </c>
      <c r="B11272" s="5">
        <v>39</v>
      </c>
      <c r="C11272" s="2">
        <v>0</v>
      </c>
    </row>
    <row r="11273" spans="1:3">
      <c r="A11273" s="8">
        <f>A2+234</f>
        <v>45982</v>
      </c>
      <c r="B11273" s="5">
        <v>40</v>
      </c>
      <c r="C11273" s="2">
        <v>0</v>
      </c>
    </row>
    <row r="11274" spans="1:3">
      <c r="A11274" s="8">
        <f>A2+234</f>
        <v>45982</v>
      </c>
      <c r="B11274" s="5">
        <v>41</v>
      </c>
      <c r="C11274" s="2">
        <v>0</v>
      </c>
    </row>
    <row r="11275" spans="1:3">
      <c r="A11275" s="8">
        <f>A2+234</f>
        <v>45982</v>
      </c>
      <c r="B11275" s="5">
        <v>42</v>
      </c>
      <c r="C11275" s="2">
        <v>0</v>
      </c>
    </row>
    <row r="11276" spans="1:3">
      <c r="A11276" s="8">
        <f>A2+234</f>
        <v>45982</v>
      </c>
      <c r="B11276" s="5">
        <v>43</v>
      </c>
      <c r="C11276" s="2">
        <v>0</v>
      </c>
    </row>
    <row r="11277" spans="1:3">
      <c r="A11277" s="8">
        <f>A2+234</f>
        <v>45982</v>
      </c>
      <c r="B11277" s="5">
        <v>44</v>
      </c>
      <c r="C11277" s="2">
        <v>0</v>
      </c>
    </row>
    <row r="11278" spans="1:3">
      <c r="A11278" s="8">
        <f>A2+234</f>
        <v>45982</v>
      </c>
      <c r="B11278" s="5">
        <v>45</v>
      </c>
      <c r="C11278" s="2">
        <v>0</v>
      </c>
    </row>
    <row r="11279" spans="1:3">
      <c r="A11279" s="8">
        <f>A2+234</f>
        <v>45982</v>
      </c>
      <c r="B11279" s="5">
        <v>46</v>
      </c>
      <c r="C11279" s="2">
        <v>0</v>
      </c>
    </row>
    <row r="11280" spans="1:3">
      <c r="A11280" s="8">
        <f>A2+234</f>
        <v>45982</v>
      </c>
      <c r="B11280" s="5">
        <v>47</v>
      </c>
      <c r="C11280" s="2">
        <v>0</v>
      </c>
    </row>
    <row r="11281" spans="1:3">
      <c r="A11281" s="8">
        <f>A2+234</f>
        <v>45982</v>
      </c>
      <c r="B11281" s="5">
        <v>48</v>
      </c>
      <c r="C11281" s="2">
        <v>0</v>
      </c>
    </row>
    <row r="11282" spans="1:3">
      <c r="A11282" s="8">
        <f>A2+235</f>
        <v>45983</v>
      </c>
      <c r="B11282" s="5">
        <v>1</v>
      </c>
      <c r="C11282" s="2">
        <v>0</v>
      </c>
    </row>
    <row r="11283" spans="1:3">
      <c r="A11283" s="8">
        <f>A2+235</f>
        <v>45983</v>
      </c>
      <c r="B11283" s="5">
        <v>2</v>
      </c>
      <c r="C11283" s="2">
        <v>0</v>
      </c>
    </row>
    <row r="11284" spans="1:3">
      <c r="A11284" s="8">
        <f>A2+235</f>
        <v>45983</v>
      </c>
      <c r="B11284" s="5">
        <v>3</v>
      </c>
      <c r="C11284" s="2">
        <v>0</v>
      </c>
    </row>
    <row r="11285" spans="1:3">
      <c r="A11285" s="8">
        <f>A2+235</f>
        <v>45983</v>
      </c>
      <c r="B11285" s="5">
        <v>4</v>
      </c>
      <c r="C11285" s="2">
        <v>0</v>
      </c>
    </row>
    <row r="11286" spans="1:3">
      <c r="A11286" s="8">
        <f>A2+235</f>
        <v>45983</v>
      </c>
      <c r="B11286" s="5">
        <v>5</v>
      </c>
      <c r="C11286" s="2">
        <v>0</v>
      </c>
    </row>
    <row r="11287" spans="1:3">
      <c r="A11287" s="8">
        <f>A2+235</f>
        <v>45983</v>
      </c>
      <c r="B11287" s="5">
        <v>6</v>
      </c>
      <c r="C11287" s="2">
        <v>0</v>
      </c>
    </row>
    <row r="11288" spans="1:3">
      <c r="A11288" s="8">
        <f>A2+235</f>
        <v>45983</v>
      </c>
      <c r="B11288" s="5">
        <v>7</v>
      </c>
      <c r="C11288" s="2">
        <v>0</v>
      </c>
    </row>
    <row r="11289" spans="1:3">
      <c r="A11289" s="8">
        <f>A2+235</f>
        <v>45983</v>
      </c>
      <c r="B11289" s="5">
        <v>8</v>
      </c>
      <c r="C11289" s="2">
        <v>0</v>
      </c>
    </row>
    <row r="11290" spans="1:3">
      <c r="A11290" s="8">
        <f>A2+235</f>
        <v>45983</v>
      </c>
      <c r="B11290" s="5">
        <v>9</v>
      </c>
      <c r="C11290" s="2">
        <v>0</v>
      </c>
    </row>
    <row r="11291" spans="1:3">
      <c r="A11291" s="8">
        <f>A2+235</f>
        <v>45983</v>
      </c>
      <c r="B11291" s="5">
        <v>10</v>
      </c>
      <c r="C11291" s="2">
        <v>0</v>
      </c>
    </row>
    <row r="11292" spans="1:3">
      <c r="A11292" s="8">
        <f>A2+235</f>
        <v>45983</v>
      </c>
      <c r="B11292" s="5">
        <v>11</v>
      </c>
      <c r="C11292" s="2">
        <v>0</v>
      </c>
    </row>
    <row r="11293" spans="1:3">
      <c r="A11293" s="8">
        <f>A2+235</f>
        <v>45983</v>
      </c>
      <c r="B11293" s="5">
        <v>12</v>
      </c>
      <c r="C11293" s="2">
        <v>0</v>
      </c>
    </row>
    <row r="11294" spans="1:3">
      <c r="A11294" s="8">
        <f>A2+235</f>
        <v>45983</v>
      </c>
      <c r="B11294" s="5">
        <v>13</v>
      </c>
      <c r="C11294" s="2">
        <v>0</v>
      </c>
    </row>
    <row r="11295" spans="1:3">
      <c r="A11295" s="8">
        <f>A2+235</f>
        <v>45983</v>
      </c>
      <c r="B11295" s="5">
        <v>14</v>
      </c>
      <c r="C11295" s="2">
        <v>0</v>
      </c>
    </row>
    <row r="11296" spans="1:3">
      <c r="A11296" s="8">
        <f>A2+235</f>
        <v>45983</v>
      </c>
      <c r="B11296" s="5">
        <v>15</v>
      </c>
      <c r="C11296" s="2">
        <v>0</v>
      </c>
    </row>
    <row r="11297" spans="1:3">
      <c r="A11297" s="8">
        <f>A2+235</f>
        <v>45983</v>
      </c>
      <c r="B11297" s="5">
        <v>16</v>
      </c>
      <c r="C11297" s="2">
        <v>0</v>
      </c>
    </row>
    <row r="11298" spans="1:3">
      <c r="A11298" s="8">
        <f>A2+235</f>
        <v>45983</v>
      </c>
      <c r="B11298" s="5">
        <v>17</v>
      </c>
      <c r="C11298" s="2">
        <v>0</v>
      </c>
    </row>
    <row r="11299" spans="1:3">
      <c r="A11299" s="8">
        <f>A2+235</f>
        <v>45983</v>
      </c>
      <c r="B11299" s="5">
        <v>18</v>
      </c>
      <c r="C11299" s="2">
        <v>0</v>
      </c>
    </row>
    <row r="11300" spans="1:3">
      <c r="A11300" s="8">
        <f>A2+235</f>
        <v>45983</v>
      </c>
      <c r="B11300" s="5">
        <v>19</v>
      </c>
      <c r="C11300" s="2">
        <v>0</v>
      </c>
    </row>
    <row r="11301" spans="1:3">
      <c r="A11301" s="8">
        <f>A2+235</f>
        <v>45983</v>
      </c>
      <c r="B11301" s="5">
        <v>20</v>
      </c>
      <c r="C11301" s="2">
        <v>0</v>
      </c>
    </row>
    <row r="11302" spans="1:3">
      <c r="A11302" s="8">
        <f>A2+235</f>
        <v>45983</v>
      </c>
      <c r="B11302" s="5">
        <v>21</v>
      </c>
      <c r="C11302" s="2">
        <v>0</v>
      </c>
    </row>
    <row r="11303" spans="1:3">
      <c r="A11303" s="8">
        <f>A2+235</f>
        <v>45983</v>
      </c>
      <c r="B11303" s="5">
        <v>22</v>
      </c>
      <c r="C11303" s="2">
        <v>0</v>
      </c>
    </row>
    <row r="11304" spans="1:3">
      <c r="A11304" s="8">
        <f>A2+235</f>
        <v>45983</v>
      </c>
      <c r="B11304" s="5">
        <v>23</v>
      </c>
      <c r="C11304" s="2">
        <v>0</v>
      </c>
    </row>
    <row r="11305" spans="1:3">
      <c r="A11305" s="8">
        <f>A2+235</f>
        <v>45983</v>
      </c>
      <c r="B11305" s="5">
        <v>24</v>
      </c>
      <c r="C11305" s="2">
        <v>0</v>
      </c>
    </row>
    <row r="11306" spans="1:3">
      <c r="A11306" s="8">
        <f>A2+235</f>
        <v>45983</v>
      </c>
      <c r="B11306" s="5">
        <v>25</v>
      </c>
      <c r="C11306" s="2">
        <v>0</v>
      </c>
    </row>
    <row r="11307" spans="1:3">
      <c r="A11307" s="8">
        <f>A2+235</f>
        <v>45983</v>
      </c>
      <c r="B11307" s="5">
        <v>26</v>
      </c>
      <c r="C11307" s="2">
        <v>0</v>
      </c>
    </row>
    <row r="11308" spans="1:3">
      <c r="A11308" s="8">
        <f>A2+235</f>
        <v>45983</v>
      </c>
      <c r="B11308" s="5">
        <v>27</v>
      </c>
      <c r="C11308" s="2">
        <v>0</v>
      </c>
    </row>
    <row r="11309" spans="1:3">
      <c r="A11309" s="8">
        <f>A2+235</f>
        <v>45983</v>
      </c>
      <c r="B11309" s="5">
        <v>28</v>
      </c>
      <c r="C11309" s="2">
        <v>0</v>
      </c>
    </row>
    <row r="11310" spans="1:3">
      <c r="A11310" s="8">
        <f>A2+235</f>
        <v>45983</v>
      </c>
      <c r="B11310" s="5">
        <v>29</v>
      </c>
      <c r="C11310" s="2">
        <v>0</v>
      </c>
    </row>
    <row r="11311" spans="1:3">
      <c r="A11311" s="8">
        <f>A2+235</f>
        <v>45983</v>
      </c>
      <c r="B11311" s="5">
        <v>30</v>
      </c>
      <c r="C11311" s="2">
        <v>0</v>
      </c>
    </row>
    <row r="11312" spans="1:3">
      <c r="A11312" s="8">
        <f>A2+235</f>
        <v>45983</v>
      </c>
      <c r="B11312" s="5">
        <v>31</v>
      </c>
      <c r="C11312" s="2">
        <v>0</v>
      </c>
    </row>
    <row r="11313" spans="1:3">
      <c r="A11313" s="8">
        <f>A2+235</f>
        <v>45983</v>
      </c>
      <c r="B11313" s="5">
        <v>32</v>
      </c>
      <c r="C11313" s="2">
        <v>0</v>
      </c>
    </row>
    <row r="11314" spans="1:3">
      <c r="A11314" s="8">
        <f>A2+235</f>
        <v>45983</v>
      </c>
      <c r="B11314" s="5">
        <v>33</v>
      </c>
      <c r="C11314" s="2">
        <v>0</v>
      </c>
    </row>
    <row r="11315" spans="1:3">
      <c r="A11315" s="8">
        <f>A2+235</f>
        <v>45983</v>
      </c>
      <c r="B11315" s="5">
        <v>34</v>
      </c>
      <c r="C11315" s="2">
        <v>0</v>
      </c>
    </row>
    <row r="11316" spans="1:3">
      <c r="A11316" s="8">
        <f>A2+235</f>
        <v>45983</v>
      </c>
      <c r="B11316" s="5">
        <v>35</v>
      </c>
      <c r="C11316" s="2">
        <v>0</v>
      </c>
    </row>
    <row r="11317" spans="1:3">
      <c r="A11317" s="8">
        <f>A2+235</f>
        <v>45983</v>
      </c>
      <c r="B11317" s="5">
        <v>36</v>
      </c>
      <c r="C11317" s="2">
        <v>0</v>
      </c>
    </row>
    <row r="11318" spans="1:3">
      <c r="A11318" s="8">
        <f>A2+235</f>
        <v>45983</v>
      </c>
      <c r="B11318" s="5">
        <v>37</v>
      </c>
      <c r="C11318" s="2">
        <v>0</v>
      </c>
    </row>
    <row r="11319" spans="1:3">
      <c r="A11319" s="8">
        <f>A2+235</f>
        <v>45983</v>
      </c>
      <c r="B11319" s="5">
        <v>38</v>
      </c>
      <c r="C11319" s="2">
        <v>0</v>
      </c>
    </row>
    <row r="11320" spans="1:3">
      <c r="A11320" s="8">
        <f>A2+235</f>
        <v>45983</v>
      </c>
      <c r="B11320" s="5">
        <v>39</v>
      </c>
      <c r="C11320" s="2">
        <v>0</v>
      </c>
    </row>
    <row r="11321" spans="1:3">
      <c r="A11321" s="8">
        <f>A2+235</f>
        <v>45983</v>
      </c>
      <c r="B11321" s="5">
        <v>40</v>
      </c>
      <c r="C11321" s="2">
        <v>0</v>
      </c>
    </row>
    <row r="11322" spans="1:3">
      <c r="A11322" s="8">
        <f>A2+235</f>
        <v>45983</v>
      </c>
      <c r="B11322" s="5">
        <v>41</v>
      </c>
      <c r="C11322" s="2">
        <v>0</v>
      </c>
    </row>
    <row r="11323" spans="1:3">
      <c r="A11323" s="8">
        <f>A2+235</f>
        <v>45983</v>
      </c>
      <c r="B11323" s="5">
        <v>42</v>
      </c>
      <c r="C11323" s="2">
        <v>0</v>
      </c>
    </row>
    <row r="11324" spans="1:3">
      <c r="A11324" s="8">
        <f>A2+235</f>
        <v>45983</v>
      </c>
      <c r="B11324" s="5">
        <v>43</v>
      </c>
      <c r="C11324" s="2">
        <v>0</v>
      </c>
    </row>
    <row r="11325" spans="1:3">
      <c r="A11325" s="8">
        <f>A2+235</f>
        <v>45983</v>
      </c>
      <c r="B11325" s="5">
        <v>44</v>
      </c>
      <c r="C11325" s="2">
        <v>0</v>
      </c>
    </row>
    <row r="11326" spans="1:3">
      <c r="A11326" s="8">
        <f>A2+235</f>
        <v>45983</v>
      </c>
      <c r="B11326" s="5">
        <v>45</v>
      </c>
      <c r="C11326" s="2">
        <v>0</v>
      </c>
    </row>
    <row r="11327" spans="1:3">
      <c r="A11327" s="8">
        <f>A2+235</f>
        <v>45983</v>
      </c>
      <c r="B11327" s="5">
        <v>46</v>
      </c>
      <c r="C11327" s="2">
        <v>0</v>
      </c>
    </row>
    <row r="11328" spans="1:3">
      <c r="A11328" s="8">
        <f>A2+235</f>
        <v>45983</v>
      </c>
      <c r="B11328" s="5">
        <v>47</v>
      </c>
      <c r="C11328" s="2">
        <v>0</v>
      </c>
    </row>
    <row r="11329" spans="1:3">
      <c r="A11329" s="8">
        <f>A2+235</f>
        <v>45983</v>
      </c>
      <c r="B11329" s="5">
        <v>48</v>
      </c>
      <c r="C11329" s="2">
        <v>0</v>
      </c>
    </row>
    <row r="11330" spans="1:3">
      <c r="A11330" s="8">
        <f>A2+236</f>
        <v>45984</v>
      </c>
      <c r="B11330" s="5">
        <v>1</v>
      </c>
      <c r="C11330" s="2">
        <v>0</v>
      </c>
    </row>
    <row r="11331" spans="1:3">
      <c r="A11331" s="8">
        <f>A2+236</f>
        <v>45984</v>
      </c>
      <c r="B11331" s="5">
        <v>2</v>
      </c>
      <c r="C11331" s="2">
        <v>0</v>
      </c>
    </row>
    <row r="11332" spans="1:3">
      <c r="A11332" s="8">
        <f>A2+236</f>
        <v>45984</v>
      </c>
      <c r="B11332" s="5">
        <v>3</v>
      </c>
      <c r="C11332" s="2">
        <v>0</v>
      </c>
    </row>
    <row r="11333" spans="1:3">
      <c r="A11333" s="8">
        <f>A2+236</f>
        <v>45984</v>
      </c>
      <c r="B11333" s="5">
        <v>4</v>
      </c>
      <c r="C11333" s="2">
        <v>0</v>
      </c>
    </row>
    <row r="11334" spans="1:3">
      <c r="A11334" s="8">
        <f>A2+236</f>
        <v>45984</v>
      </c>
      <c r="B11334" s="5">
        <v>5</v>
      </c>
      <c r="C11334" s="2">
        <v>0</v>
      </c>
    </row>
    <row r="11335" spans="1:3">
      <c r="A11335" s="8">
        <f>A2+236</f>
        <v>45984</v>
      </c>
      <c r="B11335" s="5">
        <v>6</v>
      </c>
      <c r="C11335" s="2">
        <v>0</v>
      </c>
    </row>
    <row r="11336" spans="1:3">
      <c r="A11336" s="8">
        <f>A2+236</f>
        <v>45984</v>
      </c>
      <c r="B11336" s="5">
        <v>7</v>
      </c>
      <c r="C11336" s="2">
        <v>0</v>
      </c>
    </row>
    <row r="11337" spans="1:3">
      <c r="A11337" s="8">
        <f>A2+236</f>
        <v>45984</v>
      </c>
      <c r="B11337" s="5">
        <v>8</v>
      </c>
      <c r="C11337" s="2">
        <v>0</v>
      </c>
    </row>
    <row r="11338" spans="1:3">
      <c r="A11338" s="8">
        <f>A2+236</f>
        <v>45984</v>
      </c>
      <c r="B11338" s="5">
        <v>9</v>
      </c>
      <c r="C11338" s="2">
        <v>0</v>
      </c>
    </row>
    <row r="11339" spans="1:3">
      <c r="A11339" s="8">
        <f>A2+236</f>
        <v>45984</v>
      </c>
      <c r="B11339" s="5">
        <v>10</v>
      </c>
      <c r="C11339" s="2">
        <v>0</v>
      </c>
    </row>
    <row r="11340" spans="1:3">
      <c r="A11340" s="8">
        <f>A2+236</f>
        <v>45984</v>
      </c>
      <c r="B11340" s="5">
        <v>11</v>
      </c>
      <c r="C11340" s="2">
        <v>0</v>
      </c>
    </row>
    <row r="11341" spans="1:3">
      <c r="A11341" s="8">
        <f>A2+236</f>
        <v>45984</v>
      </c>
      <c r="B11341" s="5">
        <v>12</v>
      </c>
      <c r="C11341" s="2">
        <v>0</v>
      </c>
    </row>
    <row r="11342" spans="1:3">
      <c r="A11342" s="8">
        <f>A2+236</f>
        <v>45984</v>
      </c>
      <c r="B11342" s="5">
        <v>13</v>
      </c>
      <c r="C11342" s="2">
        <v>0</v>
      </c>
    </row>
    <row r="11343" spans="1:3">
      <c r="A11343" s="8">
        <f>A2+236</f>
        <v>45984</v>
      </c>
      <c r="B11343" s="5">
        <v>14</v>
      </c>
      <c r="C11343" s="2">
        <v>0</v>
      </c>
    </row>
    <row r="11344" spans="1:3">
      <c r="A11344" s="8">
        <f>A2+236</f>
        <v>45984</v>
      </c>
      <c r="B11344" s="5">
        <v>15</v>
      </c>
      <c r="C11344" s="2">
        <v>0</v>
      </c>
    </row>
    <row r="11345" spans="1:3">
      <c r="A11345" s="8">
        <f>A2+236</f>
        <v>45984</v>
      </c>
      <c r="B11345" s="5">
        <v>16</v>
      </c>
      <c r="C11345" s="2">
        <v>0</v>
      </c>
    </row>
    <row r="11346" spans="1:3">
      <c r="A11346" s="8">
        <f>A2+236</f>
        <v>45984</v>
      </c>
      <c r="B11346" s="5">
        <v>17</v>
      </c>
      <c r="C11346" s="2">
        <v>0</v>
      </c>
    </row>
    <row r="11347" spans="1:3">
      <c r="A11347" s="8">
        <f>A2+236</f>
        <v>45984</v>
      </c>
      <c r="B11347" s="5">
        <v>18</v>
      </c>
      <c r="C11347" s="2">
        <v>0</v>
      </c>
    </row>
    <row r="11348" spans="1:3">
      <c r="A11348" s="8">
        <f>A2+236</f>
        <v>45984</v>
      </c>
      <c r="B11348" s="5">
        <v>19</v>
      </c>
      <c r="C11348" s="2">
        <v>0</v>
      </c>
    </row>
    <row r="11349" spans="1:3">
      <c r="A11349" s="8">
        <f>A2+236</f>
        <v>45984</v>
      </c>
      <c r="B11349" s="5">
        <v>20</v>
      </c>
      <c r="C11349" s="2">
        <v>0</v>
      </c>
    </row>
    <row r="11350" spans="1:3">
      <c r="A11350" s="8">
        <f>A2+236</f>
        <v>45984</v>
      </c>
      <c r="B11350" s="5">
        <v>21</v>
      </c>
      <c r="C11350" s="2">
        <v>0</v>
      </c>
    </row>
    <row r="11351" spans="1:3">
      <c r="A11351" s="8">
        <f>A2+236</f>
        <v>45984</v>
      </c>
      <c r="B11351" s="5">
        <v>22</v>
      </c>
      <c r="C11351" s="2">
        <v>0</v>
      </c>
    </row>
    <row r="11352" spans="1:3">
      <c r="A11352" s="8">
        <f>A2+236</f>
        <v>45984</v>
      </c>
      <c r="B11352" s="5">
        <v>23</v>
      </c>
      <c r="C11352" s="2">
        <v>0</v>
      </c>
    </row>
    <row r="11353" spans="1:3">
      <c r="A11353" s="8">
        <f>A2+236</f>
        <v>45984</v>
      </c>
      <c r="B11353" s="5">
        <v>24</v>
      </c>
      <c r="C11353" s="2">
        <v>0</v>
      </c>
    </row>
    <row r="11354" spans="1:3">
      <c r="A11354" s="8">
        <f>A2+236</f>
        <v>45984</v>
      </c>
      <c r="B11354" s="5">
        <v>25</v>
      </c>
      <c r="C11354" s="2">
        <v>0</v>
      </c>
    </row>
    <row r="11355" spans="1:3">
      <c r="A11355" s="8">
        <f>A2+236</f>
        <v>45984</v>
      </c>
      <c r="B11355" s="5">
        <v>26</v>
      </c>
      <c r="C11355" s="2">
        <v>0</v>
      </c>
    </row>
    <row r="11356" spans="1:3">
      <c r="A11356" s="8">
        <f>A2+236</f>
        <v>45984</v>
      </c>
      <c r="B11356" s="5">
        <v>27</v>
      </c>
      <c r="C11356" s="2">
        <v>0</v>
      </c>
    </row>
    <row r="11357" spans="1:3">
      <c r="A11357" s="8">
        <f>A2+236</f>
        <v>45984</v>
      </c>
      <c r="B11357" s="5">
        <v>28</v>
      </c>
      <c r="C11357" s="2">
        <v>0</v>
      </c>
    </row>
    <row r="11358" spans="1:3">
      <c r="A11358" s="8">
        <f>A2+236</f>
        <v>45984</v>
      </c>
      <c r="B11358" s="5">
        <v>29</v>
      </c>
      <c r="C11358" s="2">
        <v>0</v>
      </c>
    </row>
    <row r="11359" spans="1:3">
      <c r="A11359" s="8">
        <f>A2+236</f>
        <v>45984</v>
      </c>
      <c r="B11359" s="5">
        <v>30</v>
      </c>
      <c r="C11359" s="2">
        <v>0</v>
      </c>
    </row>
    <row r="11360" spans="1:3">
      <c r="A11360" s="8">
        <f>A2+236</f>
        <v>45984</v>
      </c>
      <c r="B11360" s="5">
        <v>31</v>
      </c>
      <c r="C11360" s="2">
        <v>0</v>
      </c>
    </row>
    <row r="11361" spans="1:3">
      <c r="A11361" s="8">
        <f>A2+236</f>
        <v>45984</v>
      </c>
      <c r="B11361" s="5">
        <v>32</v>
      </c>
      <c r="C11361" s="2">
        <v>0</v>
      </c>
    </row>
    <row r="11362" spans="1:3">
      <c r="A11362" s="8">
        <f>A2+236</f>
        <v>45984</v>
      </c>
      <c r="B11362" s="5">
        <v>33</v>
      </c>
      <c r="C11362" s="2">
        <v>0</v>
      </c>
    </row>
    <row r="11363" spans="1:3">
      <c r="A11363" s="8">
        <f>A2+236</f>
        <v>45984</v>
      </c>
      <c r="B11363" s="5">
        <v>34</v>
      </c>
      <c r="C11363" s="2">
        <v>0</v>
      </c>
    </row>
    <row r="11364" spans="1:3">
      <c r="A11364" s="8">
        <f>A2+236</f>
        <v>45984</v>
      </c>
      <c r="B11364" s="5">
        <v>35</v>
      </c>
      <c r="C11364" s="2">
        <v>0</v>
      </c>
    </row>
    <row r="11365" spans="1:3">
      <c r="A11365" s="8">
        <f>A2+236</f>
        <v>45984</v>
      </c>
      <c r="B11365" s="5">
        <v>36</v>
      </c>
      <c r="C11365" s="2">
        <v>0</v>
      </c>
    </row>
    <row r="11366" spans="1:3">
      <c r="A11366" s="8">
        <f>A2+236</f>
        <v>45984</v>
      </c>
      <c r="B11366" s="5">
        <v>37</v>
      </c>
      <c r="C11366" s="2">
        <v>0</v>
      </c>
    </row>
    <row r="11367" spans="1:3">
      <c r="A11367" s="8">
        <f>A2+236</f>
        <v>45984</v>
      </c>
      <c r="B11367" s="5">
        <v>38</v>
      </c>
      <c r="C11367" s="2">
        <v>0</v>
      </c>
    </row>
    <row r="11368" spans="1:3">
      <c r="A11368" s="8">
        <f>A2+236</f>
        <v>45984</v>
      </c>
      <c r="B11368" s="5">
        <v>39</v>
      </c>
      <c r="C11368" s="2">
        <v>0</v>
      </c>
    </row>
    <row r="11369" spans="1:3">
      <c r="A11369" s="8">
        <f>A2+236</f>
        <v>45984</v>
      </c>
      <c r="B11369" s="5">
        <v>40</v>
      </c>
      <c r="C11369" s="2">
        <v>0</v>
      </c>
    </row>
    <row r="11370" spans="1:3">
      <c r="A11370" s="8">
        <f>A2+236</f>
        <v>45984</v>
      </c>
      <c r="B11370" s="5">
        <v>41</v>
      </c>
      <c r="C11370" s="2">
        <v>0</v>
      </c>
    </row>
    <row r="11371" spans="1:3">
      <c r="A11371" s="8">
        <f>A2+236</f>
        <v>45984</v>
      </c>
      <c r="B11371" s="5">
        <v>42</v>
      </c>
      <c r="C11371" s="2">
        <v>0</v>
      </c>
    </row>
    <row r="11372" spans="1:3">
      <c r="A11372" s="8">
        <f>A2+236</f>
        <v>45984</v>
      </c>
      <c r="B11372" s="5">
        <v>43</v>
      </c>
      <c r="C11372" s="2">
        <v>0</v>
      </c>
    </row>
    <row r="11373" spans="1:3">
      <c r="A11373" s="8">
        <f>A2+236</f>
        <v>45984</v>
      </c>
      <c r="B11373" s="5">
        <v>44</v>
      </c>
      <c r="C11373" s="2">
        <v>0</v>
      </c>
    </row>
    <row r="11374" spans="1:3">
      <c r="A11374" s="8">
        <f>A2+236</f>
        <v>45984</v>
      </c>
      <c r="B11374" s="5">
        <v>45</v>
      </c>
      <c r="C11374" s="2">
        <v>0</v>
      </c>
    </row>
    <row r="11375" spans="1:3">
      <c r="A11375" s="8">
        <f>A2+236</f>
        <v>45984</v>
      </c>
      <c r="B11375" s="5">
        <v>46</v>
      </c>
      <c r="C11375" s="2">
        <v>0</v>
      </c>
    </row>
    <row r="11376" spans="1:3">
      <c r="A11376" s="8">
        <f>A2+236</f>
        <v>45984</v>
      </c>
      <c r="B11376" s="5">
        <v>47</v>
      </c>
      <c r="C11376" s="2">
        <v>0</v>
      </c>
    </row>
    <row r="11377" spans="1:3">
      <c r="A11377" s="8">
        <f>A2+236</f>
        <v>45984</v>
      </c>
      <c r="B11377" s="5">
        <v>48</v>
      </c>
      <c r="C11377" s="2">
        <v>0</v>
      </c>
    </row>
    <row r="11378" spans="1:3">
      <c r="A11378" s="8">
        <f>A2+237</f>
        <v>45985</v>
      </c>
      <c r="B11378" s="5">
        <v>1</v>
      </c>
      <c r="C11378" s="2">
        <v>0</v>
      </c>
    </row>
    <row r="11379" spans="1:3">
      <c r="A11379" s="8">
        <f>A2+237</f>
        <v>45985</v>
      </c>
      <c r="B11379" s="5">
        <v>2</v>
      </c>
      <c r="C11379" s="2">
        <v>0</v>
      </c>
    </row>
    <row r="11380" spans="1:3">
      <c r="A11380" s="8">
        <f>A2+237</f>
        <v>45985</v>
      </c>
      <c r="B11380" s="5">
        <v>3</v>
      </c>
      <c r="C11380" s="2">
        <v>0</v>
      </c>
    </row>
    <row r="11381" spans="1:3">
      <c r="A11381" s="8">
        <f>A2+237</f>
        <v>45985</v>
      </c>
      <c r="B11381" s="5">
        <v>4</v>
      </c>
      <c r="C11381" s="2">
        <v>0</v>
      </c>
    </row>
    <row r="11382" spans="1:3">
      <c r="A11382" s="8">
        <f>A2+237</f>
        <v>45985</v>
      </c>
      <c r="B11382" s="5">
        <v>5</v>
      </c>
      <c r="C11382" s="2">
        <v>0</v>
      </c>
    </row>
    <row r="11383" spans="1:3">
      <c r="A11383" s="8">
        <f>A2+237</f>
        <v>45985</v>
      </c>
      <c r="B11383" s="5">
        <v>6</v>
      </c>
      <c r="C11383" s="2">
        <v>0</v>
      </c>
    </row>
    <row r="11384" spans="1:3">
      <c r="A11384" s="8">
        <f>A2+237</f>
        <v>45985</v>
      </c>
      <c r="B11384" s="5">
        <v>7</v>
      </c>
      <c r="C11384" s="2">
        <v>0</v>
      </c>
    </row>
    <row r="11385" spans="1:3">
      <c r="A11385" s="8">
        <f>A2+237</f>
        <v>45985</v>
      </c>
      <c r="B11385" s="5">
        <v>8</v>
      </c>
      <c r="C11385" s="2">
        <v>0</v>
      </c>
    </row>
    <row r="11386" spans="1:3">
      <c r="A11386" s="8">
        <f>A2+237</f>
        <v>45985</v>
      </c>
      <c r="B11386" s="5">
        <v>9</v>
      </c>
      <c r="C11386" s="2">
        <v>0</v>
      </c>
    </row>
    <row r="11387" spans="1:3">
      <c r="A11387" s="8">
        <f>A2+237</f>
        <v>45985</v>
      </c>
      <c r="B11387" s="5">
        <v>10</v>
      </c>
      <c r="C11387" s="2">
        <v>0</v>
      </c>
    </row>
    <row r="11388" spans="1:3">
      <c r="A11388" s="8">
        <f>A2+237</f>
        <v>45985</v>
      </c>
      <c r="B11388" s="5">
        <v>11</v>
      </c>
      <c r="C11388" s="2">
        <v>0</v>
      </c>
    </row>
    <row r="11389" spans="1:3">
      <c r="A11389" s="8">
        <f>A2+237</f>
        <v>45985</v>
      </c>
      <c r="B11389" s="5">
        <v>12</v>
      </c>
      <c r="C11389" s="2">
        <v>0</v>
      </c>
    </row>
    <row r="11390" spans="1:3">
      <c r="A11390" s="8">
        <f>A2+237</f>
        <v>45985</v>
      </c>
      <c r="B11390" s="5">
        <v>13</v>
      </c>
      <c r="C11390" s="2">
        <v>0</v>
      </c>
    </row>
    <row r="11391" spans="1:3">
      <c r="A11391" s="8">
        <f>A2+237</f>
        <v>45985</v>
      </c>
      <c r="B11391" s="5">
        <v>14</v>
      </c>
      <c r="C11391" s="2">
        <v>0</v>
      </c>
    </row>
    <row r="11392" spans="1:3">
      <c r="A11392" s="8">
        <f>A2+237</f>
        <v>45985</v>
      </c>
      <c r="B11392" s="5">
        <v>15</v>
      </c>
      <c r="C11392" s="2">
        <v>0</v>
      </c>
    </row>
    <row r="11393" spans="1:3">
      <c r="A11393" s="8">
        <f>A2+237</f>
        <v>45985</v>
      </c>
      <c r="B11393" s="5">
        <v>16</v>
      </c>
      <c r="C11393" s="2">
        <v>0</v>
      </c>
    </row>
    <row r="11394" spans="1:3">
      <c r="A11394" s="8">
        <f>A2+237</f>
        <v>45985</v>
      </c>
      <c r="B11394" s="5">
        <v>17</v>
      </c>
      <c r="C11394" s="2">
        <v>0</v>
      </c>
    </row>
    <row r="11395" spans="1:3">
      <c r="A11395" s="8">
        <f>A2+237</f>
        <v>45985</v>
      </c>
      <c r="B11395" s="5">
        <v>18</v>
      </c>
      <c r="C11395" s="2">
        <v>0</v>
      </c>
    </row>
    <row r="11396" spans="1:3">
      <c r="A11396" s="8">
        <f>A2+237</f>
        <v>45985</v>
      </c>
      <c r="B11396" s="5">
        <v>19</v>
      </c>
      <c r="C11396" s="2">
        <v>0</v>
      </c>
    </row>
    <row r="11397" spans="1:3">
      <c r="A11397" s="8">
        <f>A2+237</f>
        <v>45985</v>
      </c>
      <c r="B11397" s="5">
        <v>20</v>
      </c>
      <c r="C11397" s="2">
        <v>0</v>
      </c>
    </row>
    <row r="11398" spans="1:3">
      <c r="A11398" s="8">
        <f>A2+237</f>
        <v>45985</v>
      </c>
      <c r="B11398" s="5">
        <v>21</v>
      </c>
      <c r="C11398" s="2">
        <v>0</v>
      </c>
    </row>
    <row r="11399" spans="1:3">
      <c r="A11399" s="8">
        <f>A2+237</f>
        <v>45985</v>
      </c>
      <c r="B11399" s="5">
        <v>22</v>
      </c>
      <c r="C11399" s="2">
        <v>0</v>
      </c>
    </row>
    <row r="11400" spans="1:3">
      <c r="A11400" s="8">
        <f>A2+237</f>
        <v>45985</v>
      </c>
      <c r="B11400" s="5">
        <v>23</v>
      </c>
      <c r="C11400" s="2">
        <v>0</v>
      </c>
    </row>
    <row r="11401" spans="1:3">
      <c r="A11401" s="8">
        <f>A2+237</f>
        <v>45985</v>
      </c>
      <c r="B11401" s="5">
        <v>24</v>
      </c>
      <c r="C11401" s="2">
        <v>0</v>
      </c>
    </row>
    <row r="11402" spans="1:3">
      <c r="A11402" s="8">
        <f>A2+237</f>
        <v>45985</v>
      </c>
      <c r="B11402" s="5">
        <v>25</v>
      </c>
      <c r="C11402" s="2">
        <v>0</v>
      </c>
    </row>
    <row r="11403" spans="1:3">
      <c r="A11403" s="8">
        <f>A2+237</f>
        <v>45985</v>
      </c>
      <c r="B11403" s="5">
        <v>26</v>
      </c>
      <c r="C11403" s="2">
        <v>0</v>
      </c>
    </row>
    <row r="11404" spans="1:3">
      <c r="A11404" s="8">
        <f>A2+237</f>
        <v>45985</v>
      </c>
      <c r="B11404" s="5">
        <v>27</v>
      </c>
      <c r="C11404" s="2">
        <v>0</v>
      </c>
    </row>
    <row r="11405" spans="1:3">
      <c r="A11405" s="8">
        <f>A2+237</f>
        <v>45985</v>
      </c>
      <c r="B11405" s="5">
        <v>28</v>
      </c>
      <c r="C11405" s="2">
        <v>0</v>
      </c>
    </row>
    <row r="11406" spans="1:3">
      <c r="A11406" s="8">
        <f>A2+237</f>
        <v>45985</v>
      </c>
      <c r="B11406" s="5">
        <v>29</v>
      </c>
      <c r="C11406" s="2">
        <v>0</v>
      </c>
    </row>
    <row r="11407" spans="1:3">
      <c r="A11407" s="8">
        <f>A2+237</f>
        <v>45985</v>
      </c>
      <c r="B11407" s="5">
        <v>30</v>
      </c>
      <c r="C11407" s="2">
        <v>0</v>
      </c>
    </row>
    <row r="11408" spans="1:3">
      <c r="A11408" s="8">
        <f>A2+237</f>
        <v>45985</v>
      </c>
      <c r="B11408" s="5">
        <v>31</v>
      </c>
      <c r="C11408" s="2">
        <v>0</v>
      </c>
    </row>
    <row r="11409" spans="1:3">
      <c r="A11409" s="8">
        <f>A2+237</f>
        <v>45985</v>
      </c>
      <c r="B11409" s="5">
        <v>32</v>
      </c>
      <c r="C11409" s="2">
        <v>0</v>
      </c>
    </row>
    <row r="11410" spans="1:3">
      <c r="A11410" s="8">
        <f>A2+237</f>
        <v>45985</v>
      </c>
      <c r="B11410" s="5">
        <v>33</v>
      </c>
      <c r="C11410" s="2">
        <v>0</v>
      </c>
    </row>
    <row r="11411" spans="1:3">
      <c r="A11411" s="8">
        <f>A2+237</f>
        <v>45985</v>
      </c>
      <c r="B11411" s="5">
        <v>34</v>
      </c>
      <c r="C11411" s="2">
        <v>0</v>
      </c>
    </row>
    <row r="11412" spans="1:3">
      <c r="A11412" s="8">
        <f>A2+237</f>
        <v>45985</v>
      </c>
      <c r="B11412" s="5">
        <v>35</v>
      </c>
      <c r="C11412" s="2">
        <v>0</v>
      </c>
    </row>
    <row r="11413" spans="1:3">
      <c r="A11413" s="8">
        <f>A2+237</f>
        <v>45985</v>
      </c>
      <c r="B11413" s="5">
        <v>36</v>
      </c>
      <c r="C11413" s="2">
        <v>0</v>
      </c>
    </row>
    <row r="11414" spans="1:3">
      <c r="A11414" s="8">
        <f>A2+237</f>
        <v>45985</v>
      </c>
      <c r="B11414" s="5">
        <v>37</v>
      </c>
      <c r="C11414" s="2">
        <v>0</v>
      </c>
    </row>
    <row r="11415" spans="1:3">
      <c r="A11415" s="8">
        <f>A2+237</f>
        <v>45985</v>
      </c>
      <c r="B11415" s="5">
        <v>38</v>
      </c>
      <c r="C11415" s="2">
        <v>0</v>
      </c>
    </row>
    <row r="11416" spans="1:3">
      <c r="A11416" s="8">
        <f>A2+237</f>
        <v>45985</v>
      </c>
      <c r="B11416" s="5">
        <v>39</v>
      </c>
      <c r="C11416" s="2">
        <v>0</v>
      </c>
    </row>
    <row r="11417" spans="1:3">
      <c r="A11417" s="8">
        <f>A2+237</f>
        <v>45985</v>
      </c>
      <c r="B11417" s="5">
        <v>40</v>
      </c>
      <c r="C11417" s="2">
        <v>0</v>
      </c>
    </row>
    <row r="11418" spans="1:3">
      <c r="A11418" s="8">
        <f>A2+237</f>
        <v>45985</v>
      </c>
      <c r="B11418" s="5">
        <v>41</v>
      </c>
      <c r="C11418" s="2">
        <v>0</v>
      </c>
    </row>
    <row r="11419" spans="1:3">
      <c r="A11419" s="8">
        <f>A2+237</f>
        <v>45985</v>
      </c>
      <c r="B11419" s="5">
        <v>42</v>
      </c>
      <c r="C11419" s="2">
        <v>0</v>
      </c>
    </row>
    <row r="11420" spans="1:3">
      <c r="A11420" s="8">
        <f>A2+237</f>
        <v>45985</v>
      </c>
      <c r="B11420" s="5">
        <v>43</v>
      </c>
      <c r="C11420" s="2">
        <v>0</v>
      </c>
    </row>
    <row r="11421" spans="1:3">
      <c r="A11421" s="8">
        <f>A2+237</f>
        <v>45985</v>
      </c>
      <c r="B11421" s="5">
        <v>44</v>
      </c>
      <c r="C11421" s="2">
        <v>0</v>
      </c>
    </row>
    <row r="11422" spans="1:3">
      <c r="A11422" s="8">
        <f>A2+237</f>
        <v>45985</v>
      </c>
      <c r="B11422" s="5">
        <v>45</v>
      </c>
      <c r="C11422" s="2">
        <v>0</v>
      </c>
    </row>
    <row r="11423" spans="1:3">
      <c r="A11423" s="8">
        <f>A2+237</f>
        <v>45985</v>
      </c>
      <c r="B11423" s="5">
        <v>46</v>
      </c>
      <c r="C11423" s="2">
        <v>0</v>
      </c>
    </row>
    <row r="11424" spans="1:3">
      <c r="A11424" s="8">
        <f>A2+237</f>
        <v>45985</v>
      </c>
      <c r="B11424" s="5">
        <v>47</v>
      </c>
      <c r="C11424" s="2">
        <v>0</v>
      </c>
    </row>
    <row r="11425" spans="1:3">
      <c r="A11425" s="8">
        <f>A2+237</f>
        <v>45985</v>
      </c>
      <c r="B11425" s="5">
        <v>48</v>
      </c>
      <c r="C11425" s="2">
        <v>0</v>
      </c>
    </row>
    <row r="11426" spans="1:3">
      <c r="A11426" s="8">
        <f>A2+238</f>
        <v>45986</v>
      </c>
      <c r="B11426" s="5">
        <v>1</v>
      </c>
      <c r="C11426" s="2">
        <v>0</v>
      </c>
    </row>
    <row r="11427" spans="1:3">
      <c r="A11427" s="8">
        <f>A2+238</f>
        <v>45986</v>
      </c>
      <c r="B11427" s="5">
        <v>2</v>
      </c>
      <c r="C11427" s="2">
        <v>0</v>
      </c>
    </row>
    <row r="11428" spans="1:3">
      <c r="A11428" s="8">
        <f>A2+238</f>
        <v>45986</v>
      </c>
      <c r="B11428" s="5">
        <v>3</v>
      </c>
      <c r="C11428" s="2">
        <v>0</v>
      </c>
    </row>
    <row r="11429" spans="1:3">
      <c r="A11429" s="8">
        <f>A2+238</f>
        <v>45986</v>
      </c>
      <c r="B11429" s="5">
        <v>4</v>
      </c>
      <c r="C11429" s="2">
        <v>0</v>
      </c>
    </row>
    <row r="11430" spans="1:3">
      <c r="A11430" s="8">
        <f>A2+238</f>
        <v>45986</v>
      </c>
      <c r="B11430" s="5">
        <v>5</v>
      </c>
      <c r="C11430" s="2">
        <v>0</v>
      </c>
    </row>
    <row r="11431" spans="1:3">
      <c r="A11431" s="8">
        <f>A2+238</f>
        <v>45986</v>
      </c>
      <c r="B11431" s="5">
        <v>6</v>
      </c>
      <c r="C11431" s="2">
        <v>0</v>
      </c>
    </row>
    <row r="11432" spans="1:3">
      <c r="A11432" s="8">
        <f>A2+238</f>
        <v>45986</v>
      </c>
      <c r="B11432" s="5">
        <v>7</v>
      </c>
      <c r="C11432" s="2">
        <v>0</v>
      </c>
    </row>
    <row r="11433" spans="1:3">
      <c r="A11433" s="8">
        <f>A2+238</f>
        <v>45986</v>
      </c>
      <c r="B11433" s="5">
        <v>8</v>
      </c>
      <c r="C11433" s="2">
        <v>0</v>
      </c>
    </row>
    <row r="11434" spans="1:3">
      <c r="A11434" s="8">
        <f>A2+238</f>
        <v>45986</v>
      </c>
      <c r="B11434" s="5">
        <v>9</v>
      </c>
      <c r="C11434" s="2">
        <v>0</v>
      </c>
    </row>
    <row r="11435" spans="1:3">
      <c r="A11435" s="8">
        <f>A2+238</f>
        <v>45986</v>
      </c>
      <c r="B11435" s="5">
        <v>10</v>
      </c>
      <c r="C11435" s="2">
        <v>0</v>
      </c>
    </row>
    <row r="11436" spans="1:3">
      <c r="A11436" s="8">
        <f>A2+238</f>
        <v>45986</v>
      </c>
      <c r="B11436" s="5">
        <v>11</v>
      </c>
      <c r="C11436" s="2">
        <v>0</v>
      </c>
    </row>
    <row r="11437" spans="1:3">
      <c r="A11437" s="8">
        <f>A2+238</f>
        <v>45986</v>
      </c>
      <c r="B11437" s="5">
        <v>12</v>
      </c>
      <c r="C11437" s="2">
        <v>0</v>
      </c>
    </row>
    <row r="11438" spans="1:3">
      <c r="A11438" s="8">
        <f>A2+238</f>
        <v>45986</v>
      </c>
      <c r="B11438" s="5">
        <v>13</v>
      </c>
      <c r="C11438" s="2">
        <v>0</v>
      </c>
    </row>
    <row r="11439" spans="1:3">
      <c r="A11439" s="8">
        <f>A2+238</f>
        <v>45986</v>
      </c>
      <c r="B11439" s="5">
        <v>14</v>
      </c>
      <c r="C11439" s="2">
        <v>0</v>
      </c>
    </row>
    <row r="11440" spans="1:3">
      <c r="A11440" s="8">
        <f>A2+238</f>
        <v>45986</v>
      </c>
      <c r="B11440" s="5">
        <v>15</v>
      </c>
      <c r="C11440" s="2">
        <v>0</v>
      </c>
    </row>
    <row r="11441" spans="1:3">
      <c r="A11441" s="8">
        <f>A2+238</f>
        <v>45986</v>
      </c>
      <c r="B11441" s="5">
        <v>16</v>
      </c>
      <c r="C11441" s="2">
        <v>0</v>
      </c>
    </row>
    <row r="11442" spans="1:3">
      <c r="A11442" s="8">
        <f>A2+238</f>
        <v>45986</v>
      </c>
      <c r="B11442" s="5">
        <v>17</v>
      </c>
      <c r="C11442" s="2">
        <v>0</v>
      </c>
    </row>
    <row r="11443" spans="1:3">
      <c r="A11443" s="8">
        <f>A2+238</f>
        <v>45986</v>
      </c>
      <c r="B11443" s="5">
        <v>18</v>
      </c>
      <c r="C11443" s="2">
        <v>0</v>
      </c>
    </row>
    <row r="11444" spans="1:3">
      <c r="A11444" s="8">
        <f>A2+238</f>
        <v>45986</v>
      </c>
      <c r="B11444" s="5">
        <v>19</v>
      </c>
      <c r="C11444" s="2">
        <v>0</v>
      </c>
    </row>
    <row r="11445" spans="1:3">
      <c r="A11445" s="8">
        <f>A2+238</f>
        <v>45986</v>
      </c>
      <c r="B11445" s="5">
        <v>20</v>
      </c>
      <c r="C11445" s="2">
        <v>0</v>
      </c>
    </row>
    <row r="11446" spans="1:3">
      <c r="A11446" s="8">
        <f>A2+238</f>
        <v>45986</v>
      </c>
      <c r="B11446" s="5">
        <v>21</v>
      </c>
      <c r="C11446" s="2">
        <v>0</v>
      </c>
    </row>
    <row r="11447" spans="1:3">
      <c r="A11447" s="8">
        <f>A2+238</f>
        <v>45986</v>
      </c>
      <c r="B11447" s="5">
        <v>22</v>
      </c>
      <c r="C11447" s="2">
        <v>0</v>
      </c>
    </row>
    <row r="11448" spans="1:3">
      <c r="A11448" s="8">
        <f>A2+238</f>
        <v>45986</v>
      </c>
      <c r="B11448" s="5">
        <v>23</v>
      </c>
      <c r="C11448" s="2">
        <v>0</v>
      </c>
    </row>
    <row r="11449" spans="1:3">
      <c r="A11449" s="8">
        <f>A2+238</f>
        <v>45986</v>
      </c>
      <c r="B11449" s="5">
        <v>24</v>
      </c>
      <c r="C11449" s="2">
        <v>0</v>
      </c>
    </row>
    <row r="11450" spans="1:3">
      <c r="A11450" s="8">
        <f>A2+238</f>
        <v>45986</v>
      </c>
      <c r="B11450" s="5">
        <v>25</v>
      </c>
      <c r="C11450" s="2">
        <v>0</v>
      </c>
    </row>
    <row r="11451" spans="1:3">
      <c r="A11451" s="8">
        <f>A2+238</f>
        <v>45986</v>
      </c>
      <c r="B11451" s="5">
        <v>26</v>
      </c>
      <c r="C11451" s="2">
        <v>0</v>
      </c>
    </row>
    <row r="11452" spans="1:3">
      <c r="A11452" s="8">
        <f>A2+238</f>
        <v>45986</v>
      </c>
      <c r="B11452" s="5">
        <v>27</v>
      </c>
      <c r="C11452" s="2">
        <v>0</v>
      </c>
    </row>
    <row r="11453" spans="1:3">
      <c r="A11453" s="8">
        <f>A2+238</f>
        <v>45986</v>
      </c>
      <c r="B11453" s="5">
        <v>28</v>
      </c>
      <c r="C11453" s="2">
        <v>0</v>
      </c>
    </row>
    <row r="11454" spans="1:3">
      <c r="A11454" s="8">
        <f>A2+238</f>
        <v>45986</v>
      </c>
      <c r="B11454" s="5">
        <v>29</v>
      </c>
      <c r="C11454" s="2">
        <v>0</v>
      </c>
    </row>
    <row r="11455" spans="1:3">
      <c r="A11455" s="8">
        <f>A2+238</f>
        <v>45986</v>
      </c>
      <c r="B11455" s="5">
        <v>30</v>
      </c>
      <c r="C11455" s="2">
        <v>0</v>
      </c>
    </row>
    <row r="11456" spans="1:3">
      <c r="A11456" s="8">
        <f>A2+238</f>
        <v>45986</v>
      </c>
      <c r="B11456" s="5">
        <v>31</v>
      </c>
      <c r="C11456" s="2">
        <v>0</v>
      </c>
    </row>
    <row r="11457" spans="1:3">
      <c r="A11457" s="8">
        <f>A2+238</f>
        <v>45986</v>
      </c>
      <c r="B11457" s="5">
        <v>32</v>
      </c>
      <c r="C11457" s="2">
        <v>0</v>
      </c>
    </row>
    <row r="11458" spans="1:3">
      <c r="A11458" s="8">
        <f>A2+238</f>
        <v>45986</v>
      </c>
      <c r="B11458" s="5">
        <v>33</v>
      </c>
      <c r="C11458" s="2">
        <v>0</v>
      </c>
    </row>
    <row r="11459" spans="1:3">
      <c r="A11459" s="8">
        <f>A2+238</f>
        <v>45986</v>
      </c>
      <c r="B11459" s="5">
        <v>34</v>
      </c>
      <c r="C11459" s="2">
        <v>0</v>
      </c>
    </row>
    <row r="11460" spans="1:3">
      <c r="A11460" s="8">
        <f>A2+238</f>
        <v>45986</v>
      </c>
      <c r="B11460" s="5">
        <v>35</v>
      </c>
      <c r="C11460" s="2">
        <v>0</v>
      </c>
    </row>
    <row r="11461" spans="1:3">
      <c r="A11461" s="8">
        <f>A2+238</f>
        <v>45986</v>
      </c>
      <c r="B11461" s="5">
        <v>36</v>
      </c>
      <c r="C11461" s="2">
        <v>0</v>
      </c>
    </row>
    <row r="11462" spans="1:3">
      <c r="A11462" s="8">
        <f>A2+238</f>
        <v>45986</v>
      </c>
      <c r="B11462" s="5">
        <v>37</v>
      </c>
      <c r="C11462" s="2">
        <v>0</v>
      </c>
    </row>
    <row r="11463" spans="1:3">
      <c r="A11463" s="8">
        <f>A2+238</f>
        <v>45986</v>
      </c>
      <c r="B11463" s="5">
        <v>38</v>
      </c>
      <c r="C11463" s="2">
        <v>0</v>
      </c>
    </row>
    <row r="11464" spans="1:3">
      <c r="A11464" s="8">
        <f>A2+238</f>
        <v>45986</v>
      </c>
      <c r="B11464" s="5">
        <v>39</v>
      </c>
      <c r="C11464" s="2">
        <v>0</v>
      </c>
    </row>
    <row r="11465" spans="1:3">
      <c r="A11465" s="8">
        <f>A2+238</f>
        <v>45986</v>
      </c>
      <c r="B11465" s="5">
        <v>40</v>
      </c>
      <c r="C11465" s="2">
        <v>0</v>
      </c>
    </row>
    <row r="11466" spans="1:3">
      <c r="A11466" s="8">
        <f>A2+238</f>
        <v>45986</v>
      </c>
      <c r="B11466" s="5">
        <v>41</v>
      </c>
      <c r="C11466" s="2">
        <v>0</v>
      </c>
    </row>
    <row r="11467" spans="1:3">
      <c r="A11467" s="8">
        <f>A2+238</f>
        <v>45986</v>
      </c>
      <c r="B11467" s="5">
        <v>42</v>
      </c>
      <c r="C11467" s="2">
        <v>0</v>
      </c>
    </row>
    <row r="11468" spans="1:3">
      <c r="A11468" s="8">
        <f>A2+238</f>
        <v>45986</v>
      </c>
      <c r="B11468" s="5">
        <v>43</v>
      </c>
      <c r="C11468" s="2">
        <v>0</v>
      </c>
    </row>
    <row r="11469" spans="1:3">
      <c r="A11469" s="8">
        <f>A2+238</f>
        <v>45986</v>
      </c>
      <c r="B11469" s="5">
        <v>44</v>
      </c>
      <c r="C11469" s="2">
        <v>0</v>
      </c>
    </row>
    <row r="11470" spans="1:3">
      <c r="A11470" s="8">
        <f>A2+238</f>
        <v>45986</v>
      </c>
      <c r="B11470" s="5">
        <v>45</v>
      </c>
      <c r="C11470" s="2">
        <v>0</v>
      </c>
    </row>
    <row r="11471" spans="1:3">
      <c r="A11471" s="8">
        <f>A2+238</f>
        <v>45986</v>
      </c>
      <c r="B11471" s="5">
        <v>46</v>
      </c>
      <c r="C11471" s="2">
        <v>0</v>
      </c>
    </row>
    <row r="11472" spans="1:3">
      <c r="A11472" s="8">
        <f>A2+238</f>
        <v>45986</v>
      </c>
      <c r="B11472" s="5">
        <v>47</v>
      </c>
      <c r="C11472" s="2">
        <v>0</v>
      </c>
    </row>
    <row r="11473" spans="1:3">
      <c r="A11473" s="8">
        <f>A2+238</f>
        <v>45986</v>
      </c>
      <c r="B11473" s="5">
        <v>48</v>
      </c>
      <c r="C11473" s="2">
        <v>0</v>
      </c>
    </row>
    <row r="11474" spans="1:3">
      <c r="A11474" s="8">
        <f>A2+239</f>
        <v>45987</v>
      </c>
      <c r="B11474" s="5">
        <v>1</v>
      </c>
      <c r="C11474" s="2">
        <v>0</v>
      </c>
    </row>
    <row r="11475" spans="1:3">
      <c r="A11475" s="8">
        <f>A2+239</f>
        <v>45987</v>
      </c>
      <c r="B11475" s="5">
        <v>2</v>
      </c>
      <c r="C11475" s="2">
        <v>0</v>
      </c>
    </row>
    <row r="11476" spans="1:3">
      <c r="A11476" s="8">
        <f>A2+239</f>
        <v>45987</v>
      </c>
      <c r="B11476" s="5">
        <v>3</v>
      </c>
      <c r="C11476" s="2">
        <v>0</v>
      </c>
    </row>
    <row r="11477" spans="1:3">
      <c r="A11477" s="8">
        <f>A2+239</f>
        <v>45987</v>
      </c>
      <c r="B11477" s="5">
        <v>4</v>
      </c>
      <c r="C11477" s="2">
        <v>0</v>
      </c>
    </row>
    <row r="11478" spans="1:3">
      <c r="A11478" s="8">
        <f>A2+239</f>
        <v>45987</v>
      </c>
      <c r="B11478" s="5">
        <v>5</v>
      </c>
      <c r="C11478" s="2">
        <v>0</v>
      </c>
    </row>
    <row r="11479" spans="1:3">
      <c r="A11479" s="8">
        <f>A2+239</f>
        <v>45987</v>
      </c>
      <c r="B11479" s="5">
        <v>6</v>
      </c>
      <c r="C11479" s="2">
        <v>0</v>
      </c>
    </row>
    <row r="11480" spans="1:3">
      <c r="A11480" s="8">
        <f>A2+239</f>
        <v>45987</v>
      </c>
      <c r="B11480" s="5">
        <v>7</v>
      </c>
      <c r="C11480" s="2">
        <v>0</v>
      </c>
    </row>
    <row r="11481" spans="1:3">
      <c r="A11481" s="8">
        <f>A2+239</f>
        <v>45987</v>
      </c>
      <c r="B11481" s="5">
        <v>8</v>
      </c>
      <c r="C11481" s="2">
        <v>0</v>
      </c>
    </row>
    <row r="11482" spans="1:3">
      <c r="A11482" s="8">
        <f>A2+239</f>
        <v>45987</v>
      </c>
      <c r="B11482" s="5">
        <v>9</v>
      </c>
      <c r="C11482" s="2">
        <v>0</v>
      </c>
    </row>
    <row r="11483" spans="1:3">
      <c r="A11483" s="8">
        <f>A2+239</f>
        <v>45987</v>
      </c>
      <c r="B11483" s="5">
        <v>10</v>
      </c>
      <c r="C11483" s="2">
        <v>0</v>
      </c>
    </row>
    <row r="11484" spans="1:3">
      <c r="A11484" s="8">
        <f>A2+239</f>
        <v>45987</v>
      </c>
      <c r="B11484" s="5">
        <v>11</v>
      </c>
      <c r="C11484" s="2">
        <v>0</v>
      </c>
    </row>
    <row r="11485" spans="1:3">
      <c r="A11485" s="8">
        <f>A2+239</f>
        <v>45987</v>
      </c>
      <c r="B11485" s="5">
        <v>12</v>
      </c>
      <c r="C11485" s="2">
        <v>0</v>
      </c>
    </row>
    <row r="11486" spans="1:3">
      <c r="A11486" s="8">
        <f>A2+239</f>
        <v>45987</v>
      </c>
      <c r="B11486" s="5">
        <v>13</v>
      </c>
      <c r="C11486" s="2">
        <v>0</v>
      </c>
    </row>
    <row r="11487" spans="1:3">
      <c r="A11487" s="8">
        <f>A2+239</f>
        <v>45987</v>
      </c>
      <c r="B11487" s="5">
        <v>14</v>
      </c>
      <c r="C11487" s="2">
        <v>0</v>
      </c>
    </row>
    <row r="11488" spans="1:3">
      <c r="A11488" s="8">
        <f>A2+239</f>
        <v>45987</v>
      </c>
      <c r="B11488" s="5">
        <v>15</v>
      </c>
      <c r="C11488" s="2">
        <v>0</v>
      </c>
    </row>
    <row r="11489" spans="1:3">
      <c r="A11489" s="8">
        <f>A2+239</f>
        <v>45987</v>
      </c>
      <c r="B11489" s="5">
        <v>16</v>
      </c>
      <c r="C11489" s="2">
        <v>0</v>
      </c>
    </row>
    <row r="11490" spans="1:3">
      <c r="A11490" s="8">
        <f>A2+239</f>
        <v>45987</v>
      </c>
      <c r="B11490" s="5">
        <v>17</v>
      </c>
      <c r="C11490" s="2">
        <v>0</v>
      </c>
    </row>
    <row r="11491" spans="1:3">
      <c r="A11491" s="8">
        <f>A2+239</f>
        <v>45987</v>
      </c>
      <c r="B11491" s="5">
        <v>18</v>
      </c>
      <c r="C11491" s="2">
        <v>0</v>
      </c>
    </row>
    <row r="11492" spans="1:3">
      <c r="A11492" s="8">
        <f>A2+239</f>
        <v>45987</v>
      </c>
      <c r="B11492" s="5">
        <v>19</v>
      </c>
      <c r="C11492" s="2">
        <v>0</v>
      </c>
    </row>
    <row r="11493" spans="1:3">
      <c r="A11493" s="8">
        <f>A2+239</f>
        <v>45987</v>
      </c>
      <c r="B11493" s="5">
        <v>20</v>
      </c>
      <c r="C11493" s="2">
        <v>0</v>
      </c>
    </row>
    <row r="11494" spans="1:3">
      <c r="A11494" s="8">
        <f>A2+239</f>
        <v>45987</v>
      </c>
      <c r="B11494" s="5">
        <v>21</v>
      </c>
      <c r="C11494" s="2">
        <v>0</v>
      </c>
    </row>
    <row r="11495" spans="1:3">
      <c r="A11495" s="8">
        <f>A2+239</f>
        <v>45987</v>
      </c>
      <c r="B11495" s="5">
        <v>22</v>
      </c>
      <c r="C11495" s="2">
        <v>0</v>
      </c>
    </row>
    <row r="11496" spans="1:3">
      <c r="A11496" s="8">
        <f>A2+239</f>
        <v>45987</v>
      </c>
      <c r="B11496" s="5">
        <v>23</v>
      </c>
      <c r="C11496" s="2">
        <v>0</v>
      </c>
    </row>
    <row r="11497" spans="1:3">
      <c r="A11497" s="8">
        <f>A2+239</f>
        <v>45987</v>
      </c>
      <c r="B11497" s="5">
        <v>24</v>
      </c>
      <c r="C11497" s="2">
        <v>0</v>
      </c>
    </row>
    <row r="11498" spans="1:3">
      <c r="A11498" s="8">
        <f>A2+239</f>
        <v>45987</v>
      </c>
      <c r="B11498" s="5">
        <v>25</v>
      </c>
      <c r="C11498" s="2">
        <v>0</v>
      </c>
    </row>
    <row r="11499" spans="1:3">
      <c r="A11499" s="8">
        <f>A2+239</f>
        <v>45987</v>
      </c>
      <c r="B11499" s="5">
        <v>26</v>
      </c>
      <c r="C11499" s="2">
        <v>0</v>
      </c>
    </row>
    <row r="11500" spans="1:3">
      <c r="A11500" s="8">
        <f>A2+239</f>
        <v>45987</v>
      </c>
      <c r="B11500" s="5">
        <v>27</v>
      </c>
      <c r="C11500" s="2">
        <v>0</v>
      </c>
    </row>
    <row r="11501" spans="1:3">
      <c r="A11501" s="8">
        <f>A2+239</f>
        <v>45987</v>
      </c>
      <c r="B11501" s="5">
        <v>28</v>
      </c>
      <c r="C11501" s="2">
        <v>0</v>
      </c>
    </row>
    <row r="11502" spans="1:3">
      <c r="A11502" s="8">
        <f>A2+239</f>
        <v>45987</v>
      </c>
      <c r="B11502" s="5">
        <v>29</v>
      </c>
      <c r="C11502" s="2">
        <v>0</v>
      </c>
    </row>
    <row r="11503" spans="1:3">
      <c r="A11503" s="8">
        <f>A2+239</f>
        <v>45987</v>
      </c>
      <c r="B11503" s="5">
        <v>30</v>
      </c>
      <c r="C11503" s="2">
        <v>0</v>
      </c>
    </row>
    <row r="11504" spans="1:3">
      <c r="A11504" s="8">
        <f>A2+239</f>
        <v>45987</v>
      </c>
      <c r="B11504" s="5">
        <v>31</v>
      </c>
      <c r="C11504" s="2">
        <v>0</v>
      </c>
    </row>
    <row r="11505" spans="1:3">
      <c r="A11505" s="8">
        <f>A2+239</f>
        <v>45987</v>
      </c>
      <c r="B11505" s="5">
        <v>32</v>
      </c>
      <c r="C11505" s="2">
        <v>0</v>
      </c>
    </row>
    <row r="11506" spans="1:3">
      <c r="A11506" s="8">
        <f>A2+239</f>
        <v>45987</v>
      </c>
      <c r="B11506" s="5">
        <v>33</v>
      </c>
      <c r="C11506" s="2">
        <v>0</v>
      </c>
    </row>
    <row r="11507" spans="1:3">
      <c r="A11507" s="8">
        <f>A2+239</f>
        <v>45987</v>
      </c>
      <c r="B11507" s="5">
        <v>34</v>
      </c>
      <c r="C11507" s="2">
        <v>0</v>
      </c>
    </row>
    <row r="11508" spans="1:3">
      <c r="A11508" s="8">
        <f>A2+239</f>
        <v>45987</v>
      </c>
      <c r="B11508" s="5">
        <v>35</v>
      </c>
      <c r="C11508" s="2">
        <v>0</v>
      </c>
    </row>
    <row r="11509" spans="1:3">
      <c r="A11509" s="8">
        <f>A2+239</f>
        <v>45987</v>
      </c>
      <c r="B11509" s="5">
        <v>36</v>
      </c>
      <c r="C11509" s="2">
        <v>0</v>
      </c>
    </row>
    <row r="11510" spans="1:3">
      <c r="A11510" s="8">
        <f>A2+239</f>
        <v>45987</v>
      </c>
      <c r="B11510" s="5">
        <v>37</v>
      </c>
      <c r="C11510" s="2">
        <v>0</v>
      </c>
    </row>
    <row r="11511" spans="1:3">
      <c r="A11511" s="8">
        <f>A2+239</f>
        <v>45987</v>
      </c>
      <c r="B11511" s="5">
        <v>38</v>
      </c>
      <c r="C11511" s="2">
        <v>0</v>
      </c>
    </row>
    <row r="11512" spans="1:3">
      <c r="A11512" s="8">
        <f>A2+239</f>
        <v>45987</v>
      </c>
      <c r="B11512" s="5">
        <v>39</v>
      </c>
      <c r="C11512" s="2">
        <v>0</v>
      </c>
    </row>
    <row r="11513" spans="1:3">
      <c r="A11513" s="8">
        <f>A2+239</f>
        <v>45987</v>
      </c>
      <c r="B11513" s="5">
        <v>40</v>
      </c>
      <c r="C11513" s="2">
        <v>0</v>
      </c>
    </row>
    <row r="11514" spans="1:3">
      <c r="A11514" s="8">
        <f>A2+239</f>
        <v>45987</v>
      </c>
      <c r="B11514" s="5">
        <v>41</v>
      </c>
      <c r="C11514" s="2">
        <v>0</v>
      </c>
    </row>
    <row r="11515" spans="1:3">
      <c r="A11515" s="8">
        <f>A2+239</f>
        <v>45987</v>
      </c>
      <c r="B11515" s="5">
        <v>42</v>
      </c>
      <c r="C11515" s="2">
        <v>0</v>
      </c>
    </row>
    <row r="11516" spans="1:3">
      <c r="A11516" s="8">
        <f>A2+239</f>
        <v>45987</v>
      </c>
      <c r="B11516" s="5">
        <v>43</v>
      </c>
      <c r="C11516" s="2">
        <v>0</v>
      </c>
    </row>
    <row r="11517" spans="1:3">
      <c r="A11517" s="8">
        <f>A2+239</f>
        <v>45987</v>
      </c>
      <c r="B11517" s="5">
        <v>44</v>
      </c>
      <c r="C11517" s="2">
        <v>0</v>
      </c>
    </row>
    <row r="11518" spans="1:3">
      <c r="A11518" s="8">
        <f>A2+239</f>
        <v>45987</v>
      </c>
      <c r="B11518" s="5">
        <v>45</v>
      </c>
      <c r="C11518" s="2">
        <v>0</v>
      </c>
    </row>
    <row r="11519" spans="1:3">
      <c r="A11519" s="8">
        <f>A2+239</f>
        <v>45987</v>
      </c>
      <c r="B11519" s="5">
        <v>46</v>
      </c>
      <c r="C11519" s="2">
        <v>0</v>
      </c>
    </row>
    <row r="11520" spans="1:3">
      <c r="A11520" s="8">
        <f>A2+239</f>
        <v>45987</v>
      </c>
      <c r="B11520" s="5">
        <v>47</v>
      </c>
      <c r="C11520" s="2">
        <v>0</v>
      </c>
    </row>
    <row r="11521" spans="1:3">
      <c r="A11521" s="8">
        <f>A2+239</f>
        <v>45987</v>
      </c>
      <c r="B11521" s="5">
        <v>48</v>
      </c>
      <c r="C11521" s="2">
        <v>0</v>
      </c>
    </row>
    <row r="11522" spans="1:3">
      <c r="A11522" s="8">
        <f>A2+240</f>
        <v>45988</v>
      </c>
      <c r="B11522" s="5">
        <v>1</v>
      </c>
      <c r="C11522" s="2">
        <v>0</v>
      </c>
    </row>
    <row r="11523" spans="1:3">
      <c r="A11523" s="8">
        <f>A2+240</f>
        <v>45988</v>
      </c>
      <c r="B11523" s="5">
        <v>2</v>
      </c>
      <c r="C11523" s="2">
        <v>0</v>
      </c>
    </row>
    <row r="11524" spans="1:3">
      <c r="A11524" s="8">
        <f>A2+240</f>
        <v>45988</v>
      </c>
      <c r="B11524" s="5">
        <v>3</v>
      </c>
      <c r="C11524" s="2">
        <v>0</v>
      </c>
    </row>
    <row r="11525" spans="1:3">
      <c r="A11525" s="8">
        <f>A2+240</f>
        <v>45988</v>
      </c>
      <c r="B11525" s="5">
        <v>4</v>
      </c>
      <c r="C11525" s="2">
        <v>0</v>
      </c>
    </row>
    <row r="11526" spans="1:3">
      <c r="A11526" s="8">
        <f>A2+240</f>
        <v>45988</v>
      </c>
      <c r="B11526" s="5">
        <v>5</v>
      </c>
      <c r="C11526" s="2">
        <v>0</v>
      </c>
    </row>
    <row r="11527" spans="1:3">
      <c r="A11527" s="8">
        <f>A2+240</f>
        <v>45988</v>
      </c>
      <c r="B11527" s="5">
        <v>6</v>
      </c>
      <c r="C11527" s="2">
        <v>0</v>
      </c>
    </row>
    <row r="11528" spans="1:3">
      <c r="A11528" s="8">
        <f>A2+240</f>
        <v>45988</v>
      </c>
      <c r="B11528" s="5">
        <v>7</v>
      </c>
      <c r="C11528" s="2">
        <v>0</v>
      </c>
    </row>
    <row r="11529" spans="1:3">
      <c r="A11529" s="8">
        <f>A2+240</f>
        <v>45988</v>
      </c>
      <c r="B11529" s="5">
        <v>8</v>
      </c>
      <c r="C11529" s="2">
        <v>0</v>
      </c>
    </row>
    <row r="11530" spans="1:3">
      <c r="A11530" s="8">
        <f>A2+240</f>
        <v>45988</v>
      </c>
      <c r="B11530" s="5">
        <v>9</v>
      </c>
      <c r="C11530" s="2">
        <v>0</v>
      </c>
    </row>
    <row r="11531" spans="1:3">
      <c r="A11531" s="8">
        <f>A2+240</f>
        <v>45988</v>
      </c>
      <c r="B11531" s="5">
        <v>10</v>
      </c>
      <c r="C11531" s="2">
        <v>0</v>
      </c>
    </row>
    <row r="11532" spans="1:3">
      <c r="A11532" s="8">
        <f>A2+240</f>
        <v>45988</v>
      </c>
      <c r="B11532" s="5">
        <v>11</v>
      </c>
      <c r="C11532" s="2">
        <v>0</v>
      </c>
    </row>
    <row r="11533" spans="1:3">
      <c r="A11533" s="8">
        <f>A2+240</f>
        <v>45988</v>
      </c>
      <c r="B11533" s="5">
        <v>12</v>
      </c>
      <c r="C11533" s="2">
        <v>0</v>
      </c>
    </row>
    <row r="11534" spans="1:3">
      <c r="A11534" s="8">
        <f>A2+240</f>
        <v>45988</v>
      </c>
      <c r="B11534" s="5">
        <v>13</v>
      </c>
      <c r="C11534" s="2">
        <v>0</v>
      </c>
    </row>
    <row r="11535" spans="1:3">
      <c r="A11535" s="8">
        <f>A2+240</f>
        <v>45988</v>
      </c>
      <c r="B11535" s="5">
        <v>14</v>
      </c>
      <c r="C11535" s="2">
        <v>0</v>
      </c>
    </row>
    <row r="11536" spans="1:3">
      <c r="A11536" s="8">
        <f>A2+240</f>
        <v>45988</v>
      </c>
      <c r="B11536" s="5">
        <v>15</v>
      </c>
      <c r="C11536" s="2">
        <v>0</v>
      </c>
    </row>
    <row r="11537" spans="1:3">
      <c r="A11537" s="8">
        <f>A2+240</f>
        <v>45988</v>
      </c>
      <c r="B11537" s="5">
        <v>16</v>
      </c>
      <c r="C11537" s="2">
        <v>0</v>
      </c>
    </row>
    <row r="11538" spans="1:3">
      <c r="A11538" s="8">
        <f>A2+240</f>
        <v>45988</v>
      </c>
      <c r="B11538" s="5">
        <v>17</v>
      </c>
      <c r="C11538" s="2">
        <v>0</v>
      </c>
    </row>
    <row r="11539" spans="1:3">
      <c r="A11539" s="8">
        <f>A2+240</f>
        <v>45988</v>
      </c>
      <c r="B11539" s="5">
        <v>18</v>
      </c>
      <c r="C11539" s="2">
        <v>0</v>
      </c>
    </row>
    <row r="11540" spans="1:3">
      <c r="A11540" s="8">
        <f>A2+240</f>
        <v>45988</v>
      </c>
      <c r="B11540" s="5">
        <v>19</v>
      </c>
      <c r="C11540" s="2">
        <v>0</v>
      </c>
    </row>
    <row r="11541" spans="1:3">
      <c r="A11541" s="8">
        <f>A2+240</f>
        <v>45988</v>
      </c>
      <c r="B11541" s="5">
        <v>20</v>
      </c>
      <c r="C11541" s="2">
        <v>0</v>
      </c>
    </row>
    <row r="11542" spans="1:3">
      <c r="A11542" s="8">
        <f>A2+240</f>
        <v>45988</v>
      </c>
      <c r="B11542" s="5">
        <v>21</v>
      </c>
      <c r="C11542" s="2">
        <v>0</v>
      </c>
    </row>
    <row r="11543" spans="1:3">
      <c r="A11543" s="8">
        <f>A2+240</f>
        <v>45988</v>
      </c>
      <c r="B11543" s="5">
        <v>22</v>
      </c>
      <c r="C11543" s="2">
        <v>0</v>
      </c>
    </row>
    <row r="11544" spans="1:3">
      <c r="A11544" s="8">
        <f>A2+240</f>
        <v>45988</v>
      </c>
      <c r="B11544" s="5">
        <v>23</v>
      </c>
      <c r="C11544" s="2">
        <v>0</v>
      </c>
    </row>
    <row r="11545" spans="1:3">
      <c r="A11545" s="8">
        <f>A2+240</f>
        <v>45988</v>
      </c>
      <c r="B11545" s="5">
        <v>24</v>
      </c>
      <c r="C11545" s="2">
        <v>0</v>
      </c>
    </row>
    <row r="11546" spans="1:3">
      <c r="A11546" s="8">
        <f>A2+240</f>
        <v>45988</v>
      </c>
      <c r="B11546" s="5">
        <v>25</v>
      </c>
      <c r="C11546" s="2">
        <v>0</v>
      </c>
    </row>
    <row r="11547" spans="1:3">
      <c r="A11547" s="8">
        <f>A2+240</f>
        <v>45988</v>
      </c>
      <c r="B11547" s="5">
        <v>26</v>
      </c>
      <c r="C11547" s="2">
        <v>0</v>
      </c>
    </row>
    <row r="11548" spans="1:3">
      <c r="A11548" s="8">
        <f>A2+240</f>
        <v>45988</v>
      </c>
      <c r="B11548" s="5">
        <v>27</v>
      </c>
      <c r="C11548" s="2">
        <v>0</v>
      </c>
    </row>
    <row r="11549" spans="1:3">
      <c r="A11549" s="8">
        <f>A2+240</f>
        <v>45988</v>
      </c>
      <c r="B11549" s="5">
        <v>28</v>
      </c>
      <c r="C11549" s="2">
        <v>0</v>
      </c>
    </row>
    <row r="11550" spans="1:3">
      <c r="A11550" s="8">
        <f>A2+240</f>
        <v>45988</v>
      </c>
      <c r="B11550" s="5">
        <v>29</v>
      </c>
      <c r="C11550" s="2">
        <v>0</v>
      </c>
    </row>
    <row r="11551" spans="1:3">
      <c r="A11551" s="8">
        <f>A2+240</f>
        <v>45988</v>
      </c>
      <c r="B11551" s="5">
        <v>30</v>
      </c>
      <c r="C11551" s="2">
        <v>0</v>
      </c>
    </row>
    <row r="11552" spans="1:3">
      <c r="A11552" s="8">
        <f>A2+240</f>
        <v>45988</v>
      </c>
      <c r="B11552" s="5">
        <v>31</v>
      </c>
      <c r="C11552" s="2">
        <v>0</v>
      </c>
    </row>
    <row r="11553" spans="1:3">
      <c r="A11553" s="8">
        <f>A2+240</f>
        <v>45988</v>
      </c>
      <c r="B11553" s="5">
        <v>32</v>
      </c>
      <c r="C11553" s="2">
        <v>0</v>
      </c>
    </row>
    <row r="11554" spans="1:3">
      <c r="A11554" s="8">
        <f>A2+240</f>
        <v>45988</v>
      </c>
      <c r="B11554" s="5">
        <v>33</v>
      </c>
      <c r="C11554" s="2">
        <v>0</v>
      </c>
    </row>
    <row r="11555" spans="1:3">
      <c r="A11555" s="8">
        <f>A2+240</f>
        <v>45988</v>
      </c>
      <c r="B11555" s="5">
        <v>34</v>
      </c>
      <c r="C11555" s="2">
        <v>0</v>
      </c>
    </row>
    <row r="11556" spans="1:3">
      <c r="A11556" s="8">
        <f>A2+240</f>
        <v>45988</v>
      </c>
      <c r="B11556" s="5">
        <v>35</v>
      </c>
      <c r="C11556" s="2">
        <v>0</v>
      </c>
    </row>
    <row r="11557" spans="1:3">
      <c r="A11557" s="8">
        <f>A2+240</f>
        <v>45988</v>
      </c>
      <c r="B11557" s="5">
        <v>36</v>
      </c>
      <c r="C11557" s="2">
        <v>0</v>
      </c>
    </row>
    <row r="11558" spans="1:3">
      <c r="A11558" s="8">
        <f>A2+240</f>
        <v>45988</v>
      </c>
      <c r="B11558" s="5">
        <v>37</v>
      </c>
      <c r="C11558" s="2">
        <v>0</v>
      </c>
    </row>
    <row r="11559" spans="1:3">
      <c r="A11559" s="8">
        <f>A2+240</f>
        <v>45988</v>
      </c>
      <c r="B11559" s="5">
        <v>38</v>
      </c>
      <c r="C11559" s="2">
        <v>0</v>
      </c>
    </row>
    <row r="11560" spans="1:3">
      <c r="A11560" s="8">
        <f>A2+240</f>
        <v>45988</v>
      </c>
      <c r="B11560" s="5">
        <v>39</v>
      </c>
      <c r="C11560" s="2">
        <v>0</v>
      </c>
    </row>
    <row r="11561" spans="1:3">
      <c r="A11561" s="8">
        <f>A2+240</f>
        <v>45988</v>
      </c>
      <c r="B11561" s="5">
        <v>40</v>
      </c>
      <c r="C11561" s="2">
        <v>0</v>
      </c>
    </row>
    <row r="11562" spans="1:3">
      <c r="A11562" s="8">
        <f>A2+240</f>
        <v>45988</v>
      </c>
      <c r="B11562" s="5">
        <v>41</v>
      </c>
      <c r="C11562" s="2">
        <v>0</v>
      </c>
    </row>
    <row r="11563" spans="1:3">
      <c r="A11563" s="8">
        <f>A2+240</f>
        <v>45988</v>
      </c>
      <c r="B11563" s="5">
        <v>42</v>
      </c>
      <c r="C11563" s="2">
        <v>0</v>
      </c>
    </row>
    <row r="11564" spans="1:3">
      <c r="A11564" s="8">
        <f>A2+240</f>
        <v>45988</v>
      </c>
      <c r="B11564" s="5">
        <v>43</v>
      </c>
      <c r="C11564" s="2">
        <v>0</v>
      </c>
    </row>
    <row r="11565" spans="1:3">
      <c r="A11565" s="8">
        <f>A2+240</f>
        <v>45988</v>
      </c>
      <c r="B11565" s="5">
        <v>44</v>
      </c>
      <c r="C11565" s="2">
        <v>0</v>
      </c>
    </row>
    <row r="11566" spans="1:3">
      <c r="A11566" s="8">
        <f>A2+240</f>
        <v>45988</v>
      </c>
      <c r="B11566" s="5">
        <v>45</v>
      </c>
      <c r="C11566" s="2">
        <v>0</v>
      </c>
    </row>
    <row r="11567" spans="1:3">
      <c r="A11567" s="8">
        <f>A2+240</f>
        <v>45988</v>
      </c>
      <c r="B11567" s="5">
        <v>46</v>
      </c>
      <c r="C11567" s="2">
        <v>0</v>
      </c>
    </row>
    <row r="11568" spans="1:3">
      <c r="A11568" s="8">
        <f>A2+240</f>
        <v>45988</v>
      </c>
      <c r="B11568" s="5">
        <v>47</v>
      </c>
      <c r="C11568" s="2">
        <v>0</v>
      </c>
    </row>
    <row r="11569" spans="1:3">
      <c r="A11569" s="8">
        <f>A2+240</f>
        <v>45988</v>
      </c>
      <c r="B11569" s="5">
        <v>48</v>
      </c>
      <c r="C11569" s="2">
        <v>0</v>
      </c>
    </row>
    <row r="11570" spans="1:3">
      <c r="A11570" s="8">
        <f>A2+241</f>
        <v>45989</v>
      </c>
      <c r="B11570" s="5">
        <v>1</v>
      </c>
      <c r="C11570" s="2">
        <v>0</v>
      </c>
    </row>
    <row r="11571" spans="1:3">
      <c r="A11571" s="8">
        <f>A2+241</f>
        <v>45989</v>
      </c>
      <c r="B11571" s="5">
        <v>2</v>
      </c>
      <c r="C11571" s="2">
        <v>0</v>
      </c>
    </row>
    <row r="11572" spans="1:3">
      <c r="A11572" s="8">
        <f>A2+241</f>
        <v>45989</v>
      </c>
      <c r="B11572" s="5">
        <v>3</v>
      </c>
      <c r="C11572" s="2">
        <v>0</v>
      </c>
    </row>
    <row r="11573" spans="1:3">
      <c r="A11573" s="8">
        <f>A2+241</f>
        <v>45989</v>
      </c>
      <c r="B11573" s="5">
        <v>4</v>
      </c>
      <c r="C11573" s="2">
        <v>0</v>
      </c>
    </row>
    <row r="11574" spans="1:3">
      <c r="A11574" s="8">
        <f>A2+241</f>
        <v>45989</v>
      </c>
      <c r="B11574" s="5">
        <v>5</v>
      </c>
      <c r="C11574" s="2">
        <v>0</v>
      </c>
    </row>
    <row r="11575" spans="1:3">
      <c r="A11575" s="8">
        <f>A2+241</f>
        <v>45989</v>
      </c>
      <c r="B11575" s="5">
        <v>6</v>
      </c>
      <c r="C11575" s="2">
        <v>0</v>
      </c>
    </row>
    <row r="11576" spans="1:3">
      <c r="A11576" s="8">
        <f>A2+241</f>
        <v>45989</v>
      </c>
      <c r="B11576" s="5">
        <v>7</v>
      </c>
      <c r="C11576" s="2">
        <v>0</v>
      </c>
    </row>
    <row r="11577" spans="1:3">
      <c r="A11577" s="8">
        <f>A2+241</f>
        <v>45989</v>
      </c>
      <c r="B11577" s="5">
        <v>8</v>
      </c>
      <c r="C11577" s="2">
        <v>0</v>
      </c>
    </row>
    <row r="11578" spans="1:3">
      <c r="A11578" s="8">
        <f>A2+241</f>
        <v>45989</v>
      </c>
      <c r="B11578" s="5">
        <v>9</v>
      </c>
      <c r="C11578" s="2">
        <v>0</v>
      </c>
    </row>
    <row r="11579" spans="1:3">
      <c r="A11579" s="8">
        <f>A2+241</f>
        <v>45989</v>
      </c>
      <c r="B11579" s="5">
        <v>10</v>
      </c>
      <c r="C11579" s="2">
        <v>0</v>
      </c>
    </row>
    <row r="11580" spans="1:3">
      <c r="A11580" s="8">
        <f>A2+241</f>
        <v>45989</v>
      </c>
      <c r="B11580" s="5">
        <v>11</v>
      </c>
      <c r="C11580" s="2">
        <v>0</v>
      </c>
    </row>
    <row r="11581" spans="1:3">
      <c r="A11581" s="8">
        <f>A2+241</f>
        <v>45989</v>
      </c>
      <c r="B11581" s="5">
        <v>12</v>
      </c>
      <c r="C11581" s="2">
        <v>0</v>
      </c>
    </row>
    <row r="11582" spans="1:3">
      <c r="A11582" s="8">
        <f>A2+241</f>
        <v>45989</v>
      </c>
      <c r="B11582" s="5">
        <v>13</v>
      </c>
      <c r="C11582" s="2">
        <v>0</v>
      </c>
    </row>
    <row r="11583" spans="1:3">
      <c r="A11583" s="8">
        <f>A2+241</f>
        <v>45989</v>
      </c>
      <c r="B11583" s="5">
        <v>14</v>
      </c>
      <c r="C11583" s="2">
        <v>0</v>
      </c>
    </row>
    <row r="11584" spans="1:3">
      <c r="A11584" s="8">
        <f>A2+241</f>
        <v>45989</v>
      </c>
      <c r="B11584" s="5">
        <v>15</v>
      </c>
      <c r="C11584" s="2">
        <v>0</v>
      </c>
    </row>
    <row r="11585" spans="1:3">
      <c r="A11585" s="8">
        <f>A2+241</f>
        <v>45989</v>
      </c>
      <c r="B11585" s="5">
        <v>16</v>
      </c>
      <c r="C11585" s="2">
        <v>0</v>
      </c>
    </row>
    <row r="11586" spans="1:3">
      <c r="A11586" s="8">
        <f>A2+241</f>
        <v>45989</v>
      </c>
      <c r="B11586" s="5">
        <v>17</v>
      </c>
      <c r="C11586" s="2">
        <v>0</v>
      </c>
    </row>
    <row r="11587" spans="1:3">
      <c r="A11587" s="8">
        <f>A2+241</f>
        <v>45989</v>
      </c>
      <c r="B11587" s="5">
        <v>18</v>
      </c>
      <c r="C11587" s="2">
        <v>0</v>
      </c>
    </row>
    <row r="11588" spans="1:3">
      <c r="A11588" s="8">
        <f>A2+241</f>
        <v>45989</v>
      </c>
      <c r="B11588" s="5">
        <v>19</v>
      </c>
      <c r="C11588" s="2">
        <v>0</v>
      </c>
    </row>
    <row r="11589" spans="1:3">
      <c r="A11589" s="8">
        <f>A2+241</f>
        <v>45989</v>
      </c>
      <c r="B11589" s="5">
        <v>20</v>
      </c>
      <c r="C11589" s="2">
        <v>0</v>
      </c>
    </row>
    <row r="11590" spans="1:3">
      <c r="A11590" s="8">
        <f>A2+241</f>
        <v>45989</v>
      </c>
      <c r="B11590" s="5">
        <v>21</v>
      </c>
      <c r="C11590" s="2">
        <v>0</v>
      </c>
    </row>
    <row r="11591" spans="1:3">
      <c r="A11591" s="8">
        <f>A2+241</f>
        <v>45989</v>
      </c>
      <c r="B11591" s="5">
        <v>22</v>
      </c>
      <c r="C11591" s="2">
        <v>0</v>
      </c>
    </row>
    <row r="11592" spans="1:3">
      <c r="A11592" s="8">
        <f>A2+241</f>
        <v>45989</v>
      </c>
      <c r="B11592" s="5">
        <v>23</v>
      </c>
      <c r="C11592" s="2">
        <v>0</v>
      </c>
    </row>
    <row r="11593" spans="1:3">
      <c r="A11593" s="8">
        <f>A2+241</f>
        <v>45989</v>
      </c>
      <c r="B11593" s="5">
        <v>24</v>
      </c>
      <c r="C11593" s="2">
        <v>0</v>
      </c>
    </row>
    <row r="11594" spans="1:3">
      <c r="A11594" s="8">
        <f>A2+241</f>
        <v>45989</v>
      </c>
      <c r="B11594" s="5">
        <v>25</v>
      </c>
      <c r="C11594" s="2">
        <v>0</v>
      </c>
    </row>
    <row r="11595" spans="1:3">
      <c r="A11595" s="8">
        <f>A2+241</f>
        <v>45989</v>
      </c>
      <c r="B11595" s="5">
        <v>26</v>
      </c>
      <c r="C11595" s="2">
        <v>0</v>
      </c>
    </row>
    <row r="11596" spans="1:3">
      <c r="A11596" s="8">
        <f>A2+241</f>
        <v>45989</v>
      </c>
      <c r="B11596" s="5">
        <v>27</v>
      </c>
      <c r="C11596" s="2">
        <v>0</v>
      </c>
    </row>
    <row r="11597" spans="1:3">
      <c r="A11597" s="8">
        <f>A2+241</f>
        <v>45989</v>
      </c>
      <c r="B11597" s="5">
        <v>28</v>
      </c>
      <c r="C11597" s="2">
        <v>0</v>
      </c>
    </row>
    <row r="11598" spans="1:3">
      <c r="A11598" s="8">
        <f>A2+241</f>
        <v>45989</v>
      </c>
      <c r="B11598" s="5">
        <v>29</v>
      </c>
      <c r="C11598" s="2">
        <v>0</v>
      </c>
    </row>
    <row r="11599" spans="1:3">
      <c r="A11599" s="8">
        <f>A2+241</f>
        <v>45989</v>
      </c>
      <c r="B11599" s="5">
        <v>30</v>
      </c>
      <c r="C11599" s="2">
        <v>0</v>
      </c>
    </row>
    <row r="11600" spans="1:3">
      <c r="A11600" s="8">
        <f>A2+241</f>
        <v>45989</v>
      </c>
      <c r="B11600" s="5">
        <v>31</v>
      </c>
      <c r="C11600" s="2">
        <v>0</v>
      </c>
    </row>
    <row r="11601" spans="1:3">
      <c r="A11601" s="8">
        <f>A2+241</f>
        <v>45989</v>
      </c>
      <c r="B11601" s="5">
        <v>32</v>
      </c>
      <c r="C11601" s="2">
        <v>0</v>
      </c>
    </row>
    <row r="11602" spans="1:3">
      <c r="A11602" s="8">
        <f>A2+241</f>
        <v>45989</v>
      </c>
      <c r="B11602" s="5">
        <v>33</v>
      </c>
      <c r="C11602" s="2">
        <v>0</v>
      </c>
    </row>
    <row r="11603" spans="1:3">
      <c r="A11603" s="8">
        <f>A2+241</f>
        <v>45989</v>
      </c>
      <c r="B11603" s="5">
        <v>34</v>
      </c>
      <c r="C11603" s="2">
        <v>0</v>
      </c>
    </row>
    <row r="11604" spans="1:3">
      <c r="A11604" s="8">
        <f>A2+241</f>
        <v>45989</v>
      </c>
      <c r="B11604" s="5">
        <v>35</v>
      </c>
      <c r="C11604" s="2">
        <v>0</v>
      </c>
    </row>
    <row r="11605" spans="1:3">
      <c r="A11605" s="8">
        <f>A2+241</f>
        <v>45989</v>
      </c>
      <c r="B11605" s="5">
        <v>36</v>
      </c>
      <c r="C11605" s="2">
        <v>0</v>
      </c>
    </row>
    <row r="11606" spans="1:3">
      <c r="A11606" s="8">
        <f>A2+241</f>
        <v>45989</v>
      </c>
      <c r="B11606" s="5">
        <v>37</v>
      </c>
      <c r="C11606" s="2">
        <v>0</v>
      </c>
    </row>
    <row r="11607" spans="1:3">
      <c r="A11607" s="8">
        <f>A2+241</f>
        <v>45989</v>
      </c>
      <c r="B11607" s="5">
        <v>38</v>
      </c>
      <c r="C11607" s="2">
        <v>0</v>
      </c>
    </row>
    <row r="11608" spans="1:3">
      <c r="A11608" s="8">
        <f>A2+241</f>
        <v>45989</v>
      </c>
      <c r="B11608" s="5">
        <v>39</v>
      </c>
      <c r="C11608" s="2">
        <v>0</v>
      </c>
    </row>
    <row r="11609" spans="1:3">
      <c r="A11609" s="8">
        <f>A2+241</f>
        <v>45989</v>
      </c>
      <c r="B11609" s="5">
        <v>40</v>
      </c>
      <c r="C11609" s="2">
        <v>0</v>
      </c>
    </row>
    <row r="11610" spans="1:3">
      <c r="A11610" s="8">
        <f>A2+241</f>
        <v>45989</v>
      </c>
      <c r="B11610" s="5">
        <v>41</v>
      </c>
      <c r="C11610" s="2">
        <v>0</v>
      </c>
    </row>
    <row r="11611" spans="1:3">
      <c r="A11611" s="8">
        <f>A2+241</f>
        <v>45989</v>
      </c>
      <c r="B11611" s="5">
        <v>42</v>
      </c>
      <c r="C11611" s="2">
        <v>0</v>
      </c>
    </row>
    <row r="11612" spans="1:3">
      <c r="A11612" s="8">
        <f>A2+241</f>
        <v>45989</v>
      </c>
      <c r="B11612" s="5">
        <v>43</v>
      </c>
      <c r="C11612" s="2">
        <v>0</v>
      </c>
    </row>
    <row r="11613" spans="1:3">
      <c r="A11613" s="8">
        <f>A2+241</f>
        <v>45989</v>
      </c>
      <c r="B11613" s="5">
        <v>44</v>
      </c>
      <c r="C11613" s="2">
        <v>0</v>
      </c>
    </row>
    <row r="11614" spans="1:3">
      <c r="A11614" s="8">
        <f>A2+241</f>
        <v>45989</v>
      </c>
      <c r="B11614" s="5">
        <v>45</v>
      </c>
      <c r="C11614" s="2">
        <v>0</v>
      </c>
    </row>
    <row r="11615" spans="1:3">
      <c r="A11615" s="8">
        <f>A2+241</f>
        <v>45989</v>
      </c>
      <c r="B11615" s="5">
        <v>46</v>
      </c>
      <c r="C11615" s="2">
        <v>0</v>
      </c>
    </row>
    <row r="11616" spans="1:3">
      <c r="A11616" s="8">
        <f>A2+241</f>
        <v>45989</v>
      </c>
      <c r="B11616" s="5">
        <v>47</v>
      </c>
      <c r="C11616" s="2">
        <v>0</v>
      </c>
    </row>
    <row r="11617" spans="1:3">
      <c r="A11617" s="8">
        <f>A2+241</f>
        <v>45989</v>
      </c>
      <c r="B11617" s="5">
        <v>48</v>
      </c>
      <c r="C11617" s="2">
        <v>0</v>
      </c>
    </row>
    <row r="11618" spans="1:3">
      <c r="A11618" s="8">
        <f>A2+242</f>
        <v>45990</v>
      </c>
      <c r="B11618" s="5">
        <v>1</v>
      </c>
      <c r="C11618" s="2">
        <v>0</v>
      </c>
    </row>
    <row r="11619" spans="1:3">
      <c r="A11619" s="8">
        <f>A2+242</f>
        <v>45990</v>
      </c>
      <c r="B11619" s="5">
        <v>2</v>
      </c>
      <c r="C11619" s="2">
        <v>0</v>
      </c>
    </row>
    <row r="11620" spans="1:3">
      <c r="A11620" s="8">
        <f>A2+242</f>
        <v>45990</v>
      </c>
      <c r="B11620" s="5">
        <v>3</v>
      </c>
      <c r="C11620" s="2">
        <v>0</v>
      </c>
    </row>
    <row r="11621" spans="1:3">
      <c r="A11621" s="8">
        <f>A2+242</f>
        <v>45990</v>
      </c>
      <c r="B11621" s="5">
        <v>4</v>
      </c>
      <c r="C11621" s="2">
        <v>0</v>
      </c>
    </row>
    <row r="11622" spans="1:3">
      <c r="A11622" s="8">
        <f>A2+242</f>
        <v>45990</v>
      </c>
      <c r="B11622" s="5">
        <v>5</v>
      </c>
      <c r="C11622" s="2">
        <v>0</v>
      </c>
    </row>
    <row r="11623" spans="1:3">
      <c r="A11623" s="8">
        <f>A2+242</f>
        <v>45990</v>
      </c>
      <c r="B11623" s="5">
        <v>6</v>
      </c>
      <c r="C11623" s="2">
        <v>0</v>
      </c>
    </row>
    <row r="11624" spans="1:3">
      <c r="A11624" s="8">
        <f>A2+242</f>
        <v>45990</v>
      </c>
      <c r="B11624" s="5">
        <v>7</v>
      </c>
      <c r="C11624" s="2">
        <v>0</v>
      </c>
    </row>
    <row r="11625" spans="1:3">
      <c r="A11625" s="8">
        <f>A2+242</f>
        <v>45990</v>
      </c>
      <c r="B11625" s="5">
        <v>8</v>
      </c>
      <c r="C11625" s="2">
        <v>0</v>
      </c>
    </row>
    <row r="11626" spans="1:3">
      <c r="A11626" s="8">
        <f>A2+242</f>
        <v>45990</v>
      </c>
      <c r="B11626" s="5">
        <v>9</v>
      </c>
      <c r="C11626" s="2">
        <v>0</v>
      </c>
    </row>
    <row r="11627" spans="1:3">
      <c r="A11627" s="8">
        <f>A2+242</f>
        <v>45990</v>
      </c>
      <c r="B11627" s="5">
        <v>10</v>
      </c>
      <c r="C11627" s="2">
        <v>0</v>
      </c>
    </row>
    <row r="11628" spans="1:3">
      <c r="A11628" s="8">
        <f>A2+242</f>
        <v>45990</v>
      </c>
      <c r="B11628" s="5">
        <v>11</v>
      </c>
      <c r="C11628" s="2">
        <v>0</v>
      </c>
    </row>
    <row r="11629" spans="1:3">
      <c r="A11629" s="8">
        <f>A2+242</f>
        <v>45990</v>
      </c>
      <c r="B11629" s="5">
        <v>12</v>
      </c>
      <c r="C11629" s="2">
        <v>0</v>
      </c>
    </row>
    <row r="11630" spans="1:3">
      <c r="A11630" s="8">
        <f>A2+242</f>
        <v>45990</v>
      </c>
      <c r="B11630" s="5">
        <v>13</v>
      </c>
      <c r="C11630" s="2">
        <v>0</v>
      </c>
    </row>
    <row r="11631" spans="1:3">
      <c r="A11631" s="8">
        <f>A2+242</f>
        <v>45990</v>
      </c>
      <c r="B11631" s="5">
        <v>14</v>
      </c>
      <c r="C11631" s="2">
        <v>0</v>
      </c>
    </row>
    <row r="11632" spans="1:3">
      <c r="A11632" s="8">
        <f>A2+242</f>
        <v>45990</v>
      </c>
      <c r="B11632" s="5">
        <v>15</v>
      </c>
      <c r="C11632" s="2">
        <v>0</v>
      </c>
    </row>
    <row r="11633" spans="1:3">
      <c r="A11633" s="8">
        <f>A2+242</f>
        <v>45990</v>
      </c>
      <c r="B11633" s="5">
        <v>16</v>
      </c>
      <c r="C11633" s="2">
        <v>0</v>
      </c>
    </row>
    <row r="11634" spans="1:3">
      <c r="A11634" s="8">
        <f>A2+242</f>
        <v>45990</v>
      </c>
      <c r="B11634" s="5">
        <v>17</v>
      </c>
      <c r="C11634" s="2">
        <v>0</v>
      </c>
    </row>
    <row r="11635" spans="1:3">
      <c r="A11635" s="8">
        <f>A2+242</f>
        <v>45990</v>
      </c>
      <c r="B11635" s="5">
        <v>18</v>
      </c>
      <c r="C11635" s="2">
        <v>0</v>
      </c>
    </row>
    <row r="11636" spans="1:3">
      <c r="A11636" s="8">
        <f>A2+242</f>
        <v>45990</v>
      </c>
      <c r="B11636" s="5">
        <v>19</v>
      </c>
      <c r="C11636" s="2">
        <v>0</v>
      </c>
    </row>
    <row r="11637" spans="1:3">
      <c r="A11637" s="8">
        <f>A2+242</f>
        <v>45990</v>
      </c>
      <c r="B11637" s="5">
        <v>20</v>
      </c>
      <c r="C11637" s="2">
        <v>0</v>
      </c>
    </row>
    <row r="11638" spans="1:3">
      <c r="A11638" s="8">
        <f>A2+242</f>
        <v>45990</v>
      </c>
      <c r="B11638" s="5">
        <v>21</v>
      </c>
      <c r="C11638" s="2">
        <v>0</v>
      </c>
    </row>
    <row r="11639" spans="1:3">
      <c r="A11639" s="8">
        <f>A2+242</f>
        <v>45990</v>
      </c>
      <c r="B11639" s="5">
        <v>22</v>
      </c>
      <c r="C11639" s="2">
        <v>0</v>
      </c>
    </row>
    <row r="11640" spans="1:3">
      <c r="A11640" s="8">
        <f>A2+242</f>
        <v>45990</v>
      </c>
      <c r="B11640" s="5">
        <v>23</v>
      </c>
      <c r="C11640" s="2">
        <v>0</v>
      </c>
    </row>
    <row r="11641" spans="1:3">
      <c r="A11641" s="8">
        <f>A2+242</f>
        <v>45990</v>
      </c>
      <c r="B11641" s="5">
        <v>24</v>
      </c>
      <c r="C11641" s="2">
        <v>0</v>
      </c>
    </row>
    <row r="11642" spans="1:3">
      <c r="A11642" s="8">
        <f>A2+242</f>
        <v>45990</v>
      </c>
      <c r="B11642" s="5">
        <v>25</v>
      </c>
      <c r="C11642" s="2">
        <v>0</v>
      </c>
    </row>
    <row r="11643" spans="1:3">
      <c r="A11643" s="8">
        <f>A2+242</f>
        <v>45990</v>
      </c>
      <c r="B11643" s="5">
        <v>26</v>
      </c>
      <c r="C11643" s="2">
        <v>0</v>
      </c>
    </row>
    <row r="11644" spans="1:3">
      <c r="A11644" s="8">
        <f>A2+242</f>
        <v>45990</v>
      </c>
      <c r="B11644" s="5">
        <v>27</v>
      </c>
      <c r="C11644" s="2">
        <v>0</v>
      </c>
    </row>
    <row r="11645" spans="1:3">
      <c r="A11645" s="8">
        <f>A2+242</f>
        <v>45990</v>
      </c>
      <c r="B11645" s="5">
        <v>28</v>
      </c>
      <c r="C11645" s="2">
        <v>0</v>
      </c>
    </row>
    <row r="11646" spans="1:3">
      <c r="A11646" s="8">
        <f>A2+242</f>
        <v>45990</v>
      </c>
      <c r="B11646" s="5">
        <v>29</v>
      </c>
      <c r="C11646" s="2">
        <v>0</v>
      </c>
    </row>
    <row r="11647" spans="1:3">
      <c r="A11647" s="8">
        <f>A2+242</f>
        <v>45990</v>
      </c>
      <c r="B11647" s="5">
        <v>30</v>
      </c>
      <c r="C11647" s="2">
        <v>0</v>
      </c>
    </row>
    <row r="11648" spans="1:3">
      <c r="A11648" s="8">
        <f>A2+242</f>
        <v>45990</v>
      </c>
      <c r="B11648" s="5">
        <v>31</v>
      </c>
      <c r="C11648" s="2">
        <v>0</v>
      </c>
    </row>
    <row r="11649" spans="1:3">
      <c r="A11649" s="8">
        <f>A2+242</f>
        <v>45990</v>
      </c>
      <c r="B11649" s="5">
        <v>32</v>
      </c>
      <c r="C11649" s="2">
        <v>0</v>
      </c>
    </row>
    <row r="11650" spans="1:3">
      <c r="A11650" s="8">
        <f>A2+242</f>
        <v>45990</v>
      </c>
      <c r="B11650" s="5">
        <v>33</v>
      </c>
      <c r="C11650" s="2">
        <v>0</v>
      </c>
    </row>
    <row r="11651" spans="1:3">
      <c r="A11651" s="8">
        <f>A2+242</f>
        <v>45990</v>
      </c>
      <c r="B11651" s="5">
        <v>34</v>
      </c>
      <c r="C11651" s="2">
        <v>0</v>
      </c>
    </row>
    <row r="11652" spans="1:3">
      <c r="A11652" s="8">
        <f>A2+242</f>
        <v>45990</v>
      </c>
      <c r="B11652" s="5">
        <v>35</v>
      </c>
      <c r="C11652" s="2">
        <v>0</v>
      </c>
    </row>
    <row r="11653" spans="1:3">
      <c r="A11653" s="8">
        <f>A2+242</f>
        <v>45990</v>
      </c>
      <c r="B11653" s="5">
        <v>36</v>
      </c>
      <c r="C11653" s="2">
        <v>0</v>
      </c>
    </row>
    <row r="11654" spans="1:3">
      <c r="A11654" s="8">
        <f>A2+242</f>
        <v>45990</v>
      </c>
      <c r="B11654" s="5">
        <v>37</v>
      </c>
      <c r="C11654" s="2">
        <v>0</v>
      </c>
    </row>
    <row r="11655" spans="1:3">
      <c r="A11655" s="8">
        <f>A2+242</f>
        <v>45990</v>
      </c>
      <c r="B11655" s="5">
        <v>38</v>
      </c>
      <c r="C11655" s="2">
        <v>0</v>
      </c>
    </row>
    <row r="11656" spans="1:3">
      <c r="A11656" s="8">
        <f>A2+242</f>
        <v>45990</v>
      </c>
      <c r="B11656" s="5">
        <v>39</v>
      </c>
      <c r="C11656" s="2">
        <v>0</v>
      </c>
    </row>
    <row r="11657" spans="1:3">
      <c r="A11657" s="8">
        <f>A2+242</f>
        <v>45990</v>
      </c>
      <c r="B11657" s="5">
        <v>40</v>
      </c>
      <c r="C11657" s="2">
        <v>0</v>
      </c>
    </row>
    <row r="11658" spans="1:3">
      <c r="A11658" s="8">
        <f>A2+242</f>
        <v>45990</v>
      </c>
      <c r="B11658" s="5">
        <v>41</v>
      </c>
      <c r="C11658" s="2">
        <v>0</v>
      </c>
    </row>
    <row r="11659" spans="1:3">
      <c r="A11659" s="8">
        <f>A2+242</f>
        <v>45990</v>
      </c>
      <c r="B11659" s="5">
        <v>42</v>
      </c>
      <c r="C11659" s="2">
        <v>0</v>
      </c>
    </row>
    <row r="11660" spans="1:3">
      <c r="A11660" s="8">
        <f>A2+242</f>
        <v>45990</v>
      </c>
      <c r="B11660" s="5">
        <v>43</v>
      </c>
      <c r="C11660" s="2">
        <v>0</v>
      </c>
    </row>
    <row r="11661" spans="1:3">
      <c r="A11661" s="8">
        <f>A2+242</f>
        <v>45990</v>
      </c>
      <c r="B11661" s="5">
        <v>44</v>
      </c>
      <c r="C11661" s="2">
        <v>0</v>
      </c>
    </row>
    <row r="11662" spans="1:3">
      <c r="A11662" s="8">
        <f>A2+242</f>
        <v>45990</v>
      </c>
      <c r="B11662" s="5">
        <v>45</v>
      </c>
      <c r="C11662" s="2">
        <v>0</v>
      </c>
    </row>
    <row r="11663" spans="1:3">
      <c r="A11663" s="8">
        <f>A2+242</f>
        <v>45990</v>
      </c>
      <c r="B11663" s="5">
        <v>46</v>
      </c>
      <c r="C11663" s="2">
        <v>0</v>
      </c>
    </row>
    <row r="11664" spans="1:3">
      <c r="A11664" s="8">
        <f>A2+242</f>
        <v>45990</v>
      </c>
      <c r="B11664" s="5">
        <v>47</v>
      </c>
      <c r="C11664" s="2">
        <v>0</v>
      </c>
    </row>
    <row r="11665" spans="1:3">
      <c r="A11665" s="8">
        <f>A2+242</f>
        <v>45990</v>
      </c>
      <c r="B11665" s="5">
        <v>48</v>
      </c>
      <c r="C11665" s="2">
        <v>0</v>
      </c>
    </row>
    <row r="11666" spans="1:3">
      <c r="A11666" s="8">
        <f>A2+243</f>
        <v>45991</v>
      </c>
      <c r="B11666" s="5">
        <v>1</v>
      </c>
      <c r="C11666" s="2">
        <v>0</v>
      </c>
    </row>
    <row r="11667" spans="1:3">
      <c r="A11667" s="8">
        <f>A2+243</f>
        <v>45991</v>
      </c>
      <c r="B11667" s="5">
        <v>2</v>
      </c>
      <c r="C11667" s="2">
        <v>0</v>
      </c>
    </row>
    <row r="11668" spans="1:3">
      <c r="A11668" s="8">
        <f>A2+243</f>
        <v>45991</v>
      </c>
      <c r="B11668" s="5">
        <v>3</v>
      </c>
      <c r="C11668" s="2">
        <v>0</v>
      </c>
    </row>
    <row r="11669" spans="1:3">
      <c r="A11669" s="8">
        <f>A2+243</f>
        <v>45991</v>
      </c>
      <c r="B11669" s="5">
        <v>4</v>
      </c>
      <c r="C11669" s="2">
        <v>0</v>
      </c>
    </row>
    <row r="11670" spans="1:3">
      <c r="A11670" s="8">
        <f>A2+243</f>
        <v>45991</v>
      </c>
      <c r="B11670" s="5">
        <v>5</v>
      </c>
      <c r="C11670" s="2">
        <v>0</v>
      </c>
    </row>
    <row r="11671" spans="1:3">
      <c r="A11671" s="8">
        <f>A2+243</f>
        <v>45991</v>
      </c>
      <c r="B11671" s="5">
        <v>6</v>
      </c>
      <c r="C11671" s="2">
        <v>0</v>
      </c>
    </row>
    <row r="11672" spans="1:3">
      <c r="A11672" s="8">
        <f>A2+243</f>
        <v>45991</v>
      </c>
      <c r="B11672" s="5">
        <v>7</v>
      </c>
      <c r="C11672" s="2">
        <v>0</v>
      </c>
    </row>
    <row r="11673" spans="1:3">
      <c r="A11673" s="8">
        <f>A2+243</f>
        <v>45991</v>
      </c>
      <c r="B11673" s="5">
        <v>8</v>
      </c>
      <c r="C11673" s="2">
        <v>0</v>
      </c>
    </row>
    <row r="11674" spans="1:3">
      <c r="A11674" s="8">
        <f>A2+243</f>
        <v>45991</v>
      </c>
      <c r="B11674" s="5">
        <v>9</v>
      </c>
      <c r="C11674" s="2">
        <v>0</v>
      </c>
    </row>
    <row r="11675" spans="1:3">
      <c r="A11675" s="8">
        <f>A2+243</f>
        <v>45991</v>
      </c>
      <c r="B11675" s="5">
        <v>10</v>
      </c>
      <c r="C11675" s="2">
        <v>0</v>
      </c>
    </row>
    <row r="11676" spans="1:3">
      <c r="A11676" s="8">
        <f>A2+243</f>
        <v>45991</v>
      </c>
      <c r="B11676" s="5">
        <v>11</v>
      </c>
      <c r="C11676" s="2">
        <v>0</v>
      </c>
    </row>
    <row r="11677" spans="1:3">
      <c r="A11677" s="8">
        <f>A2+243</f>
        <v>45991</v>
      </c>
      <c r="B11677" s="5">
        <v>12</v>
      </c>
      <c r="C11677" s="2">
        <v>0</v>
      </c>
    </row>
    <row r="11678" spans="1:3">
      <c r="A11678" s="8">
        <f>A2+243</f>
        <v>45991</v>
      </c>
      <c r="B11678" s="5">
        <v>13</v>
      </c>
      <c r="C11678" s="2">
        <v>0</v>
      </c>
    </row>
    <row r="11679" spans="1:3">
      <c r="A11679" s="8">
        <f>A2+243</f>
        <v>45991</v>
      </c>
      <c r="B11679" s="5">
        <v>14</v>
      </c>
      <c r="C11679" s="2">
        <v>0</v>
      </c>
    </row>
    <row r="11680" spans="1:3">
      <c r="A11680" s="8">
        <f>A2+243</f>
        <v>45991</v>
      </c>
      <c r="B11680" s="5">
        <v>15</v>
      </c>
      <c r="C11680" s="2">
        <v>0</v>
      </c>
    </row>
    <row r="11681" spans="1:3">
      <c r="A11681" s="8">
        <f>A2+243</f>
        <v>45991</v>
      </c>
      <c r="B11681" s="5">
        <v>16</v>
      </c>
      <c r="C11681" s="2">
        <v>0</v>
      </c>
    </row>
    <row r="11682" spans="1:3">
      <c r="A11682" s="8">
        <f>A2+243</f>
        <v>45991</v>
      </c>
      <c r="B11682" s="5">
        <v>17</v>
      </c>
      <c r="C11682" s="2">
        <v>0</v>
      </c>
    </row>
    <row r="11683" spans="1:3">
      <c r="A11683" s="8">
        <f>A2+243</f>
        <v>45991</v>
      </c>
      <c r="B11683" s="5">
        <v>18</v>
      </c>
      <c r="C11683" s="2">
        <v>0</v>
      </c>
    </row>
    <row r="11684" spans="1:3">
      <c r="A11684" s="8">
        <f>A2+243</f>
        <v>45991</v>
      </c>
      <c r="B11684" s="5">
        <v>19</v>
      </c>
      <c r="C11684" s="2">
        <v>0</v>
      </c>
    </row>
    <row r="11685" spans="1:3">
      <c r="A11685" s="8">
        <f>A2+243</f>
        <v>45991</v>
      </c>
      <c r="B11685" s="5">
        <v>20</v>
      </c>
      <c r="C11685" s="2">
        <v>0</v>
      </c>
    </row>
    <row r="11686" spans="1:3">
      <c r="A11686" s="8">
        <f>A2+243</f>
        <v>45991</v>
      </c>
      <c r="B11686" s="5">
        <v>21</v>
      </c>
      <c r="C11686" s="2">
        <v>0</v>
      </c>
    </row>
    <row r="11687" spans="1:3">
      <c r="A11687" s="8">
        <f>A2+243</f>
        <v>45991</v>
      </c>
      <c r="B11687" s="5">
        <v>22</v>
      </c>
      <c r="C11687" s="2">
        <v>0</v>
      </c>
    </row>
    <row r="11688" spans="1:3">
      <c r="A11688" s="8">
        <f>A2+243</f>
        <v>45991</v>
      </c>
      <c r="B11688" s="5">
        <v>23</v>
      </c>
      <c r="C11688" s="2">
        <v>0</v>
      </c>
    </row>
    <row r="11689" spans="1:3">
      <c r="A11689" s="8">
        <f>A2+243</f>
        <v>45991</v>
      </c>
      <c r="B11689" s="5">
        <v>24</v>
      </c>
      <c r="C11689" s="2">
        <v>0</v>
      </c>
    </row>
    <row r="11690" spans="1:3">
      <c r="A11690" s="8">
        <f>A2+243</f>
        <v>45991</v>
      </c>
      <c r="B11690" s="5">
        <v>25</v>
      </c>
      <c r="C11690" s="2">
        <v>0</v>
      </c>
    </row>
    <row r="11691" spans="1:3">
      <c r="A11691" s="8">
        <f>A2+243</f>
        <v>45991</v>
      </c>
      <c r="B11691" s="5">
        <v>26</v>
      </c>
      <c r="C11691" s="2">
        <v>0</v>
      </c>
    </row>
    <row r="11692" spans="1:3">
      <c r="A11692" s="8">
        <f>A2+243</f>
        <v>45991</v>
      </c>
      <c r="B11692" s="5">
        <v>27</v>
      </c>
      <c r="C11692" s="2">
        <v>0</v>
      </c>
    </row>
    <row r="11693" spans="1:3">
      <c r="A11693" s="8">
        <f>A2+243</f>
        <v>45991</v>
      </c>
      <c r="B11693" s="5">
        <v>28</v>
      </c>
      <c r="C11693" s="2">
        <v>0</v>
      </c>
    </row>
    <row r="11694" spans="1:3">
      <c r="A11694" s="8">
        <f>A2+243</f>
        <v>45991</v>
      </c>
      <c r="B11694" s="5">
        <v>29</v>
      </c>
      <c r="C11694" s="2">
        <v>0</v>
      </c>
    </row>
    <row r="11695" spans="1:3">
      <c r="A11695" s="8">
        <f>A2+243</f>
        <v>45991</v>
      </c>
      <c r="B11695" s="5">
        <v>30</v>
      </c>
      <c r="C11695" s="2">
        <v>0</v>
      </c>
    </row>
    <row r="11696" spans="1:3">
      <c r="A11696" s="8">
        <f>A2+243</f>
        <v>45991</v>
      </c>
      <c r="B11696" s="5">
        <v>31</v>
      </c>
      <c r="C11696" s="2">
        <v>0</v>
      </c>
    </row>
    <row r="11697" spans="1:3">
      <c r="A11697" s="8">
        <f>A2+243</f>
        <v>45991</v>
      </c>
      <c r="B11697" s="5">
        <v>32</v>
      </c>
      <c r="C11697" s="2">
        <v>0</v>
      </c>
    </row>
    <row r="11698" spans="1:3">
      <c r="A11698" s="8">
        <f>A2+243</f>
        <v>45991</v>
      </c>
      <c r="B11698" s="5">
        <v>33</v>
      </c>
      <c r="C11698" s="2">
        <v>0</v>
      </c>
    </row>
    <row r="11699" spans="1:3">
      <c r="A11699" s="8">
        <f>A2+243</f>
        <v>45991</v>
      </c>
      <c r="B11699" s="5">
        <v>34</v>
      </c>
      <c r="C11699" s="2">
        <v>0</v>
      </c>
    </row>
    <row r="11700" spans="1:3">
      <c r="A11700" s="8">
        <f>A2+243</f>
        <v>45991</v>
      </c>
      <c r="B11700" s="5">
        <v>35</v>
      </c>
      <c r="C11700" s="2">
        <v>0</v>
      </c>
    </row>
    <row r="11701" spans="1:3">
      <c r="A11701" s="8">
        <f>A2+243</f>
        <v>45991</v>
      </c>
      <c r="B11701" s="5">
        <v>36</v>
      </c>
      <c r="C11701" s="2">
        <v>0</v>
      </c>
    </row>
    <row r="11702" spans="1:3">
      <c r="A11702" s="8">
        <f>A2+243</f>
        <v>45991</v>
      </c>
      <c r="B11702" s="5">
        <v>37</v>
      </c>
      <c r="C11702" s="2">
        <v>0</v>
      </c>
    </row>
    <row r="11703" spans="1:3">
      <c r="A11703" s="8">
        <f>A2+243</f>
        <v>45991</v>
      </c>
      <c r="B11703" s="5">
        <v>38</v>
      </c>
      <c r="C11703" s="2">
        <v>0</v>
      </c>
    </row>
    <row r="11704" spans="1:3">
      <c r="A11704" s="8">
        <f>A2+243</f>
        <v>45991</v>
      </c>
      <c r="B11704" s="5">
        <v>39</v>
      </c>
      <c r="C11704" s="2">
        <v>0</v>
      </c>
    </row>
    <row r="11705" spans="1:3">
      <c r="A11705" s="8">
        <f>A2+243</f>
        <v>45991</v>
      </c>
      <c r="B11705" s="5">
        <v>40</v>
      </c>
      <c r="C11705" s="2">
        <v>0</v>
      </c>
    </row>
    <row r="11706" spans="1:3">
      <c r="A11706" s="8">
        <f>A2+243</f>
        <v>45991</v>
      </c>
      <c r="B11706" s="5">
        <v>41</v>
      </c>
      <c r="C11706" s="2">
        <v>0</v>
      </c>
    </row>
    <row r="11707" spans="1:3">
      <c r="A11707" s="8">
        <f>A2+243</f>
        <v>45991</v>
      </c>
      <c r="B11707" s="5">
        <v>42</v>
      </c>
      <c r="C11707" s="2">
        <v>0</v>
      </c>
    </row>
    <row r="11708" spans="1:3">
      <c r="A11708" s="8">
        <f>A2+243</f>
        <v>45991</v>
      </c>
      <c r="B11708" s="5">
        <v>43</v>
      </c>
      <c r="C11708" s="2">
        <v>0</v>
      </c>
    </row>
    <row r="11709" spans="1:3">
      <c r="A11709" s="8">
        <f>A2+243</f>
        <v>45991</v>
      </c>
      <c r="B11709" s="5">
        <v>44</v>
      </c>
      <c r="C11709" s="2">
        <v>0</v>
      </c>
    </row>
    <row r="11710" spans="1:3">
      <c r="A11710" s="8">
        <f>A2+243</f>
        <v>45991</v>
      </c>
      <c r="B11710" s="5">
        <v>45</v>
      </c>
      <c r="C11710" s="2">
        <v>0</v>
      </c>
    </row>
    <row r="11711" spans="1:3">
      <c r="A11711" s="8">
        <f>A2+243</f>
        <v>45991</v>
      </c>
      <c r="B11711" s="5">
        <v>46</v>
      </c>
      <c r="C11711" s="2">
        <v>0</v>
      </c>
    </row>
    <row r="11712" spans="1:3">
      <c r="A11712" s="8">
        <f>A2+243</f>
        <v>45991</v>
      </c>
      <c r="B11712" s="5">
        <v>47</v>
      </c>
      <c r="C11712" s="2">
        <v>0</v>
      </c>
    </row>
    <row r="11713" spans="1:3">
      <c r="A11713" s="8">
        <f>A2+243</f>
        <v>45991</v>
      </c>
      <c r="B11713" s="5">
        <v>48</v>
      </c>
      <c r="C11713" s="2">
        <v>0</v>
      </c>
    </row>
    <row r="11714" spans="1:3">
      <c r="A11714" s="8">
        <f>A2+244</f>
        <v>45992</v>
      </c>
      <c r="B11714" s="5">
        <v>1</v>
      </c>
      <c r="C11714" s="2">
        <v>0</v>
      </c>
    </row>
    <row r="11715" spans="1:3">
      <c r="A11715" s="8">
        <f>A2+244</f>
        <v>45992</v>
      </c>
      <c r="B11715" s="5">
        <v>2</v>
      </c>
      <c r="C11715" s="2">
        <v>0</v>
      </c>
    </row>
    <row r="11716" spans="1:3">
      <c r="A11716" s="8">
        <f>A2+244</f>
        <v>45992</v>
      </c>
      <c r="B11716" s="5">
        <v>3</v>
      </c>
      <c r="C11716" s="2">
        <v>0</v>
      </c>
    </row>
    <row r="11717" spans="1:3">
      <c r="A11717" s="8">
        <f>A2+244</f>
        <v>45992</v>
      </c>
      <c r="B11717" s="5">
        <v>4</v>
      </c>
      <c r="C11717" s="2">
        <v>0</v>
      </c>
    </row>
    <row r="11718" spans="1:3">
      <c r="A11718" s="8">
        <f>A2+244</f>
        <v>45992</v>
      </c>
      <c r="B11718" s="5">
        <v>5</v>
      </c>
      <c r="C11718" s="2">
        <v>0</v>
      </c>
    </row>
    <row r="11719" spans="1:3">
      <c r="A11719" s="8">
        <f>A2+244</f>
        <v>45992</v>
      </c>
      <c r="B11719" s="5">
        <v>6</v>
      </c>
      <c r="C11719" s="2">
        <v>0</v>
      </c>
    </row>
    <row r="11720" spans="1:3">
      <c r="A11720" s="8">
        <f>A2+244</f>
        <v>45992</v>
      </c>
      <c r="B11720" s="5">
        <v>7</v>
      </c>
      <c r="C11720" s="2">
        <v>0</v>
      </c>
    </row>
    <row r="11721" spans="1:3">
      <c r="A11721" s="8">
        <f>A2+244</f>
        <v>45992</v>
      </c>
      <c r="B11721" s="5">
        <v>8</v>
      </c>
      <c r="C11721" s="2">
        <v>0</v>
      </c>
    </row>
    <row r="11722" spans="1:3">
      <c r="A11722" s="8">
        <f>A2+244</f>
        <v>45992</v>
      </c>
      <c r="B11722" s="5">
        <v>9</v>
      </c>
      <c r="C11722" s="2">
        <v>0</v>
      </c>
    </row>
    <row r="11723" spans="1:3">
      <c r="A11723" s="8">
        <f>A2+244</f>
        <v>45992</v>
      </c>
      <c r="B11723" s="5">
        <v>10</v>
      </c>
      <c r="C11723" s="2">
        <v>0</v>
      </c>
    </row>
    <row r="11724" spans="1:3">
      <c r="A11724" s="8">
        <f>A2+244</f>
        <v>45992</v>
      </c>
      <c r="B11724" s="5">
        <v>11</v>
      </c>
      <c r="C11724" s="2">
        <v>0</v>
      </c>
    </row>
    <row r="11725" spans="1:3">
      <c r="A11725" s="8">
        <f>A2+244</f>
        <v>45992</v>
      </c>
      <c r="B11725" s="5">
        <v>12</v>
      </c>
      <c r="C11725" s="2">
        <v>0</v>
      </c>
    </row>
    <row r="11726" spans="1:3">
      <c r="A11726" s="8">
        <f>A2+244</f>
        <v>45992</v>
      </c>
      <c r="B11726" s="5">
        <v>13</v>
      </c>
      <c r="C11726" s="2">
        <v>0</v>
      </c>
    </row>
    <row r="11727" spans="1:3">
      <c r="A11727" s="8">
        <f>A2+244</f>
        <v>45992</v>
      </c>
      <c r="B11727" s="5">
        <v>14</v>
      </c>
      <c r="C11727" s="2">
        <v>0</v>
      </c>
    </row>
    <row r="11728" spans="1:3">
      <c r="A11728" s="8">
        <f>A2+244</f>
        <v>45992</v>
      </c>
      <c r="B11728" s="5">
        <v>15</v>
      </c>
      <c r="C11728" s="2">
        <v>0</v>
      </c>
    </row>
    <row r="11729" spans="1:3">
      <c r="A11729" s="8">
        <f>A2+244</f>
        <v>45992</v>
      </c>
      <c r="B11729" s="5">
        <v>16</v>
      </c>
      <c r="C11729" s="2">
        <v>0</v>
      </c>
    </row>
    <row r="11730" spans="1:3">
      <c r="A11730" s="8">
        <f>A2+244</f>
        <v>45992</v>
      </c>
      <c r="B11730" s="5">
        <v>17</v>
      </c>
      <c r="C11730" s="2">
        <v>0</v>
      </c>
    </row>
    <row r="11731" spans="1:3">
      <c r="A11731" s="8">
        <f>A2+244</f>
        <v>45992</v>
      </c>
      <c r="B11731" s="5">
        <v>18</v>
      </c>
      <c r="C11731" s="2">
        <v>0</v>
      </c>
    </row>
    <row r="11732" spans="1:3">
      <c r="A11732" s="8">
        <f>A2+244</f>
        <v>45992</v>
      </c>
      <c r="B11732" s="5">
        <v>19</v>
      </c>
      <c r="C11732" s="2">
        <v>0</v>
      </c>
    </row>
    <row r="11733" spans="1:3">
      <c r="A11733" s="8">
        <f>A2+244</f>
        <v>45992</v>
      </c>
      <c r="B11733" s="5">
        <v>20</v>
      </c>
      <c r="C11733" s="2">
        <v>0</v>
      </c>
    </row>
    <row r="11734" spans="1:3">
      <c r="A11734" s="8">
        <f>A2+244</f>
        <v>45992</v>
      </c>
      <c r="B11734" s="5">
        <v>21</v>
      </c>
      <c r="C11734" s="2">
        <v>0</v>
      </c>
    </row>
    <row r="11735" spans="1:3">
      <c r="A11735" s="8">
        <f>A2+244</f>
        <v>45992</v>
      </c>
      <c r="B11735" s="5">
        <v>22</v>
      </c>
      <c r="C11735" s="2">
        <v>0</v>
      </c>
    </row>
    <row r="11736" spans="1:3">
      <c r="A11736" s="8">
        <f>A2+244</f>
        <v>45992</v>
      </c>
      <c r="B11736" s="5">
        <v>23</v>
      </c>
      <c r="C11736" s="2">
        <v>0</v>
      </c>
    </row>
    <row r="11737" spans="1:3">
      <c r="A11737" s="8">
        <f>A2+244</f>
        <v>45992</v>
      </c>
      <c r="B11737" s="5">
        <v>24</v>
      </c>
      <c r="C11737" s="2">
        <v>0</v>
      </c>
    </row>
    <row r="11738" spans="1:3">
      <c r="A11738" s="8">
        <f>A2+244</f>
        <v>45992</v>
      </c>
      <c r="B11738" s="5">
        <v>25</v>
      </c>
      <c r="C11738" s="2">
        <v>0</v>
      </c>
    </row>
    <row r="11739" spans="1:3">
      <c r="A11739" s="8">
        <f>A2+244</f>
        <v>45992</v>
      </c>
      <c r="B11739" s="5">
        <v>26</v>
      </c>
      <c r="C11739" s="2">
        <v>0</v>
      </c>
    </row>
    <row r="11740" spans="1:3">
      <c r="A11740" s="8">
        <f>A2+244</f>
        <v>45992</v>
      </c>
      <c r="B11740" s="5">
        <v>27</v>
      </c>
      <c r="C11740" s="2">
        <v>0</v>
      </c>
    </row>
    <row r="11741" spans="1:3">
      <c r="A11741" s="8">
        <f>A2+244</f>
        <v>45992</v>
      </c>
      <c r="B11741" s="5">
        <v>28</v>
      </c>
      <c r="C11741" s="2">
        <v>0</v>
      </c>
    </row>
    <row r="11742" spans="1:3">
      <c r="A11742" s="8">
        <f>A2+244</f>
        <v>45992</v>
      </c>
      <c r="B11742" s="5">
        <v>29</v>
      </c>
      <c r="C11742" s="2">
        <v>0</v>
      </c>
    </row>
    <row r="11743" spans="1:3">
      <c r="A11743" s="8">
        <f>A2+244</f>
        <v>45992</v>
      </c>
      <c r="B11743" s="5">
        <v>30</v>
      </c>
      <c r="C11743" s="2">
        <v>0</v>
      </c>
    </row>
    <row r="11744" spans="1:3">
      <c r="A11744" s="8">
        <f>A2+244</f>
        <v>45992</v>
      </c>
      <c r="B11744" s="5">
        <v>31</v>
      </c>
      <c r="C11744" s="2">
        <v>0</v>
      </c>
    </row>
    <row r="11745" spans="1:3">
      <c r="A11745" s="8">
        <f>A2+244</f>
        <v>45992</v>
      </c>
      <c r="B11745" s="5">
        <v>32</v>
      </c>
      <c r="C11745" s="2">
        <v>0</v>
      </c>
    </row>
    <row r="11746" spans="1:3">
      <c r="A11746" s="8">
        <f>A2+244</f>
        <v>45992</v>
      </c>
      <c r="B11746" s="5">
        <v>33</v>
      </c>
      <c r="C11746" s="2">
        <v>0</v>
      </c>
    </row>
    <row r="11747" spans="1:3">
      <c r="A11747" s="8">
        <f>A2+244</f>
        <v>45992</v>
      </c>
      <c r="B11747" s="5">
        <v>34</v>
      </c>
      <c r="C11747" s="2">
        <v>0</v>
      </c>
    </row>
    <row r="11748" spans="1:3">
      <c r="A11748" s="8">
        <f>A2+244</f>
        <v>45992</v>
      </c>
      <c r="B11748" s="5">
        <v>35</v>
      </c>
      <c r="C11748" s="2">
        <v>0</v>
      </c>
    </row>
    <row r="11749" spans="1:3">
      <c r="A11749" s="8">
        <f>A2+244</f>
        <v>45992</v>
      </c>
      <c r="B11749" s="5">
        <v>36</v>
      </c>
      <c r="C11749" s="2">
        <v>0</v>
      </c>
    </row>
    <row r="11750" spans="1:3">
      <c r="A11750" s="8">
        <f>A2+244</f>
        <v>45992</v>
      </c>
      <c r="B11750" s="5">
        <v>37</v>
      </c>
      <c r="C11750" s="2">
        <v>0</v>
      </c>
    </row>
    <row r="11751" spans="1:3">
      <c r="A11751" s="8">
        <f>A2+244</f>
        <v>45992</v>
      </c>
      <c r="B11751" s="5">
        <v>38</v>
      </c>
      <c r="C11751" s="2">
        <v>0</v>
      </c>
    </row>
    <row r="11752" spans="1:3">
      <c r="A11752" s="8">
        <f>A2+244</f>
        <v>45992</v>
      </c>
      <c r="B11752" s="5">
        <v>39</v>
      </c>
      <c r="C11752" s="2">
        <v>0</v>
      </c>
    </row>
    <row r="11753" spans="1:3">
      <c r="A11753" s="8">
        <f>A2+244</f>
        <v>45992</v>
      </c>
      <c r="B11753" s="5">
        <v>40</v>
      </c>
      <c r="C11753" s="2">
        <v>0</v>
      </c>
    </row>
    <row r="11754" spans="1:3">
      <c r="A11754" s="8">
        <f>A2+244</f>
        <v>45992</v>
      </c>
      <c r="B11754" s="5">
        <v>41</v>
      </c>
      <c r="C11754" s="2">
        <v>0</v>
      </c>
    </row>
    <row r="11755" spans="1:3">
      <c r="A11755" s="8">
        <f>A2+244</f>
        <v>45992</v>
      </c>
      <c r="B11755" s="5">
        <v>42</v>
      </c>
      <c r="C11755" s="2">
        <v>0</v>
      </c>
    </row>
    <row r="11756" spans="1:3">
      <c r="A11756" s="8">
        <f>A2+244</f>
        <v>45992</v>
      </c>
      <c r="B11756" s="5">
        <v>43</v>
      </c>
      <c r="C11756" s="2">
        <v>0</v>
      </c>
    </row>
    <row r="11757" spans="1:3">
      <c r="A11757" s="8">
        <f>A2+244</f>
        <v>45992</v>
      </c>
      <c r="B11757" s="5">
        <v>44</v>
      </c>
      <c r="C11757" s="2">
        <v>0</v>
      </c>
    </row>
    <row r="11758" spans="1:3">
      <c r="A11758" s="8">
        <f>A2+244</f>
        <v>45992</v>
      </c>
      <c r="B11758" s="5">
        <v>45</v>
      </c>
      <c r="C11758" s="2">
        <v>0</v>
      </c>
    </row>
    <row r="11759" spans="1:3">
      <c r="A11759" s="8">
        <f>A2+244</f>
        <v>45992</v>
      </c>
      <c r="B11759" s="5">
        <v>46</v>
      </c>
      <c r="C11759" s="2">
        <v>0</v>
      </c>
    </row>
    <row r="11760" spans="1:3">
      <c r="A11760" s="8">
        <f>A2+244</f>
        <v>45992</v>
      </c>
      <c r="B11760" s="5">
        <v>47</v>
      </c>
      <c r="C11760" s="2">
        <v>0</v>
      </c>
    </row>
    <row r="11761" spans="1:3">
      <c r="A11761" s="8">
        <f>A2+244</f>
        <v>45992</v>
      </c>
      <c r="B11761" s="5">
        <v>48</v>
      </c>
      <c r="C11761" s="2">
        <v>0</v>
      </c>
    </row>
    <row r="11762" spans="1:3">
      <c r="A11762" s="8">
        <f>A2+245</f>
        <v>45993</v>
      </c>
      <c r="B11762" s="5">
        <v>1</v>
      </c>
      <c r="C11762" s="2">
        <v>0</v>
      </c>
    </row>
    <row r="11763" spans="1:3">
      <c r="A11763" s="8">
        <f>A2+245</f>
        <v>45993</v>
      </c>
      <c r="B11763" s="5">
        <v>2</v>
      </c>
      <c r="C11763" s="2">
        <v>0</v>
      </c>
    </row>
    <row r="11764" spans="1:3">
      <c r="A11764" s="8">
        <f>A2+245</f>
        <v>45993</v>
      </c>
      <c r="B11764" s="5">
        <v>3</v>
      </c>
      <c r="C11764" s="2">
        <v>0</v>
      </c>
    </row>
    <row r="11765" spans="1:3">
      <c r="A11765" s="8">
        <f>A2+245</f>
        <v>45993</v>
      </c>
      <c r="B11765" s="5">
        <v>4</v>
      </c>
      <c r="C11765" s="2">
        <v>0</v>
      </c>
    </row>
    <row r="11766" spans="1:3">
      <c r="A11766" s="8">
        <f>A2+245</f>
        <v>45993</v>
      </c>
      <c r="B11766" s="5">
        <v>5</v>
      </c>
      <c r="C11766" s="2">
        <v>0</v>
      </c>
    </row>
    <row r="11767" spans="1:3">
      <c r="A11767" s="8">
        <f>A2+245</f>
        <v>45993</v>
      </c>
      <c r="B11767" s="5">
        <v>6</v>
      </c>
      <c r="C11767" s="2">
        <v>0</v>
      </c>
    </row>
    <row r="11768" spans="1:3">
      <c r="A11768" s="8">
        <f>A2+245</f>
        <v>45993</v>
      </c>
      <c r="B11768" s="5">
        <v>7</v>
      </c>
      <c r="C11768" s="2">
        <v>0</v>
      </c>
    </row>
    <row r="11769" spans="1:3">
      <c r="A11769" s="8">
        <f>A2+245</f>
        <v>45993</v>
      </c>
      <c r="B11769" s="5">
        <v>8</v>
      </c>
      <c r="C11769" s="2">
        <v>0</v>
      </c>
    </row>
    <row r="11770" spans="1:3">
      <c r="A11770" s="8">
        <f>A2+245</f>
        <v>45993</v>
      </c>
      <c r="B11770" s="5">
        <v>9</v>
      </c>
      <c r="C11770" s="2">
        <v>0</v>
      </c>
    </row>
    <row r="11771" spans="1:3">
      <c r="A11771" s="8">
        <f>A2+245</f>
        <v>45993</v>
      </c>
      <c r="B11771" s="5">
        <v>10</v>
      </c>
      <c r="C11771" s="2">
        <v>0</v>
      </c>
    </row>
    <row r="11772" spans="1:3">
      <c r="A11772" s="8">
        <f>A2+245</f>
        <v>45993</v>
      </c>
      <c r="B11772" s="5">
        <v>11</v>
      </c>
      <c r="C11772" s="2">
        <v>0</v>
      </c>
    </row>
    <row r="11773" spans="1:3">
      <c r="A11773" s="8">
        <f>A2+245</f>
        <v>45993</v>
      </c>
      <c r="B11773" s="5">
        <v>12</v>
      </c>
      <c r="C11773" s="2">
        <v>0</v>
      </c>
    </row>
    <row r="11774" spans="1:3">
      <c r="A11774" s="8">
        <f>A2+245</f>
        <v>45993</v>
      </c>
      <c r="B11774" s="5">
        <v>13</v>
      </c>
      <c r="C11774" s="2">
        <v>0</v>
      </c>
    </row>
    <row r="11775" spans="1:3">
      <c r="A11775" s="8">
        <f>A2+245</f>
        <v>45993</v>
      </c>
      <c r="B11775" s="5">
        <v>14</v>
      </c>
      <c r="C11775" s="2">
        <v>0</v>
      </c>
    </row>
    <row r="11776" spans="1:3">
      <c r="A11776" s="8">
        <f>A2+245</f>
        <v>45993</v>
      </c>
      <c r="B11776" s="5">
        <v>15</v>
      </c>
      <c r="C11776" s="2">
        <v>0</v>
      </c>
    </row>
    <row r="11777" spans="1:3">
      <c r="A11777" s="8">
        <f>A2+245</f>
        <v>45993</v>
      </c>
      <c r="B11777" s="5">
        <v>16</v>
      </c>
      <c r="C11777" s="2">
        <v>0</v>
      </c>
    </row>
    <row r="11778" spans="1:3">
      <c r="A11778" s="8">
        <f>A2+245</f>
        <v>45993</v>
      </c>
      <c r="B11778" s="5">
        <v>17</v>
      </c>
      <c r="C11778" s="2">
        <v>0</v>
      </c>
    </row>
    <row r="11779" spans="1:3">
      <c r="A11779" s="8">
        <f>A2+245</f>
        <v>45993</v>
      </c>
      <c r="B11779" s="5">
        <v>18</v>
      </c>
      <c r="C11779" s="2">
        <v>0</v>
      </c>
    </row>
    <row r="11780" spans="1:3">
      <c r="A11780" s="8">
        <f>A2+245</f>
        <v>45993</v>
      </c>
      <c r="B11780" s="5">
        <v>19</v>
      </c>
      <c r="C11780" s="2">
        <v>0</v>
      </c>
    </row>
    <row r="11781" spans="1:3">
      <c r="A11781" s="8">
        <f>A2+245</f>
        <v>45993</v>
      </c>
      <c r="B11781" s="5">
        <v>20</v>
      </c>
      <c r="C11781" s="2">
        <v>0</v>
      </c>
    </row>
    <row r="11782" spans="1:3">
      <c r="A11782" s="8">
        <f>A2+245</f>
        <v>45993</v>
      </c>
      <c r="B11782" s="5">
        <v>21</v>
      </c>
      <c r="C11782" s="2">
        <v>0</v>
      </c>
    </row>
    <row r="11783" spans="1:3">
      <c r="A11783" s="8">
        <f>A2+245</f>
        <v>45993</v>
      </c>
      <c r="B11783" s="5">
        <v>22</v>
      </c>
      <c r="C11783" s="2">
        <v>0</v>
      </c>
    </row>
    <row r="11784" spans="1:3">
      <c r="A11784" s="8">
        <f>A2+245</f>
        <v>45993</v>
      </c>
      <c r="B11784" s="5">
        <v>23</v>
      </c>
      <c r="C11784" s="2">
        <v>0</v>
      </c>
    </row>
    <row r="11785" spans="1:3">
      <c r="A11785" s="8">
        <f>A2+245</f>
        <v>45993</v>
      </c>
      <c r="B11785" s="5">
        <v>24</v>
      </c>
      <c r="C11785" s="2">
        <v>0</v>
      </c>
    </row>
    <row r="11786" spans="1:3">
      <c r="A11786" s="8">
        <f>A2+245</f>
        <v>45993</v>
      </c>
      <c r="B11786" s="5">
        <v>25</v>
      </c>
      <c r="C11786" s="2">
        <v>0</v>
      </c>
    </row>
    <row r="11787" spans="1:3">
      <c r="A11787" s="8">
        <f>A2+245</f>
        <v>45993</v>
      </c>
      <c r="B11787" s="5">
        <v>26</v>
      </c>
      <c r="C11787" s="2">
        <v>0</v>
      </c>
    </row>
    <row r="11788" spans="1:3">
      <c r="A11788" s="8">
        <f>A2+245</f>
        <v>45993</v>
      </c>
      <c r="B11788" s="5">
        <v>27</v>
      </c>
      <c r="C11788" s="2">
        <v>0</v>
      </c>
    </row>
    <row r="11789" spans="1:3">
      <c r="A11789" s="8">
        <f>A2+245</f>
        <v>45993</v>
      </c>
      <c r="B11789" s="5">
        <v>28</v>
      </c>
      <c r="C11789" s="2">
        <v>0</v>
      </c>
    </row>
    <row r="11790" spans="1:3">
      <c r="A11790" s="8">
        <f>A2+245</f>
        <v>45993</v>
      </c>
      <c r="B11790" s="5">
        <v>29</v>
      </c>
      <c r="C11790" s="2">
        <v>0</v>
      </c>
    </row>
    <row r="11791" spans="1:3">
      <c r="A11791" s="8">
        <f>A2+245</f>
        <v>45993</v>
      </c>
      <c r="B11791" s="5">
        <v>30</v>
      </c>
      <c r="C11791" s="2">
        <v>0</v>
      </c>
    </row>
    <row r="11792" spans="1:3">
      <c r="A11792" s="8">
        <f>A2+245</f>
        <v>45993</v>
      </c>
      <c r="B11792" s="5">
        <v>31</v>
      </c>
      <c r="C11792" s="2">
        <v>0</v>
      </c>
    </row>
    <row r="11793" spans="1:3">
      <c r="A11793" s="8">
        <f>A2+245</f>
        <v>45993</v>
      </c>
      <c r="B11793" s="5">
        <v>32</v>
      </c>
      <c r="C11793" s="2">
        <v>0</v>
      </c>
    </row>
    <row r="11794" spans="1:3">
      <c r="A11794" s="8">
        <f>A2+245</f>
        <v>45993</v>
      </c>
      <c r="B11794" s="5">
        <v>33</v>
      </c>
      <c r="C11794" s="2">
        <v>0</v>
      </c>
    </row>
    <row r="11795" spans="1:3">
      <c r="A11795" s="8">
        <f>A2+245</f>
        <v>45993</v>
      </c>
      <c r="B11795" s="5">
        <v>34</v>
      </c>
      <c r="C11795" s="2">
        <v>0</v>
      </c>
    </row>
    <row r="11796" spans="1:3">
      <c r="A11796" s="8">
        <f>A2+245</f>
        <v>45993</v>
      </c>
      <c r="B11796" s="5">
        <v>35</v>
      </c>
      <c r="C11796" s="2">
        <v>0</v>
      </c>
    </row>
    <row r="11797" spans="1:3">
      <c r="A11797" s="8">
        <f>A2+245</f>
        <v>45993</v>
      </c>
      <c r="B11797" s="5">
        <v>36</v>
      </c>
      <c r="C11797" s="2">
        <v>0</v>
      </c>
    </row>
    <row r="11798" spans="1:3">
      <c r="A11798" s="8">
        <f>A2+245</f>
        <v>45993</v>
      </c>
      <c r="B11798" s="5">
        <v>37</v>
      </c>
      <c r="C11798" s="2">
        <v>0</v>
      </c>
    </row>
    <row r="11799" spans="1:3">
      <c r="A11799" s="8">
        <f>A2+245</f>
        <v>45993</v>
      </c>
      <c r="B11799" s="5">
        <v>38</v>
      </c>
      <c r="C11799" s="2">
        <v>0</v>
      </c>
    </row>
    <row r="11800" spans="1:3">
      <c r="A11800" s="8">
        <f>A2+245</f>
        <v>45993</v>
      </c>
      <c r="B11800" s="5">
        <v>39</v>
      </c>
      <c r="C11800" s="2">
        <v>0</v>
      </c>
    </row>
    <row r="11801" spans="1:3">
      <c r="A11801" s="8">
        <f>A2+245</f>
        <v>45993</v>
      </c>
      <c r="B11801" s="5">
        <v>40</v>
      </c>
      <c r="C11801" s="2">
        <v>0</v>
      </c>
    </row>
    <row r="11802" spans="1:3">
      <c r="A11802" s="8">
        <f>A2+245</f>
        <v>45993</v>
      </c>
      <c r="B11802" s="5">
        <v>41</v>
      </c>
      <c r="C11802" s="2">
        <v>0</v>
      </c>
    </row>
    <row r="11803" spans="1:3">
      <c r="A11803" s="8">
        <f>A2+245</f>
        <v>45993</v>
      </c>
      <c r="B11803" s="5">
        <v>42</v>
      </c>
      <c r="C11803" s="2">
        <v>0</v>
      </c>
    </row>
    <row r="11804" spans="1:3">
      <c r="A11804" s="8">
        <f>A2+245</f>
        <v>45993</v>
      </c>
      <c r="B11804" s="5">
        <v>43</v>
      </c>
      <c r="C11804" s="2">
        <v>0</v>
      </c>
    </row>
    <row r="11805" spans="1:3">
      <c r="A11805" s="8">
        <f>A2+245</f>
        <v>45993</v>
      </c>
      <c r="B11805" s="5">
        <v>44</v>
      </c>
      <c r="C11805" s="2">
        <v>0</v>
      </c>
    </row>
    <row r="11806" spans="1:3">
      <c r="A11806" s="8">
        <f>A2+245</f>
        <v>45993</v>
      </c>
      <c r="B11806" s="5">
        <v>45</v>
      </c>
      <c r="C11806" s="2">
        <v>0</v>
      </c>
    </row>
    <row r="11807" spans="1:3">
      <c r="A11807" s="8">
        <f>A2+245</f>
        <v>45993</v>
      </c>
      <c r="B11807" s="5">
        <v>46</v>
      </c>
      <c r="C11807" s="2">
        <v>0</v>
      </c>
    </row>
    <row r="11808" spans="1:3">
      <c r="A11808" s="8">
        <f>A2+245</f>
        <v>45993</v>
      </c>
      <c r="B11808" s="5">
        <v>47</v>
      </c>
      <c r="C11808" s="2">
        <v>0</v>
      </c>
    </row>
    <row r="11809" spans="1:3">
      <c r="A11809" s="8">
        <f>A2+245</f>
        <v>45993</v>
      </c>
      <c r="B11809" s="5">
        <v>48</v>
      </c>
      <c r="C11809" s="2">
        <v>0</v>
      </c>
    </row>
    <row r="11810" spans="1:3">
      <c r="A11810" s="8">
        <f>A2+246</f>
        <v>45994</v>
      </c>
      <c r="B11810" s="5">
        <v>1</v>
      </c>
      <c r="C11810" s="2">
        <v>0</v>
      </c>
    </row>
    <row r="11811" spans="1:3">
      <c r="A11811" s="8">
        <f>A2+246</f>
        <v>45994</v>
      </c>
      <c r="B11811" s="5">
        <v>2</v>
      </c>
      <c r="C11811" s="2">
        <v>0</v>
      </c>
    </row>
    <row r="11812" spans="1:3">
      <c r="A11812" s="8">
        <f>A2+246</f>
        <v>45994</v>
      </c>
      <c r="B11812" s="5">
        <v>3</v>
      </c>
      <c r="C11812" s="2">
        <v>0</v>
      </c>
    </row>
    <row r="11813" spans="1:3">
      <c r="A11813" s="8">
        <f>A2+246</f>
        <v>45994</v>
      </c>
      <c r="B11813" s="5">
        <v>4</v>
      </c>
      <c r="C11813" s="2">
        <v>0</v>
      </c>
    </row>
    <row r="11814" spans="1:3">
      <c r="A11814" s="8">
        <f>A2+246</f>
        <v>45994</v>
      </c>
      <c r="B11814" s="5">
        <v>5</v>
      </c>
      <c r="C11814" s="2">
        <v>0</v>
      </c>
    </row>
    <row r="11815" spans="1:3">
      <c r="A11815" s="8">
        <f>A2+246</f>
        <v>45994</v>
      </c>
      <c r="B11815" s="5">
        <v>6</v>
      </c>
      <c r="C11815" s="2">
        <v>0</v>
      </c>
    </row>
    <row r="11816" spans="1:3">
      <c r="A11816" s="8">
        <f>A2+246</f>
        <v>45994</v>
      </c>
      <c r="B11816" s="5">
        <v>7</v>
      </c>
      <c r="C11816" s="2">
        <v>0</v>
      </c>
    </row>
    <row r="11817" spans="1:3">
      <c r="A11817" s="8">
        <f>A2+246</f>
        <v>45994</v>
      </c>
      <c r="B11817" s="5">
        <v>8</v>
      </c>
      <c r="C11817" s="2">
        <v>0</v>
      </c>
    </row>
    <row r="11818" spans="1:3">
      <c r="A11818" s="8">
        <f>A2+246</f>
        <v>45994</v>
      </c>
      <c r="B11818" s="5">
        <v>9</v>
      </c>
      <c r="C11818" s="2">
        <v>0</v>
      </c>
    </row>
    <row r="11819" spans="1:3">
      <c r="A11819" s="8">
        <f>A2+246</f>
        <v>45994</v>
      </c>
      <c r="B11819" s="5">
        <v>10</v>
      </c>
      <c r="C11819" s="2">
        <v>0</v>
      </c>
    </row>
    <row r="11820" spans="1:3">
      <c r="A11820" s="8">
        <f>A2+246</f>
        <v>45994</v>
      </c>
      <c r="B11820" s="5">
        <v>11</v>
      </c>
      <c r="C11820" s="2">
        <v>0</v>
      </c>
    </row>
    <row r="11821" spans="1:3">
      <c r="A11821" s="8">
        <f>A2+246</f>
        <v>45994</v>
      </c>
      <c r="B11821" s="5">
        <v>12</v>
      </c>
      <c r="C11821" s="2">
        <v>0</v>
      </c>
    </row>
    <row r="11822" spans="1:3">
      <c r="A11822" s="8">
        <f>A2+246</f>
        <v>45994</v>
      </c>
      <c r="B11822" s="5">
        <v>13</v>
      </c>
      <c r="C11822" s="2">
        <v>0</v>
      </c>
    </row>
    <row r="11823" spans="1:3">
      <c r="A11823" s="8">
        <f>A2+246</f>
        <v>45994</v>
      </c>
      <c r="B11823" s="5">
        <v>14</v>
      </c>
      <c r="C11823" s="2">
        <v>0</v>
      </c>
    </row>
    <row r="11824" spans="1:3">
      <c r="A11824" s="8">
        <f>A2+246</f>
        <v>45994</v>
      </c>
      <c r="B11824" s="5">
        <v>15</v>
      </c>
      <c r="C11824" s="2">
        <v>0</v>
      </c>
    </row>
    <row r="11825" spans="1:3">
      <c r="A11825" s="8">
        <f>A2+246</f>
        <v>45994</v>
      </c>
      <c r="B11825" s="5">
        <v>16</v>
      </c>
      <c r="C11825" s="2">
        <v>0</v>
      </c>
    </row>
    <row r="11826" spans="1:3">
      <c r="A11826" s="8">
        <f>A2+246</f>
        <v>45994</v>
      </c>
      <c r="B11826" s="5">
        <v>17</v>
      </c>
      <c r="C11826" s="2">
        <v>0</v>
      </c>
    </row>
    <row r="11827" spans="1:3">
      <c r="A11827" s="8">
        <f>A2+246</f>
        <v>45994</v>
      </c>
      <c r="B11827" s="5">
        <v>18</v>
      </c>
      <c r="C11827" s="2">
        <v>0</v>
      </c>
    </row>
    <row r="11828" spans="1:3">
      <c r="A11828" s="8">
        <f>A2+246</f>
        <v>45994</v>
      </c>
      <c r="B11828" s="5">
        <v>19</v>
      </c>
      <c r="C11828" s="2">
        <v>0</v>
      </c>
    </row>
    <row r="11829" spans="1:3">
      <c r="A11829" s="8">
        <f>A2+246</f>
        <v>45994</v>
      </c>
      <c r="B11829" s="5">
        <v>20</v>
      </c>
      <c r="C11829" s="2">
        <v>0</v>
      </c>
    </row>
    <row r="11830" spans="1:3">
      <c r="A11830" s="8">
        <f>A2+246</f>
        <v>45994</v>
      </c>
      <c r="B11830" s="5">
        <v>21</v>
      </c>
      <c r="C11830" s="2">
        <v>0</v>
      </c>
    </row>
    <row r="11831" spans="1:3">
      <c r="A11831" s="8">
        <f>A2+246</f>
        <v>45994</v>
      </c>
      <c r="B11831" s="5">
        <v>22</v>
      </c>
      <c r="C11831" s="2">
        <v>0</v>
      </c>
    </row>
    <row r="11832" spans="1:3">
      <c r="A11832" s="8">
        <f>A2+246</f>
        <v>45994</v>
      </c>
      <c r="B11832" s="5">
        <v>23</v>
      </c>
      <c r="C11832" s="2">
        <v>0</v>
      </c>
    </row>
    <row r="11833" spans="1:3">
      <c r="A11833" s="8">
        <f>A2+246</f>
        <v>45994</v>
      </c>
      <c r="B11833" s="5">
        <v>24</v>
      </c>
      <c r="C11833" s="2">
        <v>0</v>
      </c>
    </row>
    <row r="11834" spans="1:3">
      <c r="A11834" s="8">
        <f>A2+246</f>
        <v>45994</v>
      </c>
      <c r="B11834" s="5">
        <v>25</v>
      </c>
      <c r="C11834" s="2">
        <v>0</v>
      </c>
    </row>
    <row r="11835" spans="1:3">
      <c r="A11835" s="8">
        <f>A2+246</f>
        <v>45994</v>
      </c>
      <c r="B11835" s="5">
        <v>26</v>
      </c>
      <c r="C11835" s="2">
        <v>0</v>
      </c>
    </row>
    <row r="11836" spans="1:3">
      <c r="A11836" s="8">
        <f>A2+246</f>
        <v>45994</v>
      </c>
      <c r="B11836" s="5">
        <v>27</v>
      </c>
      <c r="C11836" s="2">
        <v>0</v>
      </c>
    </row>
    <row r="11837" spans="1:3">
      <c r="A11837" s="8">
        <f>A2+246</f>
        <v>45994</v>
      </c>
      <c r="B11837" s="5">
        <v>28</v>
      </c>
      <c r="C11837" s="2">
        <v>0</v>
      </c>
    </row>
    <row r="11838" spans="1:3">
      <c r="A11838" s="8">
        <f>A2+246</f>
        <v>45994</v>
      </c>
      <c r="B11838" s="5">
        <v>29</v>
      </c>
      <c r="C11838" s="2">
        <v>0</v>
      </c>
    </row>
    <row r="11839" spans="1:3">
      <c r="A11839" s="8">
        <f>A2+246</f>
        <v>45994</v>
      </c>
      <c r="B11839" s="5">
        <v>30</v>
      </c>
      <c r="C11839" s="2">
        <v>0</v>
      </c>
    </row>
    <row r="11840" spans="1:3">
      <c r="A11840" s="8">
        <f>A2+246</f>
        <v>45994</v>
      </c>
      <c r="B11840" s="5">
        <v>31</v>
      </c>
      <c r="C11840" s="2">
        <v>0</v>
      </c>
    </row>
    <row r="11841" spans="1:3">
      <c r="A11841" s="8">
        <f>A2+246</f>
        <v>45994</v>
      </c>
      <c r="B11841" s="5">
        <v>32</v>
      </c>
      <c r="C11841" s="2">
        <v>0</v>
      </c>
    </row>
    <row r="11842" spans="1:3">
      <c r="A11842" s="8">
        <f>A2+246</f>
        <v>45994</v>
      </c>
      <c r="B11842" s="5">
        <v>33</v>
      </c>
      <c r="C11842" s="2">
        <v>0</v>
      </c>
    </row>
    <row r="11843" spans="1:3">
      <c r="A11843" s="8">
        <f>A2+246</f>
        <v>45994</v>
      </c>
      <c r="B11843" s="5">
        <v>34</v>
      </c>
      <c r="C11843" s="2">
        <v>0</v>
      </c>
    </row>
    <row r="11844" spans="1:3">
      <c r="A11844" s="8">
        <f>A2+246</f>
        <v>45994</v>
      </c>
      <c r="B11844" s="5">
        <v>35</v>
      </c>
      <c r="C11844" s="2">
        <v>0</v>
      </c>
    </row>
    <row r="11845" spans="1:3">
      <c r="A11845" s="8">
        <f>A2+246</f>
        <v>45994</v>
      </c>
      <c r="B11845" s="5">
        <v>36</v>
      </c>
      <c r="C11845" s="2">
        <v>0</v>
      </c>
    </row>
    <row r="11846" spans="1:3">
      <c r="A11846" s="8">
        <f>A2+246</f>
        <v>45994</v>
      </c>
      <c r="B11846" s="5">
        <v>37</v>
      </c>
      <c r="C11846" s="2">
        <v>0</v>
      </c>
    </row>
    <row r="11847" spans="1:3">
      <c r="A11847" s="8">
        <f>A2+246</f>
        <v>45994</v>
      </c>
      <c r="B11847" s="5">
        <v>38</v>
      </c>
      <c r="C11847" s="2">
        <v>0</v>
      </c>
    </row>
    <row r="11848" spans="1:3">
      <c r="A11848" s="8">
        <f>A2+246</f>
        <v>45994</v>
      </c>
      <c r="B11848" s="5">
        <v>39</v>
      </c>
      <c r="C11848" s="2">
        <v>0</v>
      </c>
    </row>
    <row r="11849" spans="1:3">
      <c r="A11849" s="8">
        <f>A2+246</f>
        <v>45994</v>
      </c>
      <c r="B11849" s="5">
        <v>40</v>
      </c>
      <c r="C11849" s="2">
        <v>0</v>
      </c>
    </row>
    <row r="11850" spans="1:3">
      <c r="A11850" s="8">
        <f>A2+246</f>
        <v>45994</v>
      </c>
      <c r="B11850" s="5">
        <v>41</v>
      </c>
      <c r="C11850" s="2">
        <v>0</v>
      </c>
    </row>
    <row r="11851" spans="1:3">
      <c r="A11851" s="8">
        <f>A2+246</f>
        <v>45994</v>
      </c>
      <c r="B11851" s="5">
        <v>42</v>
      </c>
      <c r="C11851" s="2">
        <v>0</v>
      </c>
    </row>
    <row r="11852" spans="1:3">
      <c r="A11852" s="8">
        <f>A2+246</f>
        <v>45994</v>
      </c>
      <c r="B11852" s="5">
        <v>43</v>
      </c>
      <c r="C11852" s="2">
        <v>0</v>
      </c>
    </row>
    <row r="11853" spans="1:3">
      <c r="A11853" s="8">
        <f>A2+246</f>
        <v>45994</v>
      </c>
      <c r="B11853" s="5">
        <v>44</v>
      </c>
      <c r="C11853" s="2">
        <v>0</v>
      </c>
    </row>
    <row r="11854" spans="1:3">
      <c r="A11854" s="8">
        <f>A2+246</f>
        <v>45994</v>
      </c>
      <c r="B11854" s="5">
        <v>45</v>
      </c>
      <c r="C11854" s="2">
        <v>0</v>
      </c>
    </row>
    <row r="11855" spans="1:3">
      <c r="A11855" s="8">
        <f>A2+246</f>
        <v>45994</v>
      </c>
      <c r="B11855" s="5">
        <v>46</v>
      </c>
      <c r="C11855" s="2">
        <v>0</v>
      </c>
    </row>
    <row r="11856" spans="1:3">
      <c r="A11856" s="8">
        <f>A2+246</f>
        <v>45994</v>
      </c>
      <c r="B11856" s="5">
        <v>47</v>
      </c>
      <c r="C11856" s="2">
        <v>0</v>
      </c>
    </row>
    <row r="11857" spans="1:3">
      <c r="A11857" s="8">
        <f>A2+246</f>
        <v>45994</v>
      </c>
      <c r="B11857" s="5">
        <v>48</v>
      </c>
      <c r="C11857" s="2">
        <v>0</v>
      </c>
    </row>
    <row r="11858" spans="1:3">
      <c r="A11858" s="8">
        <f>A2+247</f>
        <v>45995</v>
      </c>
      <c r="B11858" s="5">
        <v>1</v>
      </c>
      <c r="C11858" s="2">
        <v>0</v>
      </c>
    </row>
    <row r="11859" spans="1:3">
      <c r="A11859" s="8">
        <f>A2+247</f>
        <v>45995</v>
      </c>
      <c r="B11859" s="5">
        <v>2</v>
      </c>
      <c r="C11859" s="2">
        <v>0</v>
      </c>
    </row>
    <row r="11860" spans="1:3">
      <c r="A11860" s="8">
        <f>A2+247</f>
        <v>45995</v>
      </c>
      <c r="B11860" s="5">
        <v>3</v>
      </c>
      <c r="C11860" s="2">
        <v>0</v>
      </c>
    </row>
    <row r="11861" spans="1:3">
      <c r="A11861" s="8">
        <f>A2+247</f>
        <v>45995</v>
      </c>
      <c r="B11861" s="5">
        <v>4</v>
      </c>
      <c r="C11861" s="2">
        <v>0</v>
      </c>
    </row>
    <row r="11862" spans="1:3">
      <c r="A11862" s="8">
        <f>A2+247</f>
        <v>45995</v>
      </c>
      <c r="B11862" s="5">
        <v>5</v>
      </c>
      <c r="C11862" s="2">
        <v>0</v>
      </c>
    </row>
    <row r="11863" spans="1:3">
      <c r="A11863" s="8">
        <f>A2+247</f>
        <v>45995</v>
      </c>
      <c r="B11863" s="5">
        <v>6</v>
      </c>
      <c r="C11863" s="2">
        <v>0</v>
      </c>
    </row>
    <row r="11864" spans="1:3">
      <c r="A11864" s="8">
        <f>A2+247</f>
        <v>45995</v>
      </c>
      <c r="B11864" s="5">
        <v>7</v>
      </c>
      <c r="C11864" s="2">
        <v>0</v>
      </c>
    </row>
    <row r="11865" spans="1:3">
      <c r="A11865" s="8">
        <f>A2+247</f>
        <v>45995</v>
      </c>
      <c r="B11865" s="5">
        <v>8</v>
      </c>
      <c r="C11865" s="2">
        <v>0</v>
      </c>
    </row>
    <row r="11866" spans="1:3">
      <c r="A11866" s="8">
        <f>A2+247</f>
        <v>45995</v>
      </c>
      <c r="B11866" s="5">
        <v>9</v>
      </c>
      <c r="C11866" s="2">
        <v>0</v>
      </c>
    </row>
    <row r="11867" spans="1:3">
      <c r="A11867" s="8">
        <f>A2+247</f>
        <v>45995</v>
      </c>
      <c r="B11867" s="5">
        <v>10</v>
      </c>
      <c r="C11867" s="2">
        <v>0</v>
      </c>
    </row>
    <row r="11868" spans="1:3">
      <c r="A11868" s="8">
        <f>A2+247</f>
        <v>45995</v>
      </c>
      <c r="B11868" s="5">
        <v>11</v>
      </c>
      <c r="C11868" s="2">
        <v>0</v>
      </c>
    </row>
    <row r="11869" spans="1:3">
      <c r="A11869" s="8">
        <f>A2+247</f>
        <v>45995</v>
      </c>
      <c r="B11869" s="5">
        <v>12</v>
      </c>
      <c r="C11869" s="2">
        <v>0</v>
      </c>
    </row>
    <row r="11870" spans="1:3">
      <c r="A11870" s="8">
        <f>A2+247</f>
        <v>45995</v>
      </c>
      <c r="B11870" s="5">
        <v>13</v>
      </c>
      <c r="C11870" s="2">
        <v>0</v>
      </c>
    </row>
    <row r="11871" spans="1:3">
      <c r="A11871" s="8">
        <f>A2+247</f>
        <v>45995</v>
      </c>
      <c r="B11871" s="5">
        <v>14</v>
      </c>
      <c r="C11871" s="2">
        <v>0</v>
      </c>
    </row>
    <row r="11872" spans="1:3">
      <c r="A11872" s="8">
        <f>A2+247</f>
        <v>45995</v>
      </c>
      <c r="B11872" s="5">
        <v>15</v>
      </c>
      <c r="C11872" s="2">
        <v>0</v>
      </c>
    </row>
    <row r="11873" spans="1:3">
      <c r="A11873" s="8">
        <f>A2+247</f>
        <v>45995</v>
      </c>
      <c r="B11873" s="5">
        <v>16</v>
      </c>
      <c r="C11873" s="2">
        <v>0</v>
      </c>
    </row>
    <row r="11874" spans="1:3">
      <c r="A11874" s="8">
        <f>A2+247</f>
        <v>45995</v>
      </c>
      <c r="B11874" s="5">
        <v>17</v>
      </c>
      <c r="C11874" s="2">
        <v>0</v>
      </c>
    </row>
    <row r="11875" spans="1:3">
      <c r="A11875" s="8">
        <f>A2+247</f>
        <v>45995</v>
      </c>
      <c r="B11875" s="5">
        <v>18</v>
      </c>
      <c r="C11875" s="2">
        <v>0</v>
      </c>
    </row>
    <row r="11876" spans="1:3">
      <c r="A11876" s="8">
        <f>A2+247</f>
        <v>45995</v>
      </c>
      <c r="B11876" s="5">
        <v>19</v>
      </c>
      <c r="C11876" s="2">
        <v>0</v>
      </c>
    </row>
    <row r="11877" spans="1:3">
      <c r="A11877" s="8">
        <f>A2+247</f>
        <v>45995</v>
      </c>
      <c r="B11877" s="5">
        <v>20</v>
      </c>
      <c r="C11877" s="2">
        <v>0</v>
      </c>
    </row>
    <row r="11878" spans="1:3">
      <c r="A11878" s="8">
        <f>A2+247</f>
        <v>45995</v>
      </c>
      <c r="B11878" s="5">
        <v>21</v>
      </c>
      <c r="C11878" s="2">
        <v>0</v>
      </c>
    </row>
    <row r="11879" spans="1:3">
      <c r="A11879" s="8">
        <f>A2+247</f>
        <v>45995</v>
      </c>
      <c r="B11879" s="5">
        <v>22</v>
      </c>
      <c r="C11879" s="2">
        <v>0</v>
      </c>
    </row>
    <row r="11880" spans="1:3">
      <c r="A11880" s="8">
        <f>A2+247</f>
        <v>45995</v>
      </c>
      <c r="B11880" s="5">
        <v>23</v>
      </c>
      <c r="C11880" s="2">
        <v>0</v>
      </c>
    </row>
    <row r="11881" spans="1:3">
      <c r="A11881" s="8">
        <f>A2+247</f>
        <v>45995</v>
      </c>
      <c r="B11881" s="5">
        <v>24</v>
      </c>
      <c r="C11881" s="2">
        <v>0</v>
      </c>
    </row>
    <row r="11882" spans="1:3">
      <c r="A11882" s="8">
        <f>A2+247</f>
        <v>45995</v>
      </c>
      <c r="B11882" s="5">
        <v>25</v>
      </c>
      <c r="C11882" s="2">
        <v>0</v>
      </c>
    </row>
    <row r="11883" spans="1:3">
      <c r="A11883" s="8">
        <f>A2+247</f>
        <v>45995</v>
      </c>
      <c r="B11883" s="5">
        <v>26</v>
      </c>
      <c r="C11883" s="2">
        <v>0</v>
      </c>
    </row>
    <row r="11884" spans="1:3">
      <c r="A11884" s="8">
        <f>A2+247</f>
        <v>45995</v>
      </c>
      <c r="B11884" s="5">
        <v>27</v>
      </c>
      <c r="C11884" s="2">
        <v>0</v>
      </c>
    </row>
    <row r="11885" spans="1:3">
      <c r="A11885" s="8">
        <f>A2+247</f>
        <v>45995</v>
      </c>
      <c r="B11885" s="5">
        <v>28</v>
      </c>
      <c r="C11885" s="2">
        <v>0</v>
      </c>
    </row>
    <row r="11886" spans="1:3">
      <c r="A11886" s="8">
        <f>A2+247</f>
        <v>45995</v>
      </c>
      <c r="B11886" s="5">
        <v>29</v>
      </c>
      <c r="C11886" s="2">
        <v>0</v>
      </c>
    </row>
    <row r="11887" spans="1:3">
      <c r="A11887" s="8">
        <f>A2+247</f>
        <v>45995</v>
      </c>
      <c r="B11887" s="5">
        <v>30</v>
      </c>
      <c r="C11887" s="2">
        <v>0</v>
      </c>
    </row>
    <row r="11888" spans="1:3">
      <c r="A11888" s="8">
        <f>A2+247</f>
        <v>45995</v>
      </c>
      <c r="B11888" s="5">
        <v>31</v>
      </c>
      <c r="C11888" s="2">
        <v>0</v>
      </c>
    </row>
    <row r="11889" spans="1:3">
      <c r="A11889" s="8">
        <f>A2+247</f>
        <v>45995</v>
      </c>
      <c r="B11889" s="5">
        <v>32</v>
      </c>
      <c r="C11889" s="2">
        <v>0</v>
      </c>
    </row>
    <row r="11890" spans="1:3">
      <c r="A11890" s="8">
        <f>A2+247</f>
        <v>45995</v>
      </c>
      <c r="B11890" s="5">
        <v>33</v>
      </c>
      <c r="C11890" s="2">
        <v>0</v>
      </c>
    </row>
    <row r="11891" spans="1:3">
      <c r="A11891" s="8">
        <f>A2+247</f>
        <v>45995</v>
      </c>
      <c r="B11891" s="5">
        <v>34</v>
      </c>
      <c r="C11891" s="2">
        <v>0</v>
      </c>
    </row>
    <row r="11892" spans="1:3">
      <c r="A11892" s="8">
        <f>A2+247</f>
        <v>45995</v>
      </c>
      <c r="B11892" s="5">
        <v>35</v>
      </c>
      <c r="C11892" s="2">
        <v>0</v>
      </c>
    </row>
    <row r="11893" spans="1:3">
      <c r="A11893" s="8">
        <f>A2+247</f>
        <v>45995</v>
      </c>
      <c r="B11893" s="5">
        <v>36</v>
      </c>
      <c r="C11893" s="2">
        <v>0</v>
      </c>
    </row>
    <row r="11894" spans="1:3">
      <c r="A11894" s="8">
        <f>A2+247</f>
        <v>45995</v>
      </c>
      <c r="B11894" s="5">
        <v>37</v>
      </c>
      <c r="C11894" s="2">
        <v>0</v>
      </c>
    </row>
    <row r="11895" spans="1:3">
      <c r="A11895" s="8">
        <f>A2+247</f>
        <v>45995</v>
      </c>
      <c r="B11895" s="5">
        <v>38</v>
      </c>
      <c r="C11895" s="2">
        <v>0</v>
      </c>
    </row>
    <row r="11896" spans="1:3">
      <c r="A11896" s="8">
        <f>A2+247</f>
        <v>45995</v>
      </c>
      <c r="B11896" s="5">
        <v>39</v>
      </c>
      <c r="C11896" s="2">
        <v>0</v>
      </c>
    </row>
    <row r="11897" spans="1:3">
      <c r="A11897" s="8">
        <f>A2+247</f>
        <v>45995</v>
      </c>
      <c r="B11897" s="5">
        <v>40</v>
      </c>
      <c r="C11897" s="2">
        <v>0</v>
      </c>
    </row>
    <row r="11898" spans="1:3">
      <c r="A11898" s="8">
        <f>A2+247</f>
        <v>45995</v>
      </c>
      <c r="B11898" s="5">
        <v>41</v>
      </c>
      <c r="C11898" s="2">
        <v>0</v>
      </c>
    </row>
    <row r="11899" spans="1:3">
      <c r="A11899" s="8">
        <f>A2+247</f>
        <v>45995</v>
      </c>
      <c r="B11899" s="5">
        <v>42</v>
      </c>
      <c r="C11899" s="2">
        <v>0</v>
      </c>
    </row>
    <row r="11900" spans="1:3">
      <c r="A11900" s="8">
        <f>A2+247</f>
        <v>45995</v>
      </c>
      <c r="B11900" s="5">
        <v>43</v>
      </c>
      <c r="C11900" s="2">
        <v>0</v>
      </c>
    </row>
    <row r="11901" spans="1:3">
      <c r="A11901" s="8">
        <f>A2+247</f>
        <v>45995</v>
      </c>
      <c r="B11901" s="5">
        <v>44</v>
      </c>
      <c r="C11901" s="2">
        <v>0</v>
      </c>
    </row>
    <row r="11902" spans="1:3">
      <c r="A11902" s="8">
        <f>A2+247</f>
        <v>45995</v>
      </c>
      <c r="B11902" s="5">
        <v>45</v>
      </c>
      <c r="C11902" s="2">
        <v>0</v>
      </c>
    </row>
    <row r="11903" spans="1:3">
      <c r="A11903" s="8">
        <f>A2+247</f>
        <v>45995</v>
      </c>
      <c r="B11903" s="5">
        <v>46</v>
      </c>
      <c r="C11903" s="2">
        <v>0</v>
      </c>
    </row>
    <row r="11904" spans="1:3">
      <c r="A11904" s="8">
        <f>A2+247</f>
        <v>45995</v>
      </c>
      <c r="B11904" s="5">
        <v>47</v>
      </c>
      <c r="C11904" s="2">
        <v>0</v>
      </c>
    </row>
    <row r="11905" spans="1:3">
      <c r="A11905" s="8">
        <f>A2+247</f>
        <v>45995</v>
      </c>
      <c r="B11905" s="5">
        <v>48</v>
      </c>
      <c r="C11905" s="2">
        <v>0</v>
      </c>
    </row>
    <row r="11906" spans="1:3">
      <c r="A11906" s="8">
        <f>A2+248</f>
        <v>45996</v>
      </c>
      <c r="B11906" s="5">
        <v>1</v>
      </c>
      <c r="C11906" s="2">
        <v>0</v>
      </c>
    </row>
    <row r="11907" spans="1:3">
      <c r="A11907" s="8">
        <f>A2+248</f>
        <v>45996</v>
      </c>
      <c r="B11907" s="5">
        <v>2</v>
      </c>
      <c r="C11907" s="2">
        <v>0</v>
      </c>
    </row>
    <row r="11908" spans="1:3">
      <c r="A11908" s="8">
        <f>A2+248</f>
        <v>45996</v>
      </c>
      <c r="B11908" s="5">
        <v>3</v>
      </c>
      <c r="C11908" s="2">
        <v>0</v>
      </c>
    </row>
    <row r="11909" spans="1:3">
      <c r="A11909" s="8">
        <f>A2+248</f>
        <v>45996</v>
      </c>
      <c r="B11909" s="5">
        <v>4</v>
      </c>
      <c r="C11909" s="2">
        <v>0</v>
      </c>
    </row>
    <row r="11910" spans="1:3">
      <c r="A11910" s="8">
        <f>A2+248</f>
        <v>45996</v>
      </c>
      <c r="B11910" s="5">
        <v>5</v>
      </c>
      <c r="C11910" s="2">
        <v>0</v>
      </c>
    </row>
    <row r="11911" spans="1:3">
      <c r="A11911" s="8">
        <f>A2+248</f>
        <v>45996</v>
      </c>
      <c r="B11911" s="5">
        <v>6</v>
      </c>
      <c r="C11911" s="2">
        <v>0</v>
      </c>
    </row>
    <row r="11912" spans="1:3">
      <c r="A11912" s="8">
        <f>A2+248</f>
        <v>45996</v>
      </c>
      <c r="B11912" s="5">
        <v>7</v>
      </c>
      <c r="C11912" s="2">
        <v>0</v>
      </c>
    </row>
    <row r="11913" spans="1:3">
      <c r="A11913" s="8">
        <f>A2+248</f>
        <v>45996</v>
      </c>
      <c r="B11913" s="5">
        <v>8</v>
      </c>
      <c r="C11913" s="2">
        <v>0</v>
      </c>
    </row>
    <row r="11914" spans="1:3">
      <c r="A11914" s="8">
        <f>A2+248</f>
        <v>45996</v>
      </c>
      <c r="B11914" s="5">
        <v>9</v>
      </c>
      <c r="C11914" s="2">
        <v>0</v>
      </c>
    </row>
    <row r="11915" spans="1:3">
      <c r="A11915" s="8">
        <f>A2+248</f>
        <v>45996</v>
      </c>
      <c r="B11915" s="5">
        <v>10</v>
      </c>
      <c r="C11915" s="2">
        <v>0</v>
      </c>
    </row>
    <row r="11916" spans="1:3">
      <c r="A11916" s="8">
        <f>A2+248</f>
        <v>45996</v>
      </c>
      <c r="B11916" s="5">
        <v>11</v>
      </c>
      <c r="C11916" s="2">
        <v>0</v>
      </c>
    </row>
    <row r="11917" spans="1:3">
      <c r="A11917" s="8">
        <f>A2+248</f>
        <v>45996</v>
      </c>
      <c r="B11917" s="5">
        <v>12</v>
      </c>
      <c r="C11917" s="2">
        <v>0</v>
      </c>
    </row>
    <row r="11918" spans="1:3">
      <c r="A11918" s="8">
        <f>A2+248</f>
        <v>45996</v>
      </c>
      <c r="B11918" s="5">
        <v>13</v>
      </c>
      <c r="C11918" s="2">
        <v>0</v>
      </c>
    </row>
    <row r="11919" spans="1:3">
      <c r="A11919" s="8">
        <f>A2+248</f>
        <v>45996</v>
      </c>
      <c r="B11919" s="5">
        <v>14</v>
      </c>
      <c r="C11919" s="2">
        <v>0</v>
      </c>
    </row>
    <row r="11920" spans="1:3">
      <c r="A11920" s="8">
        <f>A2+248</f>
        <v>45996</v>
      </c>
      <c r="B11920" s="5">
        <v>15</v>
      </c>
      <c r="C11920" s="2">
        <v>0</v>
      </c>
    </row>
    <row r="11921" spans="1:3">
      <c r="A11921" s="8">
        <f>A2+248</f>
        <v>45996</v>
      </c>
      <c r="B11921" s="5">
        <v>16</v>
      </c>
      <c r="C11921" s="2">
        <v>0</v>
      </c>
    </row>
    <row r="11922" spans="1:3">
      <c r="A11922" s="8">
        <f>A2+248</f>
        <v>45996</v>
      </c>
      <c r="B11922" s="5">
        <v>17</v>
      </c>
      <c r="C11922" s="2">
        <v>0</v>
      </c>
    </row>
    <row r="11923" spans="1:3">
      <c r="A11923" s="8">
        <f>A2+248</f>
        <v>45996</v>
      </c>
      <c r="B11923" s="5">
        <v>18</v>
      </c>
      <c r="C11923" s="2">
        <v>0</v>
      </c>
    </row>
    <row r="11924" spans="1:3">
      <c r="A11924" s="8">
        <f>A2+248</f>
        <v>45996</v>
      </c>
      <c r="B11924" s="5">
        <v>19</v>
      </c>
      <c r="C11924" s="2">
        <v>0</v>
      </c>
    </row>
    <row r="11925" spans="1:3">
      <c r="A11925" s="8">
        <f>A2+248</f>
        <v>45996</v>
      </c>
      <c r="B11925" s="5">
        <v>20</v>
      </c>
      <c r="C11925" s="2">
        <v>0</v>
      </c>
    </row>
    <row r="11926" spans="1:3">
      <c r="A11926" s="8">
        <f>A2+248</f>
        <v>45996</v>
      </c>
      <c r="B11926" s="5">
        <v>21</v>
      </c>
      <c r="C11926" s="2">
        <v>0</v>
      </c>
    </row>
    <row r="11927" spans="1:3">
      <c r="A11927" s="8">
        <f>A2+248</f>
        <v>45996</v>
      </c>
      <c r="B11927" s="5">
        <v>22</v>
      </c>
      <c r="C11927" s="2">
        <v>0</v>
      </c>
    </row>
    <row r="11928" spans="1:3">
      <c r="A11928" s="8">
        <f>A2+248</f>
        <v>45996</v>
      </c>
      <c r="B11928" s="5">
        <v>23</v>
      </c>
      <c r="C11928" s="2">
        <v>0</v>
      </c>
    </row>
    <row r="11929" spans="1:3">
      <c r="A11929" s="8">
        <f>A2+248</f>
        <v>45996</v>
      </c>
      <c r="B11929" s="5">
        <v>24</v>
      </c>
      <c r="C11929" s="2">
        <v>0</v>
      </c>
    </row>
    <row r="11930" spans="1:3">
      <c r="A11930" s="8">
        <f>A2+248</f>
        <v>45996</v>
      </c>
      <c r="B11930" s="5">
        <v>25</v>
      </c>
      <c r="C11930" s="2">
        <v>0</v>
      </c>
    </row>
    <row r="11931" spans="1:3">
      <c r="A11931" s="8">
        <f>A2+248</f>
        <v>45996</v>
      </c>
      <c r="B11931" s="5">
        <v>26</v>
      </c>
      <c r="C11931" s="2">
        <v>0</v>
      </c>
    </row>
    <row r="11932" spans="1:3">
      <c r="A11932" s="8">
        <f>A2+248</f>
        <v>45996</v>
      </c>
      <c r="B11932" s="5">
        <v>27</v>
      </c>
      <c r="C11932" s="2">
        <v>0</v>
      </c>
    </row>
    <row r="11933" spans="1:3">
      <c r="A11933" s="8">
        <f>A2+248</f>
        <v>45996</v>
      </c>
      <c r="B11933" s="5">
        <v>28</v>
      </c>
      <c r="C11933" s="2">
        <v>0</v>
      </c>
    </row>
    <row r="11934" spans="1:3">
      <c r="A11934" s="8">
        <f>A2+248</f>
        <v>45996</v>
      </c>
      <c r="B11934" s="5">
        <v>29</v>
      </c>
      <c r="C11934" s="2">
        <v>0</v>
      </c>
    </row>
    <row r="11935" spans="1:3">
      <c r="A11935" s="8">
        <f>A2+248</f>
        <v>45996</v>
      </c>
      <c r="B11935" s="5">
        <v>30</v>
      </c>
      <c r="C11935" s="2">
        <v>0</v>
      </c>
    </row>
    <row r="11936" spans="1:3">
      <c r="A11936" s="8">
        <f>A2+248</f>
        <v>45996</v>
      </c>
      <c r="B11936" s="5">
        <v>31</v>
      </c>
      <c r="C11936" s="2">
        <v>0</v>
      </c>
    </row>
    <row r="11937" spans="1:3">
      <c r="A11937" s="8">
        <f>A2+248</f>
        <v>45996</v>
      </c>
      <c r="B11937" s="5">
        <v>32</v>
      </c>
      <c r="C11937" s="2">
        <v>0</v>
      </c>
    </row>
    <row r="11938" spans="1:3">
      <c r="A11938" s="8">
        <f>A2+248</f>
        <v>45996</v>
      </c>
      <c r="B11938" s="5">
        <v>33</v>
      </c>
      <c r="C11938" s="2">
        <v>0</v>
      </c>
    </row>
    <row r="11939" spans="1:3">
      <c r="A11939" s="8">
        <f>A2+248</f>
        <v>45996</v>
      </c>
      <c r="B11939" s="5">
        <v>34</v>
      </c>
      <c r="C11939" s="2">
        <v>0</v>
      </c>
    </row>
    <row r="11940" spans="1:3">
      <c r="A11940" s="8">
        <f>A2+248</f>
        <v>45996</v>
      </c>
      <c r="B11940" s="5">
        <v>35</v>
      </c>
      <c r="C11940" s="2">
        <v>0</v>
      </c>
    </row>
    <row r="11941" spans="1:3">
      <c r="A11941" s="8">
        <f>A2+248</f>
        <v>45996</v>
      </c>
      <c r="B11941" s="5">
        <v>36</v>
      </c>
      <c r="C11941" s="2">
        <v>0</v>
      </c>
    </row>
    <row r="11942" spans="1:3">
      <c r="A11942" s="8">
        <f>A2+248</f>
        <v>45996</v>
      </c>
      <c r="B11942" s="5">
        <v>37</v>
      </c>
      <c r="C11942" s="2">
        <v>0</v>
      </c>
    </row>
    <row r="11943" spans="1:3">
      <c r="A11943" s="8">
        <f>A2+248</f>
        <v>45996</v>
      </c>
      <c r="B11943" s="5">
        <v>38</v>
      </c>
      <c r="C11943" s="2">
        <v>0</v>
      </c>
    </row>
    <row r="11944" spans="1:3">
      <c r="A11944" s="8">
        <f>A2+248</f>
        <v>45996</v>
      </c>
      <c r="B11944" s="5">
        <v>39</v>
      </c>
      <c r="C11944" s="2">
        <v>0</v>
      </c>
    </row>
    <row r="11945" spans="1:3">
      <c r="A11945" s="8">
        <f>A2+248</f>
        <v>45996</v>
      </c>
      <c r="B11945" s="5">
        <v>40</v>
      </c>
      <c r="C11945" s="2">
        <v>0</v>
      </c>
    </row>
    <row r="11946" spans="1:3">
      <c r="A11946" s="8">
        <f>A2+248</f>
        <v>45996</v>
      </c>
      <c r="B11946" s="5">
        <v>41</v>
      </c>
      <c r="C11946" s="2">
        <v>0</v>
      </c>
    </row>
    <row r="11947" spans="1:3">
      <c r="A11947" s="8">
        <f>A2+248</f>
        <v>45996</v>
      </c>
      <c r="B11947" s="5">
        <v>42</v>
      </c>
      <c r="C11947" s="2">
        <v>0</v>
      </c>
    </row>
    <row r="11948" spans="1:3">
      <c r="A11948" s="8">
        <f>A2+248</f>
        <v>45996</v>
      </c>
      <c r="B11948" s="5">
        <v>43</v>
      </c>
      <c r="C11948" s="2">
        <v>0</v>
      </c>
    </row>
    <row r="11949" spans="1:3">
      <c r="A11949" s="8">
        <f>A2+248</f>
        <v>45996</v>
      </c>
      <c r="B11949" s="5">
        <v>44</v>
      </c>
      <c r="C11949" s="2">
        <v>0</v>
      </c>
    </row>
    <row r="11950" spans="1:3">
      <c r="A11950" s="8">
        <f>A2+248</f>
        <v>45996</v>
      </c>
      <c r="B11950" s="5">
        <v>45</v>
      </c>
      <c r="C11950" s="2">
        <v>0</v>
      </c>
    </row>
    <row r="11951" spans="1:3">
      <c r="A11951" s="8">
        <f>A2+248</f>
        <v>45996</v>
      </c>
      <c r="B11951" s="5">
        <v>46</v>
      </c>
      <c r="C11951" s="2">
        <v>0</v>
      </c>
    </row>
    <row r="11952" spans="1:3">
      <c r="A11952" s="8">
        <f>A2+248</f>
        <v>45996</v>
      </c>
      <c r="B11952" s="5">
        <v>47</v>
      </c>
      <c r="C11952" s="2">
        <v>0</v>
      </c>
    </row>
    <row r="11953" spans="1:3">
      <c r="A11953" s="8">
        <f>A2+248</f>
        <v>45996</v>
      </c>
      <c r="B11953" s="5">
        <v>48</v>
      </c>
      <c r="C11953" s="2">
        <v>0</v>
      </c>
    </row>
    <row r="11954" spans="1:3">
      <c r="A11954" s="8">
        <f>A2+249</f>
        <v>45997</v>
      </c>
      <c r="B11954" s="5">
        <v>1</v>
      </c>
      <c r="C11954" s="2">
        <v>0</v>
      </c>
    </row>
    <row r="11955" spans="1:3">
      <c r="A11955" s="8">
        <f>A2+249</f>
        <v>45997</v>
      </c>
      <c r="B11955" s="5">
        <v>2</v>
      </c>
      <c r="C11955" s="2">
        <v>0</v>
      </c>
    </row>
    <row r="11956" spans="1:3">
      <c r="A11956" s="8">
        <f>A2+249</f>
        <v>45997</v>
      </c>
      <c r="B11956" s="5">
        <v>3</v>
      </c>
      <c r="C11956" s="2">
        <v>0</v>
      </c>
    </row>
    <row r="11957" spans="1:3">
      <c r="A11957" s="8">
        <f>A2+249</f>
        <v>45997</v>
      </c>
      <c r="B11957" s="5">
        <v>4</v>
      </c>
      <c r="C11957" s="2">
        <v>0</v>
      </c>
    </row>
    <row r="11958" spans="1:3">
      <c r="A11958" s="8">
        <f>A2+249</f>
        <v>45997</v>
      </c>
      <c r="B11958" s="5">
        <v>5</v>
      </c>
      <c r="C11958" s="2">
        <v>0</v>
      </c>
    </row>
    <row r="11959" spans="1:3">
      <c r="A11959" s="8">
        <f>A2+249</f>
        <v>45997</v>
      </c>
      <c r="B11959" s="5">
        <v>6</v>
      </c>
      <c r="C11959" s="2">
        <v>0</v>
      </c>
    </row>
    <row r="11960" spans="1:3">
      <c r="A11960" s="8">
        <f>A2+249</f>
        <v>45997</v>
      </c>
      <c r="B11960" s="5">
        <v>7</v>
      </c>
      <c r="C11960" s="2">
        <v>0</v>
      </c>
    </row>
    <row r="11961" spans="1:3">
      <c r="A11961" s="8">
        <f>A2+249</f>
        <v>45997</v>
      </c>
      <c r="B11961" s="5">
        <v>8</v>
      </c>
      <c r="C11961" s="2">
        <v>0</v>
      </c>
    </row>
    <row r="11962" spans="1:3">
      <c r="A11962" s="8">
        <f>A2+249</f>
        <v>45997</v>
      </c>
      <c r="B11962" s="5">
        <v>9</v>
      </c>
      <c r="C11962" s="2">
        <v>0</v>
      </c>
    </row>
    <row r="11963" spans="1:3">
      <c r="A11963" s="8">
        <f>A2+249</f>
        <v>45997</v>
      </c>
      <c r="B11963" s="5">
        <v>10</v>
      </c>
      <c r="C11963" s="2">
        <v>0</v>
      </c>
    </row>
    <row r="11964" spans="1:3">
      <c r="A11964" s="8">
        <f>A2+249</f>
        <v>45997</v>
      </c>
      <c r="B11964" s="5">
        <v>11</v>
      </c>
      <c r="C11964" s="2">
        <v>0</v>
      </c>
    </row>
    <row r="11965" spans="1:3">
      <c r="A11965" s="8">
        <f>A2+249</f>
        <v>45997</v>
      </c>
      <c r="B11965" s="5">
        <v>12</v>
      </c>
      <c r="C11965" s="2">
        <v>0</v>
      </c>
    </row>
    <row r="11966" spans="1:3">
      <c r="A11966" s="8">
        <f>A2+249</f>
        <v>45997</v>
      </c>
      <c r="B11966" s="5">
        <v>13</v>
      </c>
      <c r="C11966" s="2">
        <v>0</v>
      </c>
    </row>
    <row r="11967" spans="1:3">
      <c r="A11967" s="8">
        <f>A2+249</f>
        <v>45997</v>
      </c>
      <c r="B11967" s="5">
        <v>14</v>
      </c>
      <c r="C11967" s="2">
        <v>0</v>
      </c>
    </row>
    <row r="11968" spans="1:3">
      <c r="A11968" s="8">
        <f>A2+249</f>
        <v>45997</v>
      </c>
      <c r="B11968" s="5">
        <v>15</v>
      </c>
      <c r="C11968" s="2">
        <v>0</v>
      </c>
    </row>
    <row r="11969" spans="1:3">
      <c r="A11969" s="8">
        <f>A2+249</f>
        <v>45997</v>
      </c>
      <c r="B11969" s="5">
        <v>16</v>
      </c>
      <c r="C11969" s="2">
        <v>0</v>
      </c>
    </row>
    <row r="11970" spans="1:3">
      <c r="A11970" s="8">
        <f>A2+249</f>
        <v>45997</v>
      </c>
      <c r="B11970" s="5">
        <v>17</v>
      </c>
      <c r="C11970" s="2">
        <v>0</v>
      </c>
    </row>
    <row r="11971" spans="1:3">
      <c r="A11971" s="8">
        <f>A2+249</f>
        <v>45997</v>
      </c>
      <c r="B11971" s="5">
        <v>18</v>
      </c>
      <c r="C11971" s="2">
        <v>0</v>
      </c>
    </row>
    <row r="11972" spans="1:3">
      <c r="A11972" s="8">
        <f>A2+249</f>
        <v>45997</v>
      </c>
      <c r="B11972" s="5">
        <v>19</v>
      </c>
      <c r="C11972" s="2">
        <v>0</v>
      </c>
    </row>
    <row r="11973" spans="1:3">
      <c r="A11973" s="8">
        <f>A2+249</f>
        <v>45997</v>
      </c>
      <c r="B11973" s="5">
        <v>20</v>
      </c>
      <c r="C11973" s="2">
        <v>0</v>
      </c>
    </row>
    <row r="11974" spans="1:3">
      <c r="A11974" s="8">
        <f>A2+249</f>
        <v>45997</v>
      </c>
      <c r="B11974" s="5">
        <v>21</v>
      </c>
      <c r="C11974" s="2">
        <v>0</v>
      </c>
    </row>
    <row r="11975" spans="1:3">
      <c r="A11975" s="8">
        <f>A2+249</f>
        <v>45997</v>
      </c>
      <c r="B11975" s="5">
        <v>22</v>
      </c>
      <c r="C11975" s="2">
        <v>0</v>
      </c>
    </row>
    <row r="11976" spans="1:3">
      <c r="A11976" s="8">
        <f>A2+249</f>
        <v>45997</v>
      </c>
      <c r="B11976" s="5">
        <v>23</v>
      </c>
      <c r="C11976" s="2">
        <v>0</v>
      </c>
    </row>
    <row r="11977" spans="1:3">
      <c r="A11977" s="8">
        <f>A2+249</f>
        <v>45997</v>
      </c>
      <c r="B11977" s="5">
        <v>24</v>
      </c>
      <c r="C11977" s="2">
        <v>0</v>
      </c>
    </row>
    <row r="11978" spans="1:3">
      <c r="A11978" s="8">
        <f>A2+249</f>
        <v>45997</v>
      </c>
      <c r="B11978" s="5">
        <v>25</v>
      </c>
      <c r="C11978" s="2">
        <v>0</v>
      </c>
    </row>
    <row r="11979" spans="1:3">
      <c r="A11979" s="8">
        <f>A2+249</f>
        <v>45997</v>
      </c>
      <c r="B11979" s="5">
        <v>26</v>
      </c>
      <c r="C11979" s="2">
        <v>0</v>
      </c>
    </row>
    <row r="11980" spans="1:3">
      <c r="A11980" s="8">
        <f>A2+249</f>
        <v>45997</v>
      </c>
      <c r="B11980" s="5">
        <v>27</v>
      </c>
      <c r="C11980" s="2">
        <v>0</v>
      </c>
    </row>
    <row r="11981" spans="1:3">
      <c r="A11981" s="8">
        <f>A2+249</f>
        <v>45997</v>
      </c>
      <c r="B11981" s="5">
        <v>28</v>
      </c>
      <c r="C11981" s="2">
        <v>0</v>
      </c>
    </row>
    <row r="11982" spans="1:3">
      <c r="A11982" s="8">
        <f>A2+249</f>
        <v>45997</v>
      </c>
      <c r="B11982" s="5">
        <v>29</v>
      </c>
      <c r="C11982" s="2">
        <v>0</v>
      </c>
    </row>
    <row r="11983" spans="1:3">
      <c r="A11983" s="8">
        <f>A2+249</f>
        <v>45997</v>
      </c>
      <c r="B11983" s="5">
        <v>30</v>
      </c>
      <c r="C11983" s="2">
        <v>0</v>
      </c>
    </row>
    <row r="11984" spans="1:3">
      <c r="A11984" s="8">
        <f>A2+249</f>
        <v>45997</v>
      </c>
      <c r="B11984" s="5">
        <v>31</v>
      </c>
      <c r="C11984" s="2">
        <v>0</v>
      </c>
    </row>
    <row r="11985" spans="1:3">
      <c r="A11985" s="8">
        <f>A2+249</f>
        <v>45997</v>
      </c>
      <c r="B11985" s="5">
        <v>32</v>
      </c>
      <c r="C11985" s="2">
        <v>0</v>
      </c>
    </row>
    <row r="11986" spans="1:3">
      <c r="A11986" s="8">
        <f>A2+249</f>
        <v>45997</v>
      </c>
      <c r="B11986" s="5">
        <v>33</v>
      </c>
      <c r="C11986" s="2">
        <v>0</v>
      </c>
    </row>
    <row r="11987" spans="1:3">
      <c r="A11987" s="8">
        <f>A2+249</f>
        <v>45997</v>
      </c>
      <c r="B11987" s="5">
        <v>34</v>
      </c>
      <c r="C11987" s="2">
        <v>0</v>
      </c>
    </row>
    <row r="11988" spans="1:3">
      <c r="A11988" s="8">
        <f>A2+249</f>
        <v>45997</v>
      </c>
      <c r="B11988" s="5">
        <v>35</v>
      </c>
      <c r="C11988" s="2">
        <v>0</v>
      </c>
    </row>
    <row r="11989" spans="1:3">
      <c r="A11989" s="8">
        <f>A2+249</f>
        <v>45997</v>
      </c>
      <c r="B11989" s="5">
        <v>36</v>
      </c>
      <c r="C11989" s="2">
        <v>0</v>
      </c>
    </row>
    <row r="11990" spans="1:3">
      <c r="A11990" s="8">
        <f>A2+249</f>
        <v>45997</v>
      </c>
      <c r="B11990" s="5">
        <v>37</v>
      </c>
      <c r="C11990" s="2">
        <v>0</v>
      </c>
    </row>
    <row r="11991" spans="1:3">
      <c r="A11991" s="8">
        <f>A2+249</f>
        <v>45997</v>
      </c>
      <c r="B11991" s="5">
        <v>38</v>
      </c>
      <c r="C11991" s="2">
        <v>0</v>
      </c>
    </row>
    <row r="11992" spans="1:3">
      <c r="A11992" s="8">
        <f>A2+249</f>
        <v>45997</v>
      </c>
      <c r="B11992" s="5">
        <v>39</v>
      </c>
      <c r="C11992" s="2">
        <v>0</v>
      </c>
    </row>
    <row r="11993" spans="1:3">
      <c r="A11993" s="8">
        <f>A2+249</f>
        <v>45997</v>
      </c>
      <c r="B11993" s="5">
        <v>40</v>
      </c>
      <c r="C11993" s="2">
        <v>0</v>
      </c>
    </row>
    <row r="11994" spans="1:3">
      <c r="A11994" s="8">
        <f>A2+249</f>
        <v>45997</v>
      </c>
      <c r="B11994" s="5">
        <v>41</v>
      </c>
      <c r="C11994" s="2">
        <v>0</v>
      </c>
    </row>
    <row r="11995" spans="1:3">
      <c r="A11995" s="8">
        <f>A2+249</f>
        <v>45997</v>
      </c>
      <c r="B11995" s="5">
        <v>42</v>
      </c>
      <c r="C11995" s="2">
        <v>0</v>
      </c>
    </row>
    <row r="11996" spans="1:3">
      <c r="A11996" s="8">
        <f>A2+249</f>
        <v>45997</v>
      </c>
      <c r="B11996" s="5">
        <v>43</v>
      </c>
      <c r="C11996" s="2">
        <v>0</v>
      </c>
    </row>
    <row r="11997" spans="1:3">
      <c r="A11997" s="8">
        <f>A2+249</f>
        <v>45997</v>
      </c>
      <c r="B11997" s="5">
        <v>44</v>
      </c>
      <c r="C11997" s="2">
        <v>0</v>
      </c>
    </row>
    <row r="11998" spans="1:3">
      <c r="A11998" s="8">
        <f>A2+249</f>
        <v>45997</v>
      </c>
      <c r="B11998" s="5">
        <v>45</v>
      </c>
      <c r="C11998" s="2">
        <v>0</v>
      </c>
    </row>
    <row r="11999" spans="1:3">
      <c r="A11999" s="8">
        <f>A2+249</f>
        <v>45997</v>
      </c>
      <c r="B11999" s="5">
        <v>46</v>
      </c>
      <c r="C11999" s="2">
        <v>0</v>
      </c>
    </row>
    <row r="12000" spans="1:3">
      <c r="A12000" s="8">
        <f>A2+249</f>
        <v>45997</v>
      </c>
      <c r="B12000" s="5">
        <v>47</v>
      </c>
      <c r="C12000" s="2">
        <v>0</v>
      </c>
    </row>
    <row r="12001" spans="1:3">
      <c r="A12001" s="8">
        <f>A2+249</f>
        <v>45997</v>
      </c>
      <c r="B12001" s="5">
        <v>48</v>
      </c>
      <c r="C12001" s="2">
        <v>0</v>
      </c>
    </row>
    <row r="12002" spans="1:3">
      <c r="A12002" s="8">
        <f>A2+250</f>
        <v>45998</v>
      </c>
      <c r="B12002" s="5">
        <v>1</v>
      </c>
      <c r="C12002" s="2">
        <v>0</v>
      </c>
    </row>
    <row r="12003" spans="1:3">
      <c r="A12003" s="8">
        <f>A2+250</f>
        <v>45998</v>
      </c>
      <c r="B12003" s="5">
        <v>2</v>
      </c>
      <c r="C12003" s="2">
        <v>0</v>
      </c>
    </row>
    <row r="12004" spans="1:3">
      <c r="A12004" s="8">
        <f>A2+250</f>
        <v>45998</v>
      </c>
      <c r="B12004" s="5">
        <v>3</v>
      </c>
      <c r="C12004" s="2">
        <v>0</v>
      </c>
    </row>
    <row r="12005" spans="1:3">
      <c r="A12005" s="8">
        <f>A2+250</f>
        <v>45998</v>
      </c>
      <c r="B12005" s="5">
        <v>4</v>
      </c>
      <c r="C12005" s="2">
        <v>0</v>
      </c>
    </row>
    <row r="12006" spans="1:3">
      <c r="A12006" s="8">
        <f>A2+250</f>
        <v>45998</v>
      </c>
      <c r="B12006" s="5">
        <v>5</v>
      </c>
      <c r="C12006" s="2">
        <v>0</v>
      </c>
    </row>
    <row r="12007" spans="1:3">
      <c r="A12007" s="8">
        <f>A2+250</f>
        <v>45998</v>
      </c>
      <c r="B12007" s="5">
        <v>6</v>
      </c>
      <c r="C12007" s="2">
        <v>0</v>
      </c>
    </row>
    <row r="12008" spans="1:3">
      <c r="A12008" s="8">
        <f>A2+250</f>
        <v>45998</v>
      </c>
      <c r="B12008" s="5">
        <v>7</v>
      </c>
      <c r="C12008" s="2">
        <v>0</v>
      </c>
    </row>
    <row r="12009" spans="1:3">
      <c r="A12009" s="8">
        <f>A2+250</f>
        <v>45998</v>
      </c>
      <c r="B12009" s="5">
        <v>8</v>
      </c>
      <c r="C12009" s="2">
        <v>0</v>
      </c>
    </row>
    <row r="12010" spans="1:3">
      <c r="A12010" s="8">
        <f>A2+250</f>
        <v>45998</v>
      </c>
      <c r="B12010" s="5">
        <v>9</v>
      </c>
      <c r="C12010" s="2">
        <v>0</v>
      </c>
    </row>
    <row r="12011" spans="1:3">
      <c r="A12011" s="8">
        <f>A2+250</f>
        <v>45998</v>
      </c>
      <c r="B12011" s="5">
        <v>10</v>
      </c>
      <c r="C12011" s="2">
        <v>0</v>
      </c>
    </row>
    <row r="12012" spans="1:3">
      <c r="A12012" s="8">
        <f>A2+250</f>
        <v>45998</v>
      </c>
      <c r="B12012" s="5">
        <v>11</v>
      </c>
      <c r="C12012" s="2">
        <v>0</v>
      </c>
    </row>
    <row r="12013" spans="1:3">
      <c r="A12013" s="8">
        <f>A2+250</f>
        <v>45998</v>
      </c>
      <c r="B12013" s="5">
        <v>12</v>
      </c>
      <c r="C12013" s="2">
        <v>0</v>
      </c>
    </row>
    <row r="12014" spans="1:3">
      <c r="A12014" s="8">
        <f>A2+250</f>
        <v>45998</v>
      </c>
      <c r="B12014" s="5">
        <v>13</v>
      </c>
      <c r="C12014" s="2">
        <v>0</v>
      </c>
    </row>
    <row r="12015" spans="1:3">
      <c r="A12015" s="8">
        <f>A2+250</f>
        <v>45998</v>
      </c>
      <c r="B12015" s="5">
        <v>14</v>
      </c>
      <c r="C12015" s="2">
        <v>0</v>
      </c>
    </row>
    <row r="12016" spans="1:3">
      <c r="A12016" s="8">
        <f>A2+250</f>
        <v>45998</v>
      </c>
      <c r="B12016" s="5">
        <v>15</v>
      </c>
      <c r="C12016" s="2">
        <v>0</v>
      </c>
    </row>
    <row r="12017" spans="1:3">
      <c r="A12017" s="8">
        <f>A2+250</f>
        <v>45998</v>
      </c>
      <c r="B12017" s="5">
        <v>16</v>
      </c>
      <c r="C12017" s="2">
        <v>0</v>
      </c>
    </row>
    <row r="12018" spans="1:3">
      <c r="A12018" s="8">
        <f>A2+250</f>
        <v>45998</v>
      </c>
      <c r="B12018" s="5">
        <v>17</v>
      </c>
      <c r="C12018" s="2">
        <v>0</v>
      </c>
    </row>
    <row r="12019" spans="1:3">
      <c r="A12019" s="8">
        <f>A2+250</f>
        <v>45998</v>
      </c>
      <c r="B12019" s="5">
        <v>18</v>
      </c>
      <c r="C12019" s="2">
        <v>0</v>
      </c>
    </row>
    <row r="12020" spans="1:3">
      <c r="A12020" s="8">
        <f>A2+250</f>
        <v>45998</v>
      </c>
      <c r="B12020" s="5">
        <v>19</v>
      </c>
      <c r="C12020" s="2">
        <v>0</v>
      </c>
    </row>
    <row r="12021" spans="1:3">
      <c r="A12021" s="8">
        <f>A2+250</f>
        <v>45998</v>
      </c>
      <c r="B12021" s="5">
        <v>20</v>
      </c>
      <c r="C12021" s="2">
        <v>0</v>
      </c>
    </row>
    <row r="12022" spans="1:3">
      <c r="A12022" s="8">
        <f>A2+250</f>
        <v>45998</v>
      </c>
      <c r="B12022" s="5">
        <v>21</v>
      </c>
      <c r="C12022" s="2">
        <v>0</v>
      </c>
    </row>
    <row r="12023" spans="1:3">
      <c r="A12023" s="8">
        <f>A2+250</f>
        <v>45998</v>
      </c>
      <c r="B12023" s="5">
        <v>22</v>
      </c>
      <c r="C12023" s="2">
        <v>0</v>
      </c>
    </row>
    <row r="12024" spans="1:3">
      <c r="A12024" s="8">
        <f>A2+250</f>
        <v>45998</v>
      </c>
      <c r="B12024" s="5">
        <v>23</v>
      </c>
      <c r="C12024" s="2">
        <v>0</v>
      </c>
    </row>
    <row r="12025" spans="1:3">
      <c r="A12025" s="8">
        <f>A2+250</f>
        <v>45998</v>
      </c>
      <c r="B12025" s="5">
        <v>24</v>
      </c>
      <c r="C12025" s="2">
        <v>0</v>
      </c>
    </row>
    <row r="12026" spans="1:3">
      <c r="A12026" s="8">
        <f>A2+250</f>
        <v>45998</v>
      </c>
      <c r="B12026" s="5">
        <v>25</v>
      </c>
      <c r="C12026" s="2">
        <v>0</v>
      </c>
    </row>
    <row r="12027" spans="1:3">
      <c r="A12027" s="8">
        <f>A2+250</f>
        <v>45998</v>
      </c>
      <c r="B12027" s="5">
        <v>26</v>
      </c>
      <c r="C12027" s="2">
        <v>0</v>
      </c>
    </row>
    <row r="12028" spans="1:3">
      <c r="A12028" s="8">
        <f>A2+250</f>
        <v>45998</v>
      </c>
      <c r="B12028" s="5">
        <v>27</v>
      </c>
      <c r="C12028" s="2">
        <v>0</v>
      </c>
    </row>
    <row r="12029" spans="1:3">
      <c r="A12029" s="8">
        <f>A2+250</f>
        <v>45998</v>
      </c>
      <c r="B12029" s="5">
        <v>28</v>
      </c>
      <c r="C12029" s="2">
        <v>0</v>
      </c>
    </row>
    <row r="12030" spans="1:3">
      <c r="A12030" s="8">
        <f>A2+250</f>
        <v>45998</v>
      </c>
      <c r="B12030" s="5">
        <v>29</v>
      </c>
      <c r="C12030" s="2">
        <v>0</v>
      </c>
    </row>
    <row r="12031" spans="1:3">
      <c r="A12031" s="8">
        <f>A2+250</f>
        <v>45998</v>
      </c>
      <c r="B12031" s="5">
        <v>30</v>
      </c>
      <c r="C12031" s="2">
        <v>0</v>
      </c>
    </row>
    <row r="12032" spans="1:3">
      <c r="A12032" s="8">
        <f>A2+250</f>
        <v>45998</v>
      </c>
      <c r="B12032" s="5">
        <v>31</v>
      </c>
      <c r="C12032" s="2">
        <v>0</v>
      </c>
    </row>
    <row r="12033" spans="1:3">
      <c r="A12033" s="8">
        <f>A2+250</f>
        <v>45998</v>
      </c>
      <c r="B12033" s="5">
        <v>32</v>
      </c>
      <c r="C12033" s="2">
        <v>0</v>
      </c>
    </row>
    <row r="12034" spans="1:3">
      <c r="A12034" s="8">
        <f>A2+250</f>
        <v>45998</v>
      </c>
      <c r="B12034" s="5">
        <v>33</v>
      </c>
      <c r="C12034" s="2">
        <v>0</v>
      </c>
    </row>
    <row r="12035" spans="1:3">
      <c r="A12035" s="8">
        <f>A2+250</f>
        <v>45998</v>
      </c>
      <c r="B12035" s="5">
        <v>34</v>
      </c>
      <c r="C12035" s="2">
        <v>0</v>
      </c>
    </row>
    <row r="12036" spans="1:3">
      <c r="A12036" s="8">
        <f>A2+250</f>
        <v>45998</v>
      </c>
      <c r="B12036" s="5">
        <v>35</v>
      </c>
      <c r="C12036" s="2">
        <v>0</v>
      </c>
    </row>
    <row r="12037" spans="1:3">
      <c r="A12037" s="8">
        <f>A2+250</f>
        <v>45998</v>
      </c>
      <c r="B12037" s="5">
        <v>36</v>
      </c>
      <c r="C12037" s="2">
        <v>0</v>
      </c>
    </row>
    <row r="12038" spans="1:3">
      <c r="A12038" s="8">
        <f>A2+250</f>
        <v>45998</v>
      </c>
      <c r="B12038" s="5">
        <v>37</v>
      </c>
      <c r="C12038" s="2">
        <v>0</v>
      </c>
    </row>
    <row r="12039" spans="1:3">
      <c r="A12039" s="8">
        <f>A2+250</f>
        <v>45998</v>
      </c>
      <c r="B12039" s="5">
        <v>38</v>
      </c>
      <c r="C12039" s="2">
        <v>0</v>
      </c>
    </row>
    <row r="12040" spans="1:3">
      <c r="A12040" s="8">
        <f>A2+250</f>
        <v>45998</v>
      </c>
      <c r="B12040" s="5">
        <v>39</v>
      </c>
      <c r="C12040" s="2">
        <v>0</v>
      </c>
    </row>
    <row r="12041" spans="1:3">
      <c r="A12041" s="8">
        <f>A2+250</f>
        <v>45998</v>
      </c>
      <c r="B12041" s="5">
        <v>40</v>
      </c>
      <c r="C12041" s="2">
        <v>0</v>
      </c>
    </row>
    <row r="12042" spans="1:3">
      <c r="A12042" s="8">
        <f>A2+250</f>
        <v>45998</v>
      </c>
      <c r="B12042" s="5">
        <v>41</v>
      </c>
      <c r="C12042" s="2">
        <v>0</v>
      </c>
    </row>
    <row r="12043" spans="1:3">
      <c r="A12043" s="8">
        <f>A2+250</f>
        <v>45998</v>
      </c>
      <c r="B12043" s="5">
        <v>42</v>
      </c>
      <c r="C12043" s="2">
        <v>0</v>
      </c>
    </row>
    <row r="12044" spans="1:3">
      <c r="A12044" s="8">
        <f>A2+250</f>
        <v>45998</v>
      </c>
      <c r="B12044" s="5">
        <v>43</v>
      </c>
      <c r="C12044" s="2">
        <v>0</v>
      </c>
    </row>
    <row r="12045" spans="1:3">
      <c r="A12045" s="8">
        <f>A2+250</f>
        <v>45998</v>
      </c>
      <c r="B12045" s="5">
        <v>44</v>
      </c>
      <c r="C12045" s="2">
        <v>0</v>
      </c>
    </row>
    <row r="12046" spans="1:3">
      <c r="A12046" s="8">
        <f>A2+250</f>
        <v>45998</v>
      </c>
      <c r="B12046" s="5">
        <v>45</v>
      </c>
      <c r="C12046" s="2">
        <v>0</v>
      </c>
    </row>
    <row r="12047" spans="1:3">
      <c r="A12047" s="8">
        <f>A2+250</f>
        <v>45998</v>
      </c>
      <c r="B12047" s="5">
        <v>46</v>
      </c>
      <c r="C12047" s="2">
        <v>0</v>
      </c>
    </row>
    <row r="12048" spans="1:3">
      <c r="A12048" s="8">
        <f>A2+250</f>
        <v>45998</v>
      </c>
      <c r="B12048" s="5">
        <v>47</v>
      </c>
      <c r="C12048" s="2">
        <v>0</v>
      </c>
    </row>
    <row r="12049" spans="1:3">
      <c r="A12049" s="8">
        <f>A2+250</f>
        <v>45998</v>
      </c>
      <c r="B12049" s="5">
        <v>48</v>
      </c>
      <c r="C12049" s="2">
        <v>0</v>
      </c>
    </row>
    <row r="12050" spans="1:3">
      <c r="A12050" s="8">
        <f>A2+251</f>
        <v>45999</v>
      </c>
      <c r="B12050" s="5">
        <v>1</v>
      </c>
      <c r="C12050" s="2">
        <v>0</v>
      </c>
    </row>
    <row r="12051" spans="1:3">
      <c r="A12051" s="8">
        <f>A2+251</f>
        <v>45999</v>
      </c>
      <c r="B12051" s="5">
        <v>2</v>
      </c>
      <c r="C12051" s="2">
        <v>0</v>
      </c>
    </row>
    <row r="12052" spans="1:3">
      <c r="A12052" s="8">
        <f>A2+251</f>
        <v>45999</v>
      </c>
      <c r="B12052" s="5">
        <v>3</v>
      </c>
      <c r="C12052" s="2">
        <v>0</v>
      </c>
    </row>
    <row r="12053" spans="1:3">
      <c r="A12053" s="8">
        <f>A2+251</f>
        <v>45999</v>
      </c>
      <c r="B12053" s="5">
        <v>4</v>
      </c>
      <c r="C12053" s="2">
        <v>0</v>
      </c>
    </row>
    <row r="12054" spans="1:3">
      <c r="A12054" s="8">
        <f>A2+251</f>
        <v>45999</v>
      </c>
      <c r="B12054" s="5">
        <v>5</v>
      </c>
      <c r="C12054" s="2">
        <v>0</v>
      </c>
    </row>
    <row r="12055" spans="1:3">
      <c r="A12055" s="8">
        <f>A2+251</f>
        <v>45999</v>
      </c>
      <c r="B12055" s="5">
        <v>6</v>
      </c>
      <c r="C12055" s="2">
        <v>0</v>
      </c>
    </row>
    <row r="12056" spans="1:3">
      <c r="A12056" s="8">
        <f>A2+251</f>
        <v>45999</v>
      </c>
      <c r="B12056" s="5">
        <v>7</v>
      </c>
      <c r="C12056" s="2">
        <v>0</v>
      </c>
    </row>
    <row r="12057" spans="1:3">
      <c r="A12057" s="8">
        <f>A2+251</f>
        <v>45999</v>
      </c>
      <c r="B12057" s="5">
        <v>8</v>
      </c>
      <c r="C12057" s="2">
        <v>0</v>
      </c>
    </row>
    <row r="12058" spans="1:3">
      <c r="A12058" s="8">
        <f>A2+251</f>
        <v>45999</v>
      </c>
      <c r="B12058" s="5">
        <v>9</v>
      </c>
      <c r="C12058" s="2">
        <v>0</v>
      </c>
    </row>
    <row r="12059" spans="1:3">
      <c r="A12059" s="8">
        <f>A2+251</f>
        <v>45999</v>
      </c>
      <c r="B12059" s="5">
        <v>10</v>
      </c>
      <c r="C12059" s="2">
        <v>0</v>
      </c>
    </row>
    <row r="12060" spans="1:3">
      <c r="A12060" s="8">
        <f>A2+251</f>
        <v>45999</v>
      </c>
      <c r="B12060" s="5">
        <v>11</v>
      </c>
      <c r="C12060" s="2">
        <v>0</v>
      </c>
    </row>
    <row r="12061" spans="1:3">
      <c r="A12061" s="8">
        <f>A2+251</f>
        <v>45999</v>
      </c>
      <c r="B12061" s="5">
        <v>12</v>
      </c>
      <c r="C12061" s="2">
        <v>0</v>
      </c>
    </row>
    <row r="12062" spans="1:3">
      <c r="A12062" s="8">
        <f>A2+251</f>
        <v>45999</v>
      </c>
      <c r="B12062" s="5">
        <v>13</v>
      </c>
      <c r="C12062" s="2">
        <v>0</v>
      </c>
    </row>
    <row r="12063" spans="1:3">
      <c r="A12063" s="8">
        <f>A2+251</f>
        <v>45999</v>
      </c>
      <c r="B12063" s="5">
        <v>14</v>
      </c>
      <c r="C12063" s="2">
        <v>0</v>
      </c>
    </row>
    <row r="12064" spans="1:3">
      <c r="A12064" s="8">
        <f>A2+251</f>
        <v>45999</v>
      </c>
      <c r="B12064" s="5">
        <v>15</v>
      </c>
      <c r="C12064" s="2">
        <v>0</v>
      </c>
    </row>
    <row r="12065" spans="1:3">
      <c r="A12065" s="8">
        <f>A2+251</f>
        <v>45999</v>
      </c>
      <c r="B12065" s="5">
        <v>16</v>
      </c>
      <c r="C12065" s="2">
        <v>0</v>
      </c>
    </row>
    <row r="12066" spans="1:3">
      <c r="A12066" s="8">
        <f>A2+251</f>
        <v>45999</v>
      </c>
      <c r="B12066" s="5">
        <v>17</v>
      </c>
      <c r="C12066" s="2">
        <v>0</v>
      </c>
    </row>
    <row r="12067" spans="1:3">
      <c r="A12067" s="8">
        <f>A2+251</f>
        <v>45999</v>
      </c>
      <c r="B12067" s="5">
        <v>18</v>
      </c>
      <c r="C12067" s="2">
        <v>0</v>
      </c>
    </row>
    <row r="12068" spans="1:3">
      <c r="A12068" s="8">
        <f>A2+251</f>
        <v>45999</v>
      </c>
      <c r="B12068" s="5">
        <v>19</v>
      </c>
      <c r="C12068" s="2">
        <v>0</v>
      </c>
    </row>
    <row r="12069" spans="1:3">
      <c r="A12069" s="8">
        <f>A2+251</f>
        <v>45999</v>
      </c>
      <c r="B12069" s="5">
        <v>20</v>
      </c>
      <c r="C12069" s="2">
        <v>0</v>
      </c>
    </row>
    <row r="12070" spans="1:3">
      <c r="A12070" s="8">
        <f>A2+251</f>
        <v>45999</v>
      </c>
      <c r="B12070" s="5">
        <v>21</v>
      </c>
      <c r="C12070" s="2">
        <v>0</v>
      </c>
    </row>
    <row r="12071" spans="1:3">
      <c r="A12071" s="8">
        <f>A2+251</f>
        <v>45999</v>
      </c>
      <c r="B12071" s="5">
        <v>22</v>
      </c>
      <c r="C12071" s="2">
        <v>0</v>
      </c>
    </row>
    <row r="12072" spans="1:3">
      <c r="A12072" s="8">
        <f>A2+251</f>
        <v>45999</v>
      </c>
      <c r="B12072" s="5">
        <v>23</v>
      </c>
      <c r="C12072" s="2">
        <v>0</v>
      </c>
    </row>
    <row r="12073" spans="1:3">
      <c r="A12073" s="8">
        <f>A2+251</f>
        <v>45999</v>
      </c>
      <c r="B12073" s="5">
        <v>24</v>
      </c>
      <c r="C12073" s="2">
        <v>0</v>
      </c>
    </row>
    <row r="12074" spans="1:3">
      <c r="A12074" s="8">
        <f>A2+251</f>
        <v>45999</v>
      </c>
      <c r="B12074" s="5">
        <v>25</v>
      </c>
      <c r="C12074" s="2">
        <v>0</v>
      </c>
    </row>
    <row r="12075" spans="1:3">
      <c r="A12075" s="8">
        <f>A2+251</f>
        <v>45999</v>
      </c>
      <c r="B12075" s="5">
        <v>26</v>
      </c>
      <c r="C12075" s="2">
        <v>0</v>
      </c>
    </row>
    <row r="12076" spans="1:3">
      <c r="A12076" s="8">
        <f>A2+251</f>
        <v>45999</v>
      </c>
      <c r="B12076" s="5">
        <v>27</v>
      </c>
      <c r="C12076" s="2">
        <v>0</v>
      </c>
    </row>
    <row r="12077" spans="1:3">
      <c r="A12077" s="8">
        <f>A2+251</f>
        <v>45999</v>
      </c>
      <c r="B12077" s="5">
        <v>28</v>
      </c>
      <c r="C12077" s="2">
        <v>0</v>
      </c>
    </row>
    <row r="12078" spans="1:3">
      <c r="A12078" s="8">
        <f>A2+251</f>
        <v>45999</v>
      </c>
      <c r="B12078" s="5">
        <v>29</v>
      </c>
      <c r="C12078" s="2">
        <v>0</v>
      </c>
    </row>
    <row r="12079" spans="1:3">
      <c r="A12079" s="8">
        <f>A2+251</f>
        <v>45999</v>
      </c>
      <c r="B12079" s="5">
        <v>30</v>
      </c>
      <c r="C12079" s="2">
        <v>0</v>
      </c>
    </row>
    <row r="12080" spans="1:3">
      <c r="A12080" s="8">
        <f>A2+251</f>
        <v>45999</v>
      </c>
      <c r="B12080" s="5">
        <v>31</v>
      </c>
      <c r="C12080" s="2">
        <v>0</v>
      </c>
    </row>
    <row r="12081" spans="1:3">
      <c r="A12081" s="8">
        <f>A2+251</f>
        <v>45999</v>
      </c>
      <c r="B12081" s="5">
        <v>32</v>
      </c>
      <c r="C12081" s="2">
        <v>0</v>
      </c>
    </row>
    <row r="12082" spans="1:3">
      <c r="A12082" s="8">
        <f>A2+251</f>
        <v>45999</v>
      </c>
      <c r="B12082" s="5">
        <v>33</v>
      </c>
      <c r="C12082" s="2">
        <v>0</v>
      </c>
    </row>
    <row r="12083" spans="1:3">
      <c r="A12083" s="8">
        <f>A2+251</f>
        <v>45999</v>
      </c>
      <c r="B12083" s="5">
        <v>34</v>
      </c>
      <c r="C12083" s="2">
        <v>0</v>
      </c>
    </row>
    <row r="12084" spans="1:3">
      <c r="A12084" s="8">
        <f>A2+251</f>
        <v>45999</v>
      </c>
      <c r="B12084" s="5">
        <v>35</v>
      </c>
      <c r="C12084" s="2">
        <v>0</v>
      </c>
    </row>
    <row r="12085" spans="1:3">
      <c r="A12085" s="8">
        <f>A2+251</f>
        <v>45999</v>
      </c>
      <c r="B12085" s="5">
        <v>36</v>
      </c>
      <c r="C12085" s="2">
        <v>0</v>
      </c>
    </row>
    <row r="12086" spans="1:3">
      <c r="A12086" s="8">
        <f>A2+251</f>
        <v>45999</v>
      </c>
      <c r="B12086" s="5">
        <v>37</v>
      </c>
      <c r="C12086" s="2">
        <v>0</v>
      </c>
    </row>
    <row r="12087" spans="1:3">
      <c r="A12087" s="8">
        <f>A2+251</f>
        <v>45999</v>
      </c>
      <c r="B12087" s="5">
        <v>38</v>
      </c>
      <c r="C12087" s="2">
        <v>0</v>
      </c>
    </row>
    <row r="12088" spans="1:3">
      <c r="A12088" s="8">
        <f>A2+251</f>
        <v>45999</v>
      </c>
      <c r="B12088" s="5">
        <v>39</v>
      </c>
      <c r="C12088" s="2">
        <v>0</v>
      </c>
    </row>
    <row r="12089" spans="1:3">
      <c r="A12089" s="8">
        <f>A2+251</f>
        <v>45999</v>
      </c>
      <c r="B12089" s="5">
        <v>40</v>
      </c>
      <c r="C12089" s="2">
        <v>0</v>
      </c>
    </row>
    <row r="12090" spans="1:3">
      <c r="A12090" s="8">
        <f>A2+251</f>
        <v>45999</v>
      </c>
      <c r="B12090" s="5">
        <v>41</v>
      </c>
      <c r="C12090" s="2">
        <v>0</v>
      </c>
    </row>
    <row r="12091" spans="1:3">
      <c r="A12091" s="8">
        <f>A2+251</f>
        <v>45999</v>
      </c>
      <c r="B12091" s="5">
        <v>42</v>
      </c>
      <c r="C12091" s="2">
        <v>0</v>
      </c>
    </row>
    <row r="12092" spans="1:3">
      <c r="A12092" s="8">
        <f>A2+251</f>
        <v>45999</v>
      </c>
      <c r="B12092" s="5">
        <v>43</v>
      </c>
      <c r="C12092" s="2">
        <v>0</v>
      </c>
    </row>
    <row r="12093" spans="1:3">
      <c r="A12093" s="8">
        <f>A2+251</f>
        <v>45999</v>
      </c>
      <c r="B12093" s="5">
        <v>44</v>
      </c>
      <c r="C12093" s="2">
        <v>0</v>
      </c>
    </row>
    <row r="12094" spans="1:3">
      <c r="A12094" s="8">
        <f>A2+251</f>
        <v>45999</v>
      </c>
      <c r="B12094" s="5">
        <v>45</v>
      </c>
      <c r="C12094" s="2">
        <v>0</v>
      </c>
    </row>
    <row r="12095" spans="1:3">
      <c r="A12095" s="8">
        <f>A2+251</f>
        <v>45999</v>
      </c>
      <c r="B12095" s="5">
        <v>46</v>
      </c>
      <c r="C12095" s="2">
        <v>0</v>
      </c>
    </row>
    <row r="12096" spans="1:3">
      <c r="A12096" s="8">
        <f>A2+251</f>
        <v>45999</v>
      </c>
      <c r="B12096" s="5">
        <v>47</v>
      </c>
      <c r="C12096" s="2">
        <v>0</v>
      </c>
    </row>
    <row r="12097" spans="1:3">
      <c r="A12097" s="8">
        <f>A2+251</f>
        <v>45999</v>
      </c>
      <c r="B12097" s="5">
        <v>48</v>
      </c>
      <c r="C12097" s="2">
        <v>0</v>
      </c>
    </row>
    <row r="12098" spans="1:3">
      <c r="A12098" s="8">
        <f>A2+252</f>
        <v>46000</v>
      </c>
      <c r="B12098" s="5">
        <v>1</v>
      </c>
      <c r="C12098" s="2">
        <v>0</v>
      </c>
    </row>
    <row r="12099" spans="1:3">
      <c r="A12099" s="8">
        <f>A2+252</f>
        <v>46000</v>
      </c>
      <c r="B12099" s="5">
        <v>2</v>
      </c>
      <c r="C12099" s="2">
        <v>0</v>
      </c>
    </row>
    <row r="12100" spans="1:3">
      <c r="A12100" s="8">
        <f>A2+252</f>
        <v>46000</v>
      </c>
      <c r="B12100" s="5">
        <v>3</v>
      </c>
      <c r="C12100" s="2">
        <v>0</v>
      </c>
    </row>
    <row r="12101" spans="1:3">
      <c r="A12101" s="8">
        <f>A2+252</f>
        <v>46000</v>
      </c>
      <c r="B12101" s="5">
        <v>4</v>
      </c>
      <c r="C12101" s="2">
        <v>0</v>
      </c>
    </row>
    <row r="12102" spans="1:3">
      <c r="A12102" s="8">
        <f>A2+252</f>
        <v>46000</v>
      </c>
      <c r="B12102" s="5">
        <v>5</v>
      </c>
      <c r="C12102" s="2">
        <v>0</v>
      </c>
    </row>
    <row r="12103" spans="1:3">
      <c r="A12103" s="8">
        <f>A2+252</f>
        <v>46000</v>
      </c>
      <c r="B12103" s="5">
        <v>6</v>
      </c>
      <c r="C12103" s="2">
        <v>0</v>
      </c>
    </row>
    <row r="12104" spans="1:3">
      <c r="A12104" s="8">
        <f>A2+252</f>
        <v>46000</v>
      </c>
      <c r="B12104" s="5">
        <v>7</v>
      </c>
      <c r="C12104" s="2">
        <v>0</v>
      </c>
    </row>
    <row r="12105" spans="1:3">
      <c r="A12105" s="8">
        <f>A2+252</f>
        <v>46000</v>
      </c>
      <c r="B12105" s="5">
        <v>8</v>
      </c>
      <c r="C12105" s="2">
        <v>0</v>
      </c>
    </row>
    <row r="12106" spans="1:3">
      <c r="A12106" s="8">
        <f>A2+252</f>
        <v>46000</v>
      </c>
      <c r="B12106" s="5">
        <v>9</v>
      </c>
      <c r="C12106" s="2">
        <v>0</v>
      </c>
    </row>
    <row r="12107" spans="1:3">
      <c r="A12107" s="8">
        <f>A2+252</f>
        <v>46000</v>
      </c>
      <c r="B12107" s="5">
        <v>10</v>
      </c>
      <c r="C12107" s="2">
        <v>0</v>
      </c>
    </row>
    <row r="12108" spans="1:3">
      <c r="A12108" s="8">
        <f>A2+252</f>
        <v>46000</v>
      </c>
      <c r="B12108" s="5">
        <v>11</v>
      </c>
      <c r="C12108" s="2">
        <v>0</v>
      </c>
    </row>
    <row r="12109" spans="1:3">
      <c r="A12109" s="8">
        <f>A2+252</f>
        <v>46000</v>
      </c>
      <c r="B12109" s="5">
        <v>12</v>
      </c>
      <c r="C12109" s="2">
        <v>0</v>
      </c>
    </row>
    <row r="12110" spans="1:3">
      <c r="A12110" s="8">
        <f>A2+252</f>
        <v>46000</v>
      </c>
      <c r="B12110" s="5">
        <v>13</v>
      </c>
      <c r="C12110" s="2">
        <v>0</v>
      </c>
    </row>
    <row r="12111" spans="1:3">
      <c r="A12111" s="8">
        <f>A2+252</f>
        <v>46000</v>
      </c>
      <c r="B12111" s="5">
        <v>14</v>
      </c>
      <c r="C12111" s="2">
        <v>0</v>
      </c>
    </row>
    <row r="12112" spans="1:3">
      <c r="A12112" s="8">
        <f>A2+252</f>
        <v>46000</v>
      </c>
      <c r="B12112" s="5">
        <v>15</v>
      </c>
      <c r="C12112" s="2">
        <v>0</v>
      </c>
    </row>
    <row r="12113" spans="1:3">
      <c r="A12113" s="8">
        <f>A2+252</f>
        <v>46000</v>
      </c>
      <c r="B12113" s="5">
        <v>16</v>
      </c>
      <c r="C12113" s="2">
        <v>0</v>
      </c>
    </row>
    <row r="12114" spans="1:3">
      <c r="A12114" s="8">
        <f>A2+252</f>
        <v>46000</v>
      </c>
      <c r="B12114" s="5">
        <v>17</v>
      </c>
      <c r="C12114" s="2">
        <v>0</v>
      </c>
    </row>
    <row r="12115" spans="1:3">
      <c r="A12115" s="8">
        <f>A2+252</f>
        <v>46000</v>
      </c>
      <c r="B12115" s="5">
        <v>18</v>
      </c>
      <c r="C12115" s="2">
        <v>0</v>
      </c>
    </row>
    <row r="12116" spans="1:3">
      <c r="A12116" s="8">
        <f>A2+252</f>
        <v>46000</v>
      </c>
      <c r="B12116" s="5">
        <v>19</v>
      </c>
      <c r="C12116" s="2">
        <v>0</v>
      </c>
    </row>
    <row r="12117" spans="1:3">
      <c r="A12117" s="8">
        <f>A2+252</f>
        <v>46000</v>
      </c>
      <c r="B12117" s="5">
        <v>20</v>
      </c>
      <c r="C12117" s="2">
        <v>0</v>
      </c>
    </row>
    <row r="12118" spans="1:3">
      <c r="A12118" s="8">
        <f>A2+252</f>
        <v>46000</v>
      </c>
      <c r="B12118" s="5">
        <v>21</v>
      </c>
      <c r="C12118" s="2">
        <v>0</v>
      </c>
    </row>
    <row r="12119" spans="1:3">
      <c r="A12119" s="8">
        <f>A2+252</f>
        <v>46000</v>
      </c>
      <c r="B12119" s="5">
        <v>22</v>
      </c>
      <c r="C12119" s="2">
        <v>0</v>
      </c>
    </row>
    <row r="12120" spans="1:3">
      <c r="A12120" s="8">
        <f>A2+252</f>
        <v>46000</v>
      </c>
      <c r="B12120" s="5">
        <v>23</v>
      </c>
      <c r="C12120" s="2">
        <v>0</v>
      </c>
    </row>
    <row r="12121" spans="1:3">
      <c r="A12121" s="8">
        <f>A2+252</f>
        <v>46000</v>
      </c>
      <c r="B12121" s="5">
        <v>24</v>
      </c>
      <c r="C12121" s="2">
        <v>0</v>
      </c>
    </row>
    <row r="12122" spans="1:3">
      <c r="A12122" s="8">
        <f>A2+252</f>
        <v>46000</v>
      </c>
      <c r="B12122" s="5">
        <v>25</v>
      </c>
      <c r="C12122" s="2">
        <v>0</v>
      </c>
    </row>
    <row r="12123" spans="1:3">
      <c r="A12123" s="8">
        <f>A2+252</f>
        <v>46000</v>
      </c>
      <c r="B12123" s="5">
        <v>26</v>
      </c>
      <c r="C12123" s="2">
        <v>0</v>
      </c>
    </row>
    <row r="12124" spans="1:3">
      <c r="A12124" s="8">
        <f>A2+252</f>
        <v>46000</v>
      </c>
      <c r="B12124" s="5">
        <v>27</v>
      </c>
      <c r="C12124" s="2">
        <v>0</v>
      </c>
    </row>
    <row r="12125" spans="1:3">
      <c r="A12125" s="8">
        <f>A2+252</f>
        <v>46000</v>
      </c>
      <c r="B12125" s="5">
        <v>28</v>
      </c>
      <c r="C12125" s="2">
        <v>0</v>
      </c>
    </row>
    <row r="12126" spans="1:3">
      <c r="A12126" s="8">
        <f>A2+252</f>
        <v>46000</v>
      </c>
      <c r="B12126" s="5">
        <v>29</v>
      </c>
      <c r="C12126" s="2">
        <v>0</v>
      </c>
    </row>
    <row r="12127" spans="1:3">
      <c r="A12127" s="8">
        <f>A2+252</f>
        <v>46000</v>
      </c>
      <c r="B12127" s="5">
        <v>30</v>
      </c>
      <c r="C12127" s="2">
        <v>0</v>
      </c>
    </row>
    <row r="12128" spans="1:3">
      <c r="A12128" s="8">
        <f>A2+252</f>
        <v>46000</v>
      </c>
      <c r="B12128" s="5">
        <v>31</v>
      </c>
      <c r="C12128" s="2">
        <v>0</v>
      </c>
    </row>
    <row r="12129" spans="1:3">
      <c r="A12129" s="8">
        <f>A2+252</f>
        <v>46000</v>
      </c>
      <c r="B12129" s="5">
        <v>32</v>
      </c>
      <c r="C12129" s="2">
        <v>0</v>
      </c>
    </row>
    <row r="12130" spans="1:3">
      <c r="A12130" s="8">
        <f>A2+252</f>
        <v>46000</v>
      </c>
      <c r="B12130" s="5">
        <v>33</v>
      </c>
      <c r="C12130" s="2">
        <v>0</v>
      </c>
    </row>
    <row r="12131" spans="1:3">
      <c r="A12131" s="8">
        <f>A2+252</f>
        <v>46000</v>
      </c>
      <c r="B12131" s="5">
        <v>34</v>
      </c>
      <c r="C12131" s="2">
        <v>0</v>
      </c>
    </row>
    <row r="12132" spans="1:3">
      <c r="A12132" s="8">
        <f>A2+252</f>
        <v>46000</v>
      </c>
      <c r="B12132" s="5">
        <v>35</v>
      </c>
      <c r="C12132" s="2">
        <v>0</v>
      </c>
    </row>
    <row r="12133" spans="1:3">
      <c r="A12133" s="8">
        <f>A2+252</f>
        <v>46000</v>
      </c>
      <c r="B12133" s="5">
        <v>36</v>
      </c>
      <c r="C12133" s="2">
        <v>0</v>
      </c>
    </row>
    <row r="12134" spans="1:3">
      <c r="A12134" s="8">
        <f>A2+252</f>
        <v>46000</v>
      </c>
      <c r="B12134" s="5">
        <v>37</v>
      </c>
      <c r="C12134" s="2">
        <v>0</v>
      </c>
    </row>
    <row r="12135" spans="1:3">
      <c r="A12135" s="8">
        <f>A2+252</f>
        <v>46000</v>
      </c>
      <c r="B12135" s="5">
        <v>38</v>
      </c>
      <c r="C12135" s="2">
        <v>0</v>
      </c>
    </row>
    <row r="12136" spans="1:3">
      <c r="A12136" s="8">
        <f>A2+252</f>
        <v>46000</v>
      </c>
      <c r="B12136" s="5">
        <v>39</v>
      </c>
      <c r="C12136" s="2">
        <v>0</v>
      </c>
    </row>
    <row r="12137" spans="1:3">
      <c r="A12137" s="8">
        <f>A2+252</f>
        <v>46000</v>
      </c>
      <c r="B12137" s="5">
        <v>40</v>
      </c>
      <c r="C12137" s="2">
        <v>0</v>
      </c>
    </row>
    <row r="12138" spans="1:3">
      <c r="A12138" s="8">
        <f>A2+252</f>
        <v>46000</v>
      </c>
      <c r="B12138" s="5">
        <v>41</v>
      </c>
      <c r="C12138" s="2">
        <v>0</v>
      </c>
    </row>
    <row r="12139" spans="1:3">
      <c r="A12139" s="8">
        <f>A2+252</f>
        <v>46000</v>
      </c>
      <c r="B12139" s="5">
        <v>42</v>
      </c>
      <c r="C12139" s="2">
        <v>0</v>
      </c>
    </row>
    <row r="12140" spans="1:3">
      <c r="A12140" s="8">
        <f>A2+252</f>
        <v>46000</v>
      </c>
      <c r="B12140" s="5">
        <v>43</v>
      </c>
      <c r="C12140" s="2">
        <v>0</v>
      </c>
    </row>
    <row r="12141" spans="1:3">
      <c r="A12141" s="8">
        <f>A2+252</f>
        <v>46000</v>
      </c>
      <c r="B12141" s="5">
        <v>44</v>
      </c>
      <c r="C12141" s="2">
        <v>0</v>
      </c>
    </row>
    <row r="12142" spans="1:3">
      <c r="A12142" s="8">
        <f>A2+252</f>
        <v>46000</v>
      </c>
      <c r="B12142" s="5">
        <v>45</v>
      </c>
      <c r="C12142" s="2">
        <v>0</v>
      </c>
    </row>
    <row r="12143" spans="1:3">
      <c r="A12143" s="8">
        <f>A2+252</f>
        <v>46000</v>
      </c>
      <c r="B12143" s="5">
        <v>46</v>
      </c>
      <c r="C12143" s="2">
        <v>0</v>
      </c>
    </row>
    <row r="12144" spans="1:3">
      <c r="A12144" s="8">
        <f>A2+252</f>
        <v>46000</v>
      </c>
      <c r="B12144" s="5">
        <v>47</v>
      </c>
      <c r="C12144" s="2">
        <v>0</v>
      </c>
    </row>
    <row r="12145" spans="1:3">
      <c r="A12145" s="8">
        <f>A2+252</f>
        <v>46000</v>
      </c>
      <c r="B12145" s="5">
        <v>48</v>
      </c>
      <c r="C12145" s="2">
        <v>0</v>
      </c>
    </row>
    <row r="12146" spans="1:3">
      <c r="A12146" s="8">
        <f>A2+253</f>
        <v>46001</v>
      </c>
      <c r="B12146" s="5">
        <v>1</v>
      </c>
      <c r="C12146" s="2">
        <v>0</v>
      </c>
    </row>
    <row r="12147" spans="1:3">
      <c r="A12147" s="8">
        <f>A2+253</f>
        <v>46001</v>
      </c>
      <c r="B12147" s="5">
        <v>2</v>
      </c>
      <c r="C12147" s="2">
        <v>0</v>
      </c>
    </row>
    <row r="12148" spans="1:3">
      <c r="A12148" s="8">
        <f>A2+253</f>
        <v>46001</v>
      </c>
      <c r="B12148" s="5">
        <v>3</v>
      </c>
      <c r="C12148" s="2">
        <v>0</v>
      </c>
    </row>
    <row r="12149" spans="1:3">
      <c r="A12149" s="8">
        <f>A2+253</f>
        <v>46001</v>
      </c>
      <c r="B12149" s="5">
        <v>4</v>
      </c>
      <c r="C12149" s="2">
        <v>0</v>
      </c>
    </row>
    <row r="12150" spans="1:3">
      <c r="A12150" s="8">
        <f>A2+253</f>
        <v>46001</v>
      </c>
      <c r="B12150" s="5">
        <v>5</v>
      </c>
      <c r="C12150" s="2">
        <v>0</v>
      </c>
    </row>
    <row r="12151" spans="1:3">
      <c r="A12151" s="8">
        <f>A2+253</f>
        <v>46001</v>
      </c>
      <c r="B12151" s="5">
        <v>6</v>
      </c>
      <c r="C12151" s="2">
        <v>0</v>
      </c>
    </row>
    <row r="12152" spans="1:3">
      <c r="A12152" s="8">
        <f>A2+253</f>
        <v>46001</v>
      </c>
      <c r="B12152" s="5">
        <v>7</v>
      </c>
      <c r="C12152" s="2">
        <v>0</v>
      </c>
    </row>
    <row r="12153" spans="1:3">
      <c r="A12153" s="8">
        <f>A2+253</f>
        <v>46001</v>
      </c>
      <c r="B12153" s="5">
        <v>8</v>
      </c>
      <c r="C12153" s="2">
        <v>0</v>
      </c>
    </row>
    <row r="12154" spans="1:3">
      <c r="A12154" s="8">
        <f>A2+253</f>
        <v>46001</v>
      </c>
      <c r="B12154" s="5">
        <v>9</v>
      </c>
      <c r="C12154" s="2">
        <v>0</v>
      </c>
    </row>
    <row r="12155" spans="1:3">
      <c r="A12155" s="8">
        <f>A2+253</f>
        <v>46001</v>
      </c>
      <c r="B12155" s="5">
        <v>10</v>
      </c>
      <c r="C12155" s="2">
        <v>0</v>
      </c>
    </row>
    <row r="12156" spans="1:3">
      <c r="A12156" s="8">
        <f>A2+253</f>
        <v>46001</v>
      </c>
      <c r="B12156" s="5">
        <v>11</v>
      </c>
      <c r="C12156" s="2">
        <v>0</v>
      </c>
    </row>
    <row r="12157" spans="1:3">
      <c r="A12157" s="8">
        <f>A2+253</f>
        <v>46001</v>
      </c>
      <c r="B12157" s="5">
        <v>12</v>
      </c>
      <c r="C12157" s="2">
        <v>0</v>
      </c>
    </row>
    <row r="12158" spans="1:3">
      <c r="A12158" s="8">
        <f>A2+253</f>
        <v>46001</v>
      </c>
      <c r="B12158" s="5">
        <v>13</v>
      </c>
      <c r="C12158" s="2">
        <v>0</v>
      </c>
    </row>
    <row r="12159" spans="1:3">
      <c r="A12159" s="8">
        <f>A2+253</f>
        <v>46001</v>
      </c>
      <c r="B12159" s="5">
        <v>14</v>
      </c>
      <c r="C12159" s="2">
        <v>0</v>
      </c>
    </row>
    <row r="12160" spans="1:3">
      <c r="A12160" s="8">
        <f>A2+253</f>
        <v>46001</v>
      </c>
      <c r="B12160" s="5">
        <v>15</v>
      </c>
      <c r="C12160" s="2">
        <v>0</v>
      </c>
    </row>
    <row r="12161" spans="1:3">
      <c r="A12161" s="8">
        <f>A2+253</f>
        <v>46001</v>
      </c>
      <c r="B12161" s="5">
        <v>16</v>
      </c>
      <c r="C12161" s="2">
        <v>0</v>
      </c>
    </row>
    <row r="12162" spans="1:3">
      <c r="A12162" s="8">
        <f>A2+253</f>
        <v>46001</v>
      </c>
      <c r="B12162" s="5">
        <v>17</v>
      </c>
      <c r="C12162" s="2">
        <v>0</v>
      </c>
    </row>
    <row r="12163" spans="1:3">
      <c r="A12163" s="8">
        <f>A2+253</f>
        <v>46001</v>
      </c>
      <c r="B12163" s="5">
        <v>18</v>
      </c>
      <c r="C12163" s="2">
        <v>0</v>
      </c>
    </row>
    <row r="12164" spans="1:3">
      <c r="A12164" s="8">
        <f>A2+253</f>
        <v>46001</v>
      </c>
      <c r="B12164" s="5">
        <v>19</v>
      </c>
      <c r="C12164" s="2">
        <v>0</v>
      </c>
    </row>
    <row r="12165" spans="1:3">
      <c r="A12165" s="8">
        <f>A2+253</f>
        <v>46001</v>
      </c>
      <c r="B12165" s="5">
        <v>20</v>
      </c>
      <c r="C12165" s="2">
        <v>0</v>
      </c>
    </row>
    <row r="12166" spans="1:3">
      <c r="A12166" s="8">
        <f>A2+253</f>
        <v>46001</v>
      </c>
      <c r="B12166" s="5">
        <v>21</v>
      </c>
      <c r="C12166" s="2">
        <v>0</v>
      </c>
    </row>
    <row r="12167" spans="1:3">
      <c r="A12167" s="8">
        <f>A2+253</f>
        <v>46001</v>
      </c>
      <c r="B12167" s="5">
        <v>22</v>
      </c>
      <c r="C12167" s="2">
        <v>0</v>
      </c>
    </row>
    <row r="12168" spans="1:3">
      <c r="A12168" s="8">
        <f>A2+253</f>
        <v>46001</v>
      </c>
      <c r="B12168" s="5">
        <v>23</v>
      </c>
      <c r="C12168" s="2">
        <v>0</v>
      </c>
    </row>
    <row r="12169" spans="1:3">
      <c r="A12169" s="8">
        <f>A2+253</f>
        <v>46001</v>
      </c>
      <c r="B12169" s="5">
        <v>24</v>
      </c>
      <c r="C12169" s="2">
        <v>0</v>
      </c>
    </row>
    <row r="12170" spans="1:3">
      <c r="A12170" s="8">
        <f>A2+253</f>
        <v>46001</v>
      </c>
      <c r="B12170" s="5">
        <v>25</v>
      </c>
      <c r="C12170" s="2">
        <v>0</v>
      </c>
    </row>
    <row r="12171" spans="1:3">
      <c r="A12171" s="8">
        <f>A2+253</f>
        <v>46001</v>
      </c>
      <c r="B12171" s="5">
        <v>26</v>
      </c>
      <c r="C12171" s="2">
        <v>0</v>
      </c>
    </row>
    <row r="12172" spans="1:3">
      <c r="A12172" s="8">
        <f>A2+253</f>
        <v>46001</v>
      </c>
      <c r="B12172" s="5">
        <v>27</v>
      </c>
      <c r="C12172" s="2">
        <v>0</v>
      </c>
    </row>
    <row r="12173" spans="1:3">
      <c r="A12173" s="8">
        <f>A2+253</f>
        <v>46001</v>
      </c>
      <c r="B12173" s="5">
        <v>28</v>
      </c>
      <c r="C12173" s="2">
        <v>0</v>
      </c>
    </row>
    <row r="12174" spans="1:3">
      <c r="A12174" s="8">
        <f>A2+253</f>
        <v>46001</v>
      </c>
      <c r="B12174" s="5">
        <v>29</v>
      </c>
      <c r="C12174" s="2">
        <v>0</v>
      </c>
    </row>
    <row r="12175" spans="1:3">
      <c r="A12175" s="8">
        <f>A2+253</f>
        <v>46001</v>
      </c>
      <c r="B12175" s="5">
        <v>30</v>
      </c>
      <c r="C12175" s="2">
        <v>0</v>
      </c>
    </row>
    <row r="12176" spans="1:3">
      <c r="A12176" s="8">
        <f>A2+253</f>
        <v>46001</v>
      </c>
      <c r="B12176" s="5">
        <v>31</v>
      </c>
      <c r="C12176" s="2">
        <v>0</v>
      </c>
    </row>
    <row r="12177" spans="1:3">
      <c r="A12177" s="8">
        <f>A2+253</f>
        <v>46001</v>
      </c>
      <c r="B12177" s="5">
        <v>32</v>
      </c>
      <c r="C12177" s="2">
        <v>0</v>
      </c>
    </row>
    <row r="12178" spans="1:3">
      <c r="A12178" s="8">
        <f>A2+253</f>
        <v>46001</v>
      </c>
      <c r="B12178" s="5">
        <v>33</v>
      </c>
      <c r="C12178" s="2">
        <v>0</v>
      </c>
    </row>
    <row r="12179" spans="1:3">
      <c r="A12179" s="8">
        <f>A2+253</f>
        <v>46001</v>
      </c>
      <c r="B12179" s="5">
        <v>34</v>
      </c>
      <c r="C12179" s="2">
        <v>0</v>
      </c>
    </row>
    <row r="12180" spans="1:3">
      <c r="A12180" s="8">
        <f>A2+253</f>
        <v>46001</v>
      </c>
      <c r="B12180" s="5">
        <v>35</v>
      </c>
      <c r="C12180" s="2">
        <v>0</v>
      </c>
    </row>
    <row r="12181" spans="1:3">
      <c r="A12181" s="8">
        <f>A2+253</f>
        <v>46001</v>
      </c>
      <c r="B12181" s="5">
        <v>36</v>
      </c>
      <c r="C12181" s="2">
        <v>0</v>
      </c>
    </row>
    <row r="12182" spans="1:3">
      <c r="A12182" s="8">
        <f>A2+253</f>
        <v>46001</v>
      </c>
      <c r="B12182" s="5">
        <v>37</v>
      </c>
      <c r="C12182" s="2">
        <v>0</v>
      </c>
    </row>
    <row r="12183" spans="1:3">
      <c r="A12183" s="8">
        <f>A2+253</f>
        <v>46001</v>
      </c>
      <c r="B12183" s="5">
        <v>38</v>
      </c>
      <c r="C12183" s="2">
        <v>0</v>
      </c>
    </row>
    <row r="12184" spans="1:3">
      <c r="A12184" s="8">
        <f>A2+253</f>
        <v>46001</v>
      </c>
      <c r="B12184" s="5">
        <v>39</v>
      </c>
      <c r="C12184" s="2">
        <v>0</v>
      </c>
    </row>
    <row r="12185" spans="1:3">
      <c r="A12185" s="8">
        <f>A2+253</f>
        <v>46001</v>
      </c>
      <c r="B12185" s="5">
        <v>40</v>
      </c>
      <c r="C12185" s="2">
        <v>0</v>
      </c>
    </row>
    <row r="12186" spans="1:3">
      <c r="A12186" s="8">
        <f>A2+253</f>
        <v>46001</v>
      </c>
      <c r="B12186" s="5">
        <v>41</v>
      </c>
      <c r="C12186" s="2">
        <v>0</v>
      </c>
    </row>
    <row r="12187" spans="1:3">
      <c r="A12187" s="8">
        <f>A2+253</f>
        <v>46001</v>
      </c>
      <c r="B12187" s="5">
        <v>42</v>
      </c>
      <c r="C12187" s="2">
        <v>0</v>
      </c>
    </row>
    <row r="12188" spans="1:3">
      <c r="A12188" s="8">
        <f>A2+253</f>
        <v>46001</v>
      </c>
      <c r="B12188" s="5">
        <v>43</v>
      </c>
      <c r="C12188" s="2">
        <v>0</v>
      </c>
    </row>
    <row r="12189" spans="1:3">
      <c r="A12189" s="8">
        <f>A2+253</f>
        <v>46001</v>
      </c>
      <c r="B12189" s="5">
        <v>44</v>
      </c>
      <c r="C12189" s="2">
        <v>0</v>
      </c>
    </row>
    <row r="12190" spans="1:3">
      <c r="A12190" s="8">
        <f>A2+253</f>
        <v>46001</v>
      </c>
      <c r="B12190" s="5">
        <v>45</v>
      </c>
      <c r="C12190" s="2">
        <v>0</v>
      </c>
    </row>
    <row r="12191" spans="1:3">
      <c r="A12191" s="8">
        <f>A2+253</f>
        <v>46001</v>
      </c>
      <c r="B12191" s="5">
        <v>46</v>
      </c>
      <c r="C12191" s="2">
        <v>0</v>
      </c>
    </row>
    <row r="12192" spans="1:3">
      <c r="A12192" s="8">
        <f>A2+253</f>
        <v>46001</v>
      </c>
      <c r="B12192" s="5">
        <v>47</v>
      </c>
      <c r="C12192" s="2">
        <v>0</v>
      </c>
    </row>
    <row r="12193" spans="1:3">
      <c r="A12193" s="8">
        <f>A2+253</f>
        <v>46001</v>
      </c>
      <c r="B12193" s="5">
        <v>48</v>
      </c>
      <c r="C12193" s="2">
        <v>0</v>
      </c>
    </row>
    <row r="12194" spans="1:3">
      <c r="A12194" s="8">
        <f>A2+254</f>
        <v>46002</v>
      </c>
      <c r="B12194" s="5">
        <v>1</v>
      </c>
      <c r="C12194" s="2">
        <v>0</v>
      </c>
    </row>
    <row r="12195" spans="1:3">
      <c r="A12195" s="8">
        <f>A2+254</f>
        <v>46002</v>
      </c>
      <c r="B12195" s="5">
        <v>2</v>
      </c>
      <c r="C12195" s="2">
        <v>0</v>
      </c>
    </row>
    <row r="12196" spans="1:3">
      <c r="A12196" s="8">
        <f>A2+254</f>
        <v>46002</v>
      </c>
      <c r="B12196" s="5">
        <v>3</v>
      </c>
      <c r="C12196" s="2">
        <v>0</v>
      </c>
    </row>
    <row r="12197" spans="1:3">
      <c r="A12197" s="8">
        <f>A2+254</f>
        <v>46002</v>
      </c>
      <c r="B12197" s="5">
        <v>4</v>
      </c>
      <c r="C12197" s="2">
        <v>0</v>
      </c>
    </row>
    <row r="12198" spans="1:3">
      <c r="A12198" s="8">
        <f>A2+254</f>
        <v>46002</v>
      </c>
      <c r="B12198" s="5">
        <v>5</v>
      </c>
      <c r="C12198" s="2">
        <v>0</v>
      </c>
    </row>
    <row r="12199" spans="1:3">
      <c r="A12199" s="8">
        <f>A2+254</f>
        <v>46002</v>
      </c>
      <c r="B12199" s="5">
        <v>6</v>
      </c>
      <c r="C12199" s="2">
        <v>0</v>
      </c>
    </row>
    <row r="12200" spans="1:3">
      <c r="A12200" s="8">
        <f>A2+254</f>
        <v>46002</v>
      </c>
      <c r="B12200" s="5">
        <v>7</v>
      </c>
      <c r="C12200" s="2">
        <v>0</v>
      </c>
    </row>
    <row r="12201" spans="1:3">
      <c r="A12201" s="8">
        <f>A2+254</f>
        <v>46002</v>
      </c>
      <c r="B12201" s="5">
        <v>8</v>
      </c>
      <c r="C12201" s="2">
        <v>0</v>
      </c>
    </row>
    <row r="12202" spans="1:3">
      <c r="A12202" s="8">
        <f>A2+254</f>
        <v>46002</v>
      </c>
      <c r="B12202" s="5">
        <v>9</v>
      </c>
      <c r="C12202" s="2">
        <v>0</v>
      </c>
    </row>
    <row r="12203" spans="1:3">
      <c r="A12203" s="8">
        <f>A2+254</f>
        <v>46002</v>
      </c>
      <c r="B12203" s="5">
        <v>10</v>
      </c>
      <c r="C12203" s="2">
        <v>0</v>
      </c>
    </row>
    <row r="12204" spans="1:3">
      <c r="A12204" s="8">
        <f>A2+254</f>
        <v>46002</v>
      </c>
      <c r="B12204" s="5">
        <v>11</v>
      </c>
      <c r="C12204" s="2">
        <v>0</v>
      </c>
    </row>
    <row r="12205" spans="1:3">
      <c r="A12205" s="8">
        <f>A2+254</f>
        <v>46002</v>
      </c>
      <c r="B12205" s="5">
        <v>12</v>
      </c>
      <c r="C12205" s="2">
        <v>0</v>
      </c>
    </row>
    <row r="12206" spans="1:3">
      <c r="A12206" s="8">
        <f>A2+254</f>
        <v>46002</v>
      </c>
      <c r="B12206" s="5">
        <v>13</v>
      </c>
      <c r="C12206" s="2">
        <v>0</v>
      </c>
    </row>
    <row r="12207" spans="1:3">
      <c r="A12207" s="8">
        <f>A2+254</f>
        <v>46002</v>
      </c>
      <c r="B12207" s="5">
        <v>14</v>
      </c>
      <c r="C12207" s="2">
        <v>0</v>
      </c>
    </row>
    <row r="12208" spans="1:3">
      <c r="A12208" s="8">
        <f>A2+254</f>
        <v>46002</v>
      </c>
      <c r="B12208" s="5">
        <v>15</v>
      </c>
      <c r="C12208" s="2">
        <v>0</v>
      </c>
    </row>
    <row r="12209" spans="1:3">
      <c r="A12209" s="8">
        <f>A2+254</f>
        <v>46002</v>
      </c>
      <c r="B12209" s="5">
        <v>16</v>
      </c>
      <c r="C12209" s="2">
        <v>0</v>
      </c>
    </row>
    <row r="12210" spans="1:3">
      <c r="A12210" s="8">
        <f>A2+254</f>
        <v>46002</v>
      </c>
      <c r="B12210" s="5">
        <v>17</v>
      </c>
      <c r="C12210" s="2">
        <v>0</v>
      </c>
    </row>
    <row r="12211" spans="1:3">
      <c r="A12211" s="8">
        <f>A2+254</f>
        <v>46002</v>
      </c>
      <c r="B12211" s="5">
        <v>18</v>
      </c>
      <c r="C12211" s="2">
        <v>0</v>
      </c>
    </row>
    <row r="12212" spans="1:3">
      <c r="A12212" s="8">
        <f>A2+254</f>
        <v>46002</v>
      </c>
      <c r="B12212" s="5">
        <v>19</v>
      </c>
      <c r="C12212" s="2">
        <v>0</v>
      </c>
    </row>
    <row r="12213" spans="1:3">
      <c r="A12213" s="8">
        <f>A2+254</f>
        <v>46002</v>
      </c>
      <c r="B12213" s="5">
        <v>20</v>
      </c>
      <c r="C12213" s="2">
        <v>0</v>
      </c>
    </row>
    <row r="12214" spans="1:3">
      <c r="A12214" s="8">
        <f>A2+254</f>
        <v>46002</v>
      </c>
      <c r="B12214" s="5">
        <v>21</v>
      </c>
      <c r="C12214" s="2">
        <v>0</v>
      </c>
    </row>
    <row r="12215" spans="1:3">
      <c r="A12215" s="8">
        <f>A2+254</f>
        <v>46002</v>
      </c>
      <c r="B12215" s="5">
        <v>22</v>
      </c>
      <c r="C12215" s="2">
        <v>0</v>
      </c>
    </row>
    <row r="12216" spans="1:3">
      <c r="A12216" s="8">
        <f>A2+254</f>
        <v>46002</v>
      </c>
      <c r="B12216" s="5">
        <v>23</v>
      </c>
      <c r="C12216" s="2">
        <v>0</v>
      </c>
    </row>
    <row r="12217" spans="1:3">
      <c r="A12217" s="8">
        <f>A2+254</f>
        <v>46002</v>
      </c>
      <c r="B12217" s="5">
        <v>24</v>
      </c>
      <c r="C12217" s="2">
        <v>0</v>
      </c>
    </row>
    <row r="12218" spans="1:3">
      <c r="A12218" s="8">
        <f>A2+254</f>
        <v>46002</v>
      </c>
      <c r="B12218" s="5">
        <v>25</v>
      </c>
      <c r="C12218" s="2">
        <v>0</v>
      </c>
    </row>
    <row r="12219" spans="1:3">
      <c r="A12219" s="8">
        <f>A2+254</f>
        <v>46002</v>
      </c>
      <c r="B12219" s="5">
        <v>26</v>
      </c>
      <c r="C12219" s="2">
        <v>0</v>
      </c>
    </row>
    <row r="12220" spans="1:3">
      <c r="A12220" s="8">
        <f>A2+254</f>
        <v>46002</v>
      </c>
      <c r="B12220" s="5">
        <v>27</v>
      </c>
      <c r="C12220" s="2">
        <v>0</v>
      </c>
    </row>
    <row r="12221" spans="1:3">
      <c r="A12221" s="8">
        <f>A2+254</f>
        <v>46002</v>
      </c>
      <c r="B12221" s="5">
        <v>28</v>
      </c>
      <c r="C12221" s="2">
        <v>0</v>
      </c>
    </row>
    <row r="12222" spans="1:3">
      <c r="A12222" s="8">
        <f>A2+254</f>
        <v>46002</v>
      </c>
      <c r="B12222" s="5">
        <v>29</v>
      </c>
      <c r="C12222" s="2">
        <v>0</v>
      </c>
    </row>
    <row r="12223" spans="1:3">
      <c r="A12223" s="8">
        <f>A2+254</f>
        <v>46002</v>
      </c>
      <c r="B12223" s="5">
        <v>30</v>
      </c>
      <c r="C12223" s="2">
        <v>0</v>
      </c>
    </row>
    <row r="12224" spans="1:3">
      <c r="A12224" s="8">
        <f>A2+254</f>
        <v>46002</v>
      </c>
      <c r="B12224" s="5">
        <v>31</v>
      </c>
      <c r="C12224" s="2">
        <v>0</v>
      </c>
    </row>
    <row r="12225" spans="1:3">
      <c r="A12225" s="8">
        <f>A2+254</f>
        <v>46002</v>
      </c>
      <c r="B12225" s="5">
        <v>32</v>
      </c>
      <c r="C12225" s="2">
        <v>0</v>
      </c>
    </row>
    <row r="12226" spans="1:3">
      <c r="A12226" s="8">
        <f>A2+254</f>
        <v>46002</v>
      </c>
      <c r="B12226" s="5">
        <v>33</v>
      </c>
      <c r="C12226" s="2">
        <v>0</v>
      </c>
    </row>
    <row r="12227" spans="1:3">
      <c r="A12227" s="8">
        <f>A2+254</f>
        <v>46002</v>
      </c>
      <c r="B12227" s="5">
        <v>34</v>
      </c>
      <c r="C12227" s="2">
        <v>0</v>
      </c>
    </row>
    <row r="12228" spans="1:3">
      <c r="A12228" s="8">
        <f>A2+254</f>
        <v>46002</v>
      </c>
      <c r="B12228" s="5">
        <v>35</v>
      </c>
      <c r="C12228" s="2">
        <v>0</v>
      </c>
    </row>
    <row r="12229" spans="1:3">
      <c r="A12229" s="8">
        <f>A2+254</f>
        <v>46002</v>
      </c>
      <c r="B12229" s="5">
        <v>36</v>
      </c>
      <c r="C12229" s="2">
        <v>0</v>
      </c>
    </row>
    <row r="12230" spans="1:3">
      <c r="A12230" s="8">
        <f>A2+254</f>
        <v>46002</v>
      </c>
      <c r="B12230" s="5">
        <v>37</v>
      </c>
      <c r="C12230" s="2">
        <v>0</v>
      </c>
    </row>
    <row r="12231" spans="1:3">
      <c r="A12231" s="8">
        <f>A2+254</f>
        <v>46002</v>
      </c>
      <c r="B12231" s="5">
        <v>38</v>
      </c>
      <c r="C12231" s="2">
        <v>0</v>
      </c>
    </row>
    <row r="12232" spans="1:3">
      <c r="A12232" s="8">
        <f>A2+254</f>
        <v>46002</v>
      </c>
      <c r="B12232" s="5">
        <v>39</v>
      </c>
      <c r="C12232" s="2">
        <v>0</v>
      </c>
    </row>
    <row r="12233" spans="1:3">
      <c r="A12233" s="8">
        <f>A2+254</f>
        <v>46002</v>
      </c>
      <c r="B12233" s="5">
        <v>40</v>
      </c>
      <c r="C12233" s="2">
        <v>0</v>
      </c>
    </row>
    <row r="12234" spans="1:3">
      <c r="A12234" s="8">
        <f>A2+254</f>
        <v>46002</v>
      </c>
      <c r="B12234" s="5">
        <v>41</v>
      </c>
      <c r="C12234" s="2">
        <v>0</v>
      </c>
    </row>
    <row r="12235" spans="1:3">
      <c r="A12235" s="8">
        <f>A2+254</f>
        <v>46002</v>
      </c>
      <c r="B12235" s="5">
        <v>42</v>
      </c>
      <c r="C12235" s="2">
        <v>0</v>
      </c>
    </row>
    <row r="12236" spans="1:3">
      <c r="A12236" s="8">
        <f>A2+254</f>
        <v>46002</v>
      </c>
      <c r="B12236" s="5">
        <v>43</v>
      </c>
      <c r="C12236" s="2">
        <v>0</v>
      </c>
    </row>
    <row r="12237" spans="1:3">
      <c r="A12237" s="8">
        <f>A2+254</f>
        <v>46002</v>
      </c>
      <c r="B12237" s="5">
        <v>44</v>
      </c>
      <c r="C12237" s="2">
        <v>0</v>
      </c>
    </row>
    <row r="12238" spans="1:3">
      <c r="A12238" s="8">
        <f>A2+254</f>
        <v>46002</v>
      </c>
      <c r="B12238" s="5">
        <v>45</v>
      </c>
      <c r="C12238" s="2">
        <v>0</v>
      </c>
    </row>
    <row r="12239" spans="1:3">
      <c r="A12239" s="8">
        <f>A2+254</f>
        <v>46002</v>
      </c>
      <c r="B12239" s="5">
        <v>46</v>
      </c>
      <c r="C12239" s="2">
        <v>0</v>
      </c>
    </row>
    <row r="12240" spans="1:3">
      <c r="A12240" s="8">
        <f>A2+254</f>
        <v>46002</v>
      </c>
      <c r="B12240" s="5">
        <v>47</v>
      </c>
      <c r="C12240" s="2">
        <v>0</v>
      </c>
    </row>
    <row r="12241" spans="1:3">
      <c r="A12241" s="8">
        <f>A2+254</f>
        <v>46002</v>
      </c>
      <c r="B12241" s="5">
        <v>48</v>
      </c>
      <c r="C12241" s="2">
        <v>0</v>
      </c>
    </row>
    <row r="12242" spans="1:3">
      <c r="A12242" s="8">
        <f>A2+255</f>
        <v>46003</v>
      </c>
      <c r="B12242" s="5">
        <v>1</v>
      </c>
      <c r="C12242" s="2">
        <v>0</v>
      </c>
    </row>
    <row r="12243" spans="1:3">
      <c r="A12243" s="8">
        <f>A2+255</f>
        <v>46003</v>
      </c>
      <c r="B12243" s="5">
        <v>2</v>
      </c>
      <c r="C12243" s="2">
        <v>0</v>
      </c>
    </row>
    <row r="12244" spans="1:3">
      <c r="A12244" s="8">
        <f>A2+255</f>
        <v>46003</v>
      </c>
      <c r="B12244" s="5">
        <v>3</v>
      </c>
      <c r="C12244" s="2">
        <v>0</v>
      </c>
    </row>
    <row r="12245" spans="1:3">
      <c r="A12245" s="8">
        <f>A2+255</f>
        <v>46003</v>
      </c>
      <c r="B12245" s="5">
        <v>4</v>
      </c>
      <c r="C12245" s="2">
        <v>0</v>
      </c>
    </row>
    <row r="12246" spans="1:3">
      <c r="A12246" s="8">
        <f>A2+255</f>
        <v>46003</v>
      </c>
      <c r="B12246" s="5">
        <v>5</v>
      </c>
      <c r="C12246" s="2">
        <v>0</v>
      </c>
    </row>
    <row r="12247" spans="1:3">
      <c r="A12247" s="8">
        <f>A2+255</f>
        <v>46003</v>
      </c>
      <c r="B12247" s="5">
        <v>6</v>
      </c>
      <c r="C12247" s="2">
        <v>0</v>
      </c>
    </row>
    <row r="12248" spans="1:3">
      <c r="A12248" s="8">
        <f>A2+255</f>
        <v>46003</v>
      </c>
      <c r="B12248" s="5">
        <v>7</v>
      </c>
      <c r="C12248" s="2">
        <v>0</v>
      </c>
    </row>
    <row r="12249" spans="1:3">
      <c r="A12249" s="8">
        <f>A2+255</f>
        <v>46003</v>
      </c>
      <c r="B12249" s="5">
        <v>8</v>
      </c>
      <c r="C12249" s="2">
        <v>0</v>
      </c>
    </row>
    <row r="12250" spans="1:3">
      <c r="A12250" s="8">
        <f>A2+255</f>
        <v>46003</v>
      </c>
      <c r="B12250" s="5">
        <v>9</v>
      </c>
      <c r="C12250" s="2">
        <v>0</v>
      </c>
    </row>
    <row r="12251" spans="1:3">
      <c r="A12251" s="8">
        <f>A2+255</f>
        <v>46003</v>
      </c>
      <c r="B12251" s="5">
        <v>10</v>
      </c>
      <c r="C12251" s="2">
        <v>0</v>
      </c>
    </row>
    <row r="12252" spans="1:3">
      <c r="A12252" s="8">
        <f>A2+255</f>
        <v>46003</v>
      </c>
      <c r="B12252" s="5">
        <v>11</v>
      </c>
      <c r="C12252" s="2">
        <v>0</v>
      </c>
    </row>
    <row r="12253" spans="1:3">
      <c r="A12253" s="8">
        <f>A2+255</f>
        <v>46003</v>
      </c>
      <c r="B12253" s="5">
        <v>12</v>
      </c>
      <c r="C12253" s="2">
        <v>0</v>
      </c>
    </row>
    <row r="12254" spans="1:3">
      <c r="A12254" s="8">
        <f>A2+255</f>
        <v>46003</v>
      </c>
      <c r="B12254" s="5">
        <v>13</v>
      </c>
      <c r="C12254" s="2">
        <v>0</v>
      </c>
    </row>
    <row r="12255" spans="1:3">
      <c r="A12255" s="8">
        <f>A2+255</f>
        <v>46003</v>
      </c>
      <c r="B12255" s="5">
        <v>14</v>
      </c>
      <c r="C12255" s="2">
        <v>0</v>
      </c>
    </row>
    <row r="12256" spans="1:3">
      <c r="A12256" s="8">
        <f>A2+255</f>
        <v>46003</v>
      </c>
      <c r="B12256" s="5">
        <v>15</v>
      </c>
      <c r="C12256" s="2">
        <v>0</v>
      </c>
    </row>
    <row r="12257" spans="1:3">
      <c r="A12257" s="8">
        <f>A2+255</f>
        <v>46003</v>
      </c>
      <c r="B12257" s="5">
        <v>16</v>
      </c>
      <c r="C12257" s="2">
        <v>0</v>
      </c>
    </row>
    <row r="12258" spans="1:3">
      <c r="A12258" s="8">
        <f>A2+255</f>
        <v>46003</v>
      </c>
      <c r="B12258" s="5">
        <v>17</v>
      </c>
      <c r="C12258" s="2">
        <v>0</v>
      </c>
    </row>
    <row r="12259" spans="1:3">
      <c r="A12259" s="8">
        <f>A2+255</f>
        <v>46003</v>
      </c>
      <c r="B12259" s="5">
        <v>18</v>
      </c>
      <c r="C12259" s="2">
        <v>0</v>
      </c>
    </row>
    <row r="12260" spans="1:3">
      <c r="A12260" s="8">
        <f>A2+255</f>
        <v>46003</v>
      </c>
      <c r="B12260" s="5">
        <v>19</v>
      </c>
      <c r="C12260" s="2">
        <v>0</v>
      </c>
    </row>
    <row r="12261" spans="1:3">
      <c r="A12261" s="8">
        <f>A2+255</f>
        <v>46003</v>
      </c>
      <c r="B12261" s="5">
        <v>20</v>
      </c>
      <c r="C12261" s="2">
        <v>0</v>
      </c>
    </row>
    <row r="12262" spans="1:3">
      <c r="A12262" s="8">
        <f>A2+255</f>
        <v>46003</v>
      </c>
      <c r="B12262" s="5">
        <v>21</v>
      </c>
      <c r="C12262" s="2">
        <v>0</v>
      </c>
    </row>
    <row r="12263" spans="1:3">
      <c r="A12263" s="8">
        <f>A2+255</f>
        <v>46003</v>
      </c>
      <c r="B12263" s="5">
        <v>22</v>
      </c>
      <c r="C12263" s="2">
        <v>0</v>
      </c>
    </row>
    <row r="12264" spans="1:3">
      <c r="A12264" s="8">
        <f>A2+255</f>
        <v>46003</v>
      </c>
      <c r="B12264" s="5">
        <v>23</v>
      </c>
      <c r="C12264" s="2">
        <v>0</v>
      </c>
    </row>
    <row r="12265" spans="1:3">
      <c r="A12265" s="8">
        <f>A2+255</f>
        <v>46003</v>
      </c>
      <c r="B12265" s="5">
        <v>24</v>
      </c>
      <c r="C12265" s="2">
        <v>0</v>
      </c>
    </row>
    <row r="12266" spans="1:3">
      <c r="A12266" s="8">
        <f>A2+255</f>
        <v>46003</v>
      </c>
      <c r="B12266" s="5">
        <v>25</v>
      </c>
      <c r="C12266" s="2">
        <v>0</v>
      </c>
    </row>
    <row r="12267" spans="1:3">
      <c r="A12267" s="8">
        <f>A2+255</f>
        <v>46003</v>
      </c>
      <c r="B12267" s="5">
        <v>26</v>
      </c>
      <c r="C12267" s="2">
        <v>0</v>
      </c>
    </row>
    <row r="12268" spans="1:3">
      <c r="A12268" s="8">
        <f>A2+255</f>
        <v>46003</v>
      </c>
      <c r="B12268" s="5">
        <v>27</v>
      </c>
      <c r="C12268" s="2">
        <v>0</v>
      </c>
    </row>
    <row r="12269" spans="1:3">
      <c r="A12269" s="8">
        <f>A2+255</f>
        <v>46003</v>
      </c>
      <c r="B12269" s="5">
        <v>28</v>
      </c>
      <c r="C12269" s="2">
        <v>0</v>
      </c>
    </row>
    <row r="12270" spans="1:3">
      <c r="A12270" s="8">
        <f>A2+255</f>
        <v>46003</v>
      </c>
      <c r="B12270" s="5">
        <v>29</v>
      </c>
      <c r="C12270" s="2">
        <v>0</v>
      </c>
    </row>
    <row r="12271" spans="1:3">
      <c r="A12271" s="8">
        <f>A2+255</f>
        <v>46003</v>
      </c>
      <c r="B12271" s="5">
        <v>30</v>
      </c>
      <c r="C12271" s="2">
        <v>0</v>
      </c>
    </row>
    <row r="12272" spans="1:3">
      <c r="A12272" s="8">
        <f>A2+255</f>
        <v>46003</v>
      </c>
      <c r="B12272" s="5">
        <v>31</v>
      </c>
      <c r="C12272" s="2">
        <v>0</v>
      </c>
    </row>
    <row r="12273" spans="1:3">
      <c r="A12273" s="8">
        <f>A2+255</f>
        <v>46003</v>
      </c>
      <c r="B12273" s="5">
        <v>32</v>
      </c>
      <c r="C12273" s="2">
        <v>0</v>
      </c>
    </row>
    <row r="12274" spans="1:3">
      <c r="A12274" s="8">
        <f>A2+255</f>
        <v>46003</v>
      </c>
      <c r="B12274" s="5">
        <v>33</v>
      </c>
      <c r="C12274" s="2">
        <v>0</v>
      </c>
    </row>
    <row r="12275" spans="1:3">
      <c r="A12275" s="8">
        <f>A2+255</f>
        <v>46003</v>
      </c>
      <c r="B12275" s="5">
        <v>34</v>
      </c>
      <c r="C12275" s="2">
        <v>0</v>
      </c>
    </row>
    <row r="12276" spans="1:3">
      <c r="A12276" s="8">
        <f>A2+255</f>
        <v>46003</v>
      </c>
      <c r="B12276" s="5">
        <v>35</v>
      </c>
      <c r="C12276" s="2">
        <v>0</v>
      </c>
    </row>
    <row r="12277" spans="1:3">
      <c r="A12277" s="8">
        <f>A2+255</f>
        <v>46003</v>
      </c>
      <c r="B12277" s="5">
        <v>36</v>
      </c>
      <c r="C12277" s="2">
        <v>0</v>
      </c>
    </row>
    <row r="12278" spans="1:3">
      <c r="A12278" s="8">
        <f>A2+255</f>
        <v>46003</v>
      </c>
      <c r="B12278" s="5">
        <v>37</v>
      </c>
      <c r="C12278" s="2">
        <v>0</v>
      </c>
    </row>
    <row r="12279" spans="1:3">
      <c r="A12279" s="8">
        <f>A2+255</f>
        <v>46003</v>
      </c>
      <c r="B12279" s="5">
        <v>38</v>
      </c>
      <c r="C12279" s="2">
        <v>0</v>
      </c>
    </row>
    <row r="12280" spans="1:3">
      <c r="A12280" s="8">
        <f>A2+255</f>
        <v>46003</v>
      </c>
      <c r="B12280" s="5">
        <v>39</v>
      </c>
      <c r="C12280" s="2">
        <v>0</v>
      </c>
    </row>
    <row r="12281" spans="1:3">
      <c r="A12281" s="8">
        <f>A2+255</f>
        <v>46003</v>
      </c>
      <c r="B12281" s="5">
        <v>40</v>
      </c>
      <c r="C12281" s="2">
        <v>0</v>
      </c>
    </row>
    <row r="12282" spans="1:3">
      <c r="A12282" s="8">
        <f>A2+255</f>
        <v>46003</v>
      </c>
      <c r="B12282" s="5">
        <v>41</v>
      </c>
      <c r="C12282" s="2">
        <v>0</v>
      </c>
    </row>
    <row r="12283" spans="1:3">
      <c r="A12283" s="8">
        <f>A2+255</f>
        <v>46003</v>
      </c>
      <c r="B12283" s="5">
        <v>42</v>
      </c>
      <c r="C12283" s="2">
        <v>0</v>
      </c>
    </row>
    <row r="12284" spans="1:3">
      <c r="A12284" s="8">
        <f>A2+255</f>
        <v>46003</v>
      </c>
      <c r="B12284" s="5">
        <v>43</v>
      </c>
      <c r="C12284" s="2">
        <v>0</v>
      </c>
    </row>
    <row r="12285" spans="1:3">
      <c r="A12285" s="8">
        <f>A2+255</f>
        <v>46003</v>
      </c>
      <c r="B12285" s="5">
        <v>44</v>
      </c>
      <c r="C12285" s="2">
        <v>0</v>
      </c>
    </row>
    <row r="12286" spans="1:3">
      <c r="A12286" s="8">
        <f>A2+255</f>
        <v>46003</v>
      </c>
      <c r="B12286" s="5">
        <v>45</v>
      </c>
      <c r="C12286" s="2">
        <v>0</v>
      </c>
    </row>
    <row r="12287" spans="1:3">
      <c r="A12287" s="8">
        <f>A2+255</f>
        <v>46003</v>
      </c>
      <c r="B12287" s="5">
        <v>46</v>
      </c>
      <c r="C12287" s="2">
        <v>0</v>
      </c>
    </row>
    <row r="12288" spans="1:3">
      <c r="A12288" s="8">
        <f>A2+255</f>
        <v>46003</v>
      </c>
      <c r="B12288" s="5">
        <v>47</v>
      </c>
      <c r="C12288" s="2">
        <v>0</v>
      </c>
    </row>
    <row r="12289" spans="1:3">
      <c r="A12289" s="8">
        <f>A2+255</f>
        <v>46003</v>
      </c>
      <c r="B12289" s="5">
        <v>48</v>
      </c>
      <c r="C12289" s="2">
        <v>0</v>
      </c>
    </row>
    <row r="12290" spans="1:3">
      <c r="A12290" s="8">
        <f>A2+256</f>
        <v>46004</v>
      </c>
      <c r="B12290" s="5">
        <v>1</v>
      </c>
      <c r="C12290" s="2">
        <v>0</v>
      </c>
    </row>
    <row r="12291" spans="1:3">
      <c r="A12291" s="8">
        <f>A2+256</f>
        <v>46004</v>
      </c>
      <c r="B12291" s="5">
        <v>2</v>
      </c>
      <c r="C12291" s="2">
        <v>0</v>
      </c>
    </row>
    <row r="12292" spans="1:3">
      <c r="A12292" s="8">
        <f>A2+256</f>
        <v>46004</v>
      </c>
      <c r="B12292" s="5">
        <v>3</v>
      </c>
      <c r="C12292" s="2">
        <v>0</v>
      </c>
    </row>
    <row r="12293" spans="1:3">
      <c r="A12293" s="8">
        <f>A2+256</f>
        <v>46004</v>
      </c>
      <c r="B12293" s="5">
        <v>4</v>
      </c>
      <c r="C12293" s="2">
        <v>0</v>
      </c>
    </row>
    <row r="12294" spans="1:3">
      <c r="A12294" s="8">
        <f>A2+256</f>
        <v>46004</v>
      </c>
      <c r="B12294" s="5">
        <v>5</v>
      </c>
      <c r="C12294" s="2">
        <v>0</v>
      </c>
    </row>
    <row r="12295" spans="1:3">
      <c r="A12295" s="8">
        <f>A2+256</f>
        <v>46004</v>
      </c>
      <c r="B12295" s="5">
        <v>6</v>
      </c>
      <c r="C12295" s="2">
        <v>0</v>
      </c>
    </row>
    <row r="12296" spans="1:3">
      <c r="A12296" s="8">
        <f>A2+256</f>
        <v>46004</v>
      </c>
      <c r="B12296" s="5">
        <v>7</v>
      </c>
      <c r="C12296" s="2">
        <v>0</v>
      </c>
    </row>
    <row r="12297" spans="1:3">
      <c r="A12297" s="8">
        <f>A2+256</f>
        <v>46004</v>
      </c>
      <c r="B12297" s="5">
        <v>8</v>
      </c>
      <c r="C12297" s="2">
        <v>0</v>
      </c>
    </row>
    <row r="12298" spans="1:3">
      <c r="A12298" s="8">
        <f>A2+256</f>
        <v>46004</v>
      </c>
      <c r="B12298" s="5">
        <v>9</v>
      </c>
      <c r="C12298" s="2">
        <v>0</v>
      </c>
    </row>
    <row r="12299" spans="1:3">
      <c r="A12299" s="8">
        <f>A2+256</f>
        <v>46004</v>
      </c>
      <c r="B12299" s="5">
        <v>10</v>
      </c>
      <c r="C12299" s="2">
        <v>0</v>
      </c>
    </row>
    <row r="12300" spans="1:3">
      <c r="A12300" s="8">
        <f>A2+256</f>
        <v>46004</v>
      </c>
      <c r="B12300" s="5">
        <v>11</v>
      </c>
      <c r="C12300" s="2">
        <v>0</v>
      </c>
    </row>
    <row r="12301" spans="1:3">
      <c r="A12301" s="8">
        <f>A2+256</f>
        <v>46004</v>
      </c>
      <c r="B12301" s="5">
        <v>12</v>
      </c>
      <c r="C12301" s="2">
        <v>0</v>
      </c>
    </row>
    <row r="12302" spans="1:3">
      <c r="A12302" s="8">
        <f>A2+256</f>
        <v>46004</v>
      </c>
      <c r="B12302" s="5">
        <v>13</v>
      </c>
      <c r="C12302" s="2">
        <v>0</v>
      </c>
    </row>
    <row r="12303" spans="1:3">
      <c r="A12303" s="8">
        <f>A2+256</f>
        <v>46004</v>
      </c>
      <c r="B12303" s="5">
        <v>14</v>
      </c>
      <c r="C12303" s="2">
        <v>0</v>
      </c>
    </row>
    <row r="12304" spans="1:3">
      <c r="A12304" s="8">
        <f>A2+256</f>
        <v>46004</v>
      </c>
      <c r="B12304" s="5">
        <v>15</v>
      </c>
      <c r="C12304" s="2">
        <v>0</v>
      </c>
    </row>
    <row r="12305" spans="1:3">
      <c r="A12305" s="8">
        <f>A2+256</f>
        <v>46004</v>
      </c>
      <c r="B12305" s="5">
        <v>16</v>
      </c>
      <c r="C12305" s="2">
        <v>0</v>
      </c>
    </row>
    <row r="12306" spans="1:3">
      <c r="A12306" s="8">
        <f>A2+256</f>
        <v>46004</v>
      </c>
      <c r="B12306" s="5">
        <v>17</v>
      </c>
      <c r="C12306" s="2">
        <v>0</v>
      </c>
    </row>
    <row r="12307" spans="1:3">
      <c r="A12307" s="8">
        <f>A2+256</f>
        <v>46004</v>
      </c>
      <c r="B12307" s="5">
        <v>18</v>
      </c>
      <c r="C12307" s="2">
        <v>0</v>
      </c>
    </row>
    <row r="12308" spans="1:3">
      <c r="A12308" s="8">
        <f>A2+256</f>
        <v>46004</v>
      </c>
      <c r="B12308" s="5">
        <v>19</v>
      </c>
      <c r="C12308" s="2">
        <v>0</v>
      </c>
    </row>
    <row r="12309" spans="1:3">
      <c r="A12309" s="8">
        <f>A2+256</f>
        <v>46004</v>
      </c>
      <c r="B12309" s="5">
        <v>20</v>
      </c>
      <c r="C12309" s="2">
        <v>0</v>
      </c>
    </row>
    <row r="12310" spans="1:3">
      <c r="A12310" s="8">
        <f>A2+256</f>
        <v>46004</v>
      </c>
      <c r="B12310" s="5">
        <v>21</v>
      </c>
      <c r="C12310" s="2">
        <v>0</v>
      </c>
    </row>
    <row r="12311" spans="1:3">
      <c r="A12311" s="8">
        <f>A2+256</f>
        <v>46004</v>
      </c>
      <c r="B12311" s="5">
        <v>22</v>
      </c>
      <c r="C12311" s="2">
        <v>0</v>
      </c>
    </row>
    <row r="12312" spans="1:3">
      <c r="A12312" s="8">
        <f>A2+256</f>
        <v>46004</v>
      </c>
      <c r="B12312" s="5">
        <v>23</v>
      </c>
      <c r="C12312" s="2">
        <v>0</v>
      </c>
    </row>
    <row r="12313" spans="1:3">
      <c r="A12313" s="8">
        <f>A2+256</f>
        <v>46004</v>
      </c>
      <c r="B12313" s="5">
        <v>24</v>
      </c>
      <c r="C12313" s="2">
        <v>0</v>
      </c>
    </row>
    <row r="12314" spans="1:3">
      <c r="A12314" s="8">
        <f>A2+256</f>
        <v>46004</v>
      </c>
      <c r="B12314" s="5">
        <v>25</v>
      </c>
      <c r="C12314" s="2">
        <v>0</v>
      </c>
    </row>
    <row r="12315" spans="1:3">
      <c r="A12315" s="8">
        <f>A2+256</f>
        <v>46004</v>
      </c>
      <c r="B12315" s="5">
        <v>26</v>
      </c>
      <c r="C12315" s="2">
        <v>0</v>
      </c>
    </row>
    <row r="12316" spans="1:3">
      <c r="A12316" s="8">
        <f>A2+256</f>
        <v>46004</v>
      </c>
      <c r="B12316" s="5">
        <v>27</v>
      </c>
      <c r="C12316" s="2">
        <v>0</v>
      </c>
    </row>
    <row r="12317" spans="1:3">
      <c r="A12317" s="8">
        <f>A2+256</f>
        <v>46004</v>
      </c>
      <c r="B12317" s="5">
        <v>28</v>
      </c>
      <c r="C12317" s="2">
        <v>0</v>
      </c>
    </row>
    <row r="12318" spans="1:3">
      <c r="A12318" s="8">
        <f>A2+256</f>
        <v>46004</v>
      </c>
      <c r="B12318" s="5">
        <v>29</v>
      </c>
      <c r="C12318" s="2">
        <v>0</v>
      </c>
    </row>
    <row r="12319" spans="1:3">
      <c r="A12319" s="8">
        <f>A2+256</f>
        <v>46004</v>
      </c>
      <c r="B12319" s="5">
        <v>30</v>
      </c>
      <c r="C12319" s="2">
        <v>0</v>
      </c>
    </row>
    <row r="12320" spans="1:3">
      <c r="A12320" s="8">
        <f>A2+256</f>
        <v>46004</v>
      </c>
      <c r="B12320" s="5">
        <v>31</v>
      </c>
      <c r="C12320" s="2">
        <v>0</v>
      </c>
    </row>
    <row r="12321" spans="1:3">
      <c r="A12321" s="8">
        <f>A2+256</f>
        <v>46004</v>
      </c>
      <c r="B12321" s="5">
        <v>32</v>
      </c>
      <c r="C12321" s="2">
        <v>0</v>
      </c>
    </row>
    <row r="12322" spans="1:3">
      <c r="A12322" s="8">
        <f>A2+256</f>
        <v>46004</v>
      </c>
      <c r="B12322" s="5">
        <v>33</v>
      </c>
      <c r="C12322" s="2">
        <v>0</v>
      </c>
    </row>
    <row r="12323" spans="1:3">
      <c r="A12323" s="8">
        <f>A2+256</f>
        <v>46004</v>
      </c>
      <c r="B12323" s="5">
        <v>34</v>
      </c>
      <c r="C12323" s="2">
        <v>0</v>
      </c>
    </row>
    <row r="12324" spans="1:3">
      <c r="A12324" s="8">
        <f>A2+256</f>
        <v>46004</v>
      </c>
      <c r="B12324" s="5">
        <v>35</v>
      </c>
      <c r="C12324" s="2">
        <v>0</v>
      </c>
    </row>
    <row r="12325" spans="1:3">
      <c r="A12325" s="8">
        <f>A2+256</f>
        <v>46004</v>
      </c>
      <c r="B12325" s="5">
        <v>36</v>
      </c>
      <c r="C12325" s="2">
        <v>0</v>
      </c>
    </row>
    <row r="12326" spans="1:3">
      <c r="A12326" s="8">
        <f>A2+256</f>
        <v>46004</v>
      </c>
      <c r="B12326" s="5">
        <v>37</v>
      </c>
      <c r="C12326" s="2">
        <v>0</v>
      </c>
    </row>
    <row r="12327" spans="1:3">
      <c r="A12327" s="8">
        <f>A2+256</f>
        <v>46004</v>
      </c>
      <c r="B12327" s="5">
        <v>38</v>
      </c>
      <c r="C12327" s="2">
        <v>0</v>
      </c>
    </row>
    <row r="12328" spans="1:3">
      <c r="A12328" s="8">
        <f>A2+256</f>
        <v>46004</v>
      </c>
      <c r="B12328" s="5">
        <v>39</v>
      </c>
      <c r="C12328" s="2">
        <v>0</v>
      </c>
    </row>
    <row r="12329" spans="1:3">
      <c r="A12329" s="8">
        <f>A2+256</f>
        <v>46004</v>
      </c>
      <c r="B12329" s="5">
        <v>40</v>
      </c>
      <c r="C12329" s="2">
        <v>0</v>
      </c>
    </row>
    <row r="12330" spans="1:3">
      <c r="A12330" s="8">
        <f>A2+256</f>
        <v>46004</v>
      </c>
      <c r="B12330" s="5">
        <v>41</v>
      </c>
      <c r="C12330" s="2">
        <v>0</v>
      </c>
    </row>
    <row r="12331" spans="1:3">
      <c r="A12331" s="8">
        <f>A2+256</f>
        <v>46004</v>
      </c>
      <c r="B12331" s="5">
        <v>42</v>
      </c>
      <c r="C12331" s="2">
        <v>0</v>
      </c>
    </row>
    <row r="12332" spans="1:3">
      <c r="A12332" s="8">
        <f>A2+256</f>
        <v>46004</v>
      </c>
      <c r="B12332" s="5">
        <v>43</v>
      </c>
      <c r="C12332" s="2">
        <v>0</v>
      </c>
    </row>
    <row r="12333" spans="1:3">
      <c r="A12333" s="8">
        <f>A2+256</f>
        <v>46004</v>
      </c>
      <c r="B12333" s="5">
        <v>44</v>
      </c>
      <c r="C12333" s="2">
        <v>0</v>
      </c>
    </row>
    <row r="12334" spans="1:3">
      <c r="A12334" s="8">
        <f>A2+256</f>
        <v>46004</v>
      </c>
      <c r="B12334" s="5">
        <v>45</v>
      </c>
      <c r="C12334" s="2">
        <v>0</v>
      </c>
    </row>
    <row r="12335" spans="1:3">
      <c r="A12335" s="8">
        <f>A2+256</f>
        <v>46004</v>
      </c>
      <c r="B12335" s="5">
        <v>46</v>
      </c>
      <c r="C12335" s="2">
        <v>0</v>
      </c>
    </row>
    <row r="12336" spans="1:3">
      <c r="A12336" s="8">
        <f>A2+256</f>
        <v>46004</v>
      </c>
      <c r="B12336" s="5">
        <v>47</v>
      </c>
      <c r="C12336" s="2">
        <v>0</v>
      </c>
    </row>
    <row r="12337" spans="1:3">
      <c r="A12337" s="8">
        <f>A2+256</f>
        <v>46004</v>
      </c>
      <c r="B12337" s="5">
        <v>48</v>
      </c>
      <c r="C12337" s="2">
        <v>0</v>
      </c>
    </row>
    <row r="12338" spans="1:3">
      <c r="A12338" s="8">
        <f>A2+257</f>
        <v>46005</v>
      </c>
      <c r="B12338" s="5">
        <v>1</v>
      </c>
      <c r="C12338" s="2">
        <v>0</v>
      </c>
    </row>
    <row r="12339" spans="1:3">
      <c r="A12339" s="8">
        <f>A2+257</f>
        <v>46005</v>
      </c>
      <c r="B12339" s="5">
        <v>2</v>
      </c>
      <c r="C12339" s="2">
        <v>0</v>
      </c>
    </row>
    <row r="12340" spans="1:3">
      <c r="A12340" s="8">
        <f>A2+257</f>
        <v>46005</v>
      </c>
      <c r="B12340" s="5">
        <v>3</v>
      </c>
      <c r="C12340" s="2">
        <v>0</v>
      </c>
    </row>
    <row r="12341" spans="1:3">
      <c r="A12341" s="8">
        <f>A2+257</f>
        <v>46005</v>
      </c>
      <c r="B12341" s="5">
        <v>4</v>
      </c>
      <c r="C12341" s="2">
        <v>0</v>
      </c>
    </row>
    <row r="12342" spans="1:3">
      <c r="A12342" s="8">
        <f>A2+257</f>
        <v>46005</v>
      </c>
      <c r="B12342" s="5">
        <v>5</v>
      </c>
      <c r="C12342" s="2">
        <v>0</v>
      </c>
    </row>
    <row r="12343" spans="1:3">
      <c r="A12343" s="8">
        <f>A2+257</f>
        <v>46005</v>
      </c>
      <c r="B12343" s="5">
        <v>6</v>
      </c>
      <c r="C12343" s="2">
        <v>0</v>
      </c>
    </row>
    <row r="12344" spans="1:3">
      <c r="A12344" s="8">
        <f>A2+257</f>
        <v>46005</v>
      </c>
      <c r="B12344" s="5">
        <v>7</v>
      </c>
      <c r="C12344" s="2">
        <v>0</v>
      </c>
    </row>
    <row r="12345" spans="1:3">
      <c r="A12345" s="8">
        <f>A2+257</f>
        <v>46005</v>
      </c>
      <c r="B12345" s="5">
        <v>8</v>
      </c>
      <c r="C12345" s="2">
        <v>0</v>
      </c>
    </row>
    <row r="12346" spans="1:3">
      <c r="A12346" s="8">
        <f>A2+257</f>
        <v>46005</v>
      </c>
      <c r="B12346" s="5">
        <v>9</v>
      </c>
      <c r="C12346" s="2">
        <v>0</v>
      </c>
    </row>
    <row r="12347" spans="1:3">
      <c r="A12347" s="8">
        <f>A2+257</f>
        <v>46005</v>
      </c>
      <c r="B12347" s="5">
        <v>10</v>
      </c>
      <c r="C12347" s="2">
        <v>0</v>
      </c>
    </row>
    <row r="12348" spans="1:3">
      <c r="A12348" s="8">
        <f>A2+257</f>
        <v>46005</v>
      </c>
      <c r="B12348" s="5">
        <v>11</v>
      </c>
      <c r="C12348" s="2">
        <v>0</v>
      </c>
    </row>
    <row r="12349" spans="1:3">
      <c r="A12349" s="8">
        <f>A2+257</f>
        <v>46005</v>
      </c>
      <c r="B12349" s="5">
        <v>12</v>
      </c>
      <c r="C12349" s="2">
        <v>0</v>
      </c>
    </row>
    <row r="12350" spans="1:3">
      <c r="A12350" s="8">
        <f>A2+257</f>
        <v>46005</v>
      </c>
      <c r="B12350" s="5">
        <v>13</v>
      </c>
      <c r="C12350" s="2">
        <v>0</v>
      </c>
    </row>
    <row r="12351" spans="1:3">
      <c r="A12351" s="8">
        <f>A2+257</f>
        <v>46005</v>
      </c>
      <c r="B12351" s="5">
        <v>14</v>
      </c>
      <c r="C12351" s="2">
        <v>0</v>
      </c>
    </row>
    <row r="12352" spans="1:3">
      <c r="A12352" s="8">
        <f>A2+257</f>
        <v>46005</v>
      </c>
      <c r="B12352" s="5">
        <v>15</v>
      </c>
      <c r="C12352" s="2">
        <v>0</v>
      </c>
    </row>
    <row r="12353" spans="1:3">
      <c r="A12353" s="8">
        <f>A2+257</f>
        <v>46005</v>
      </c>
      <c r="B12353" s="5">
        <v>16</v>
      </c>
      <c r="C12353" s="2">
        <v>0</v>
      </c>
    </row>
    <row r="12354" spans="1:3">
      <c r="A12354" s="8">
        <f>A2+257</f>
        <v>46005</v>
      </c>
      <c r="B12354" s="5">
        <v>17</v>
      </c>
      <c r="C12354" s="2">
        <v>0</v>
      </c>
    </row>
    <row r="12355" spans="1:3">
      <c r="A12355" s="8">
        <f>A2+257</f>
        <v>46005</v>
      </c>
      <c r="B12355" s="5">
        <v>18</v>
      </c>
      <c r="C12355" s="2">
        <v>0</v>
      </c>
    </row>
    <row r="12356" spans="1:3">
      <c r="A12356" s="8">
        <f>A2+257</f>
        <v>46005</v>
      </c>
      <c r="B12356" s="5">
        <v>19</v>
      </c>
      <c r="C12356" s="2">
        <v>0</v>
      </c>
    </row>
    <row r="12357" spans="1:3">
      <c r="A12357" s="8">
        <f>A2+257</f>
        <v>46005</v>
      </c>
      <c r="B12357" s="5">
        <v>20</v>
      </c>
      <c r="C12357" s="2">
        <v>0</v>
      </c>
    </row>
    <row r="12358" spans="1:3">
      <c r="A12358" s="8">
        <f>A2+257</f>
        <v>46005</v>
      </c>
      <c r="B12358" s="5">
        <v>21</v>
      </c>
      <c r="C12358" s="2">
        <v>0</v>
      </c>
    </row>
    <row r="12359" spans="1:3">
      <c r="A12359" s="8">
        <f>A2+257</f>
        <v>46005</v>
      </c>
      <c r="B12359" s="5">
        <v>22</v>
      </c>
      <c r="C12359" s="2">
        <v>0</v>
      </c>
    </row>
    <row r="12360" spans="1:3">
      <c r="A12360" s="8">
        <f>A2+257</f>
        <v>46005</v>
      </c>
      <c r="B12360" s="5">
        <v>23</v>
      </c>
      <c r="C12360" s="2">
        <v>0</v>
      </c>
    </row>
    <row r="12361" spans="1:3">
      <c r="A12361" s="8">
        <f>A2+257</f>
        <v>46005</v>
      </c>
      <c r="B12361" s="5">
        <v>24</v>
      </c>
      <c r="C12361" s="2">
        <v>0</v>
      </c>
    </row>
    <row r="12362" spans="1:3">
      <c r="A12362" s="8">
        <f>A2+257</f>
        <v>46005</v>
      </c>
      <c r="B12362" s="5">
        <v>25</v>
      </c>
      <c r="C12362" s="2">
        <v>0</v>
      </c>
    </row>
    <row r="12363" spans="1:3">
      <c r="A12363" s="8">
        <f>A2+257</f>
        <v>46005</v>
      </c>
      <c r="B12363" s="5">
        <v>26</v>
      </c>
      <c r="C12363" s="2">
        <v>0</v>
      </c>
    </row>
    <row r="12364" spans="1:3">
      <c r="A12364" s="8">
        <f>A2+257</f>
        <v>46005</v>
      </c>
      <c r="B12364" s="5">
        <v>27</v>
      </c>
      <c r="C12364" s="2">
        <v>0</v>
      </c>
    </row>
    <row r="12365" spans="1:3">
      <c r="A12365" s="8">
        <f>A2+257</f>
        <v>46005</v>
      </c>
      <c r="B12365" s="5">
        <v>28</v>
      </c>
      <c r="C12365" s="2">
        <v>0</v>
      </c>
    </row>
    <row r="12366" spans="1:3">
      <c r="A12366" s="8">
        <f>A2+257</f>
        <v>46005</v>
      </c>
      <c r="B12366" s="5">
        <v>29</v>
      </c>
      <c r="C12366" s="2">
        <v>0</v>
      </c>
    </row>
    <row r="12367" spans="1:3">
      <c r="A12367" s="8">
        <f>A2+257</f>
        <v>46005</v>
      </c>
      <c r="B12367" s="5">
        <v>30</v>
      </c>
      <c r="C12367" s="2">
        <v>0</v>
      </c>
    </row>
    <row r="12368" spans="1:3">
      <c r="A12368" s="8">
        <f>A2+257</f>
        <v>46005</v>
      </c>
      <c r="B12368" s="5">
        <v>31</v>
      </c>
      <c r="C12368" s="2">
        <v>0</v>
      </c>
    </row>
    <row r="12369" spans="1:3">
      <c r="A12369" s="8">
        <f>A2+257</f>
        <v>46005</v>
      </c>
      <c r="B12369" s="5">
        <v>32</v>
      </c>
      <c r="C12369" s="2">
        <v>0</v>
      </c>
    </row>
    <row r="12370" spans="1:3">
      <c r="A12370" s="8">
        <f>A2+257</f>
        <v>46005</v>
      </c>
      <c r="B12370" s="5">
        <v>33</v>
      </c>
      <c r="C12370" s="2">
        <v>0</v>
      </c>
    </row>
    <row r="12371" spans="1:3">
      <c r="A12371" s="8">
        <f>A2+257</f>
        <v>46005</v>
      </c>
      <c r="B12371" s="5">
        <v>34</v>
      </c>
      <c r="C12371" s="2">
        <v>0</v>
      </c>
    </row>
    <row r="12372" spans="1:3">
      <c r="A12372" s="8">
        <f>A2+257</f>
        <v>46005</v>
      </c>
      <c r="B12372" s="5">
        <v>35</v>
      </c>
      <c r="C12372" s="2">
        <v>0</v>
      </c>
    </row>
    <row r="12373" spans="1:3">
      <c r="A12373" s="8">
        <f>A2+257</f>
        <v>46005</v>
      </c>
      <c r="B12373" s="5">
        <v>36</v>
      </c>
      <c r="C12373" s="2">
        <v>0</v>
      </c>
    </row>
    <row r="12374" spans="1:3">
      <c r="A12374" s="8">
        <f>A2+257</f>
        <v>46005</v>
      </c>
      <c r="B12374" s="5">
        <v>37</v>
      </c>
      <c r="C12374" s="2">
        <v>0</v>
      </c>
    </row>
    <row r="12375" spans="1:3">
      <c r="A12375" s="8">
        <f>A2+257</f>
        <v>46005</v>
      </c>
      <c r="B12375" s="5">
        <v>38</v>
      </c>
      <c r="C12375" s="2">
        <v>0</v>
      </c>
    </row>
    <row r="12376" spans="1:3">
      <c r="A12376" s="8">
        <f>A2+257</f>
        <v>46005</v>
      </c>
      <c r="B12376" s="5">
        <v>39</v>
      </c>
      <c r="C12376" s="2">
        <v>0</v>
      </c>
    </row>
    <row r="12377" spans="1:3">
      <c r="A12377" s="8">
        <f>A2+257</f>
        <v>46005</v>
      </c>
      <c r="B12377" s="5">
        <v>40</v>
      </c>
      <c r="C12377" s="2">
        <v>0</v>
      </c>
    </row>
    <row r="12378" spans="1:3">
      <c r="A12378" s="8">
        <f>A2+257</f>
        <v>46005</v>
      </c>
      <c r="B12378" s="5">
        <v>41</v>
      </c>
      <c r="C12378" s="2">
        <v>0</v>
      </c>
    </row>
    <row r="12379" spans="1:3">
      <c r="A12379" s="8">
        <f>A2+257</f>
        <v>46005</v>
      </c>
      <c r="B12379" s="5">
        <v>42</v>
      </c>
      <c r="C12379" s="2">
        <v>0</v>
      </c>
    </row>
    <row r="12380" spans="1:3">
      <c r="A12380" s="8">
        <f>A2+257</f>
        <v>46005</v>
      </c>
      <c r="B12380" s="5">
        <v>43</v>
      </c>
      <c r="C12380" s="2">
        <v>0</v>
      </c>
    </row>
    <row r="12381" spans="1:3">
      <c r="A12381" s="8">
        <f>A2+257</f>
        <v>46005</v>
      </c>
      <c r="B12381" s="5">
        <v>44</v>
      </c>
      <c r="C12381" s="2">
        <v>0</v>
      </c>
    </row>
    <row r="12382" spans="1:3">
      <c r="A12382" s="8">
        <f>A2+257</f>
        <v>46005</v>
      </c>
      <c r="B12382" s="5">
        <v>45</v>
      </c>
      <c r="C12382" s="2">
        <v>0</v>
      </c>
    </row>
    <row r="12383" spans="1:3">
      <c r="A12383" s="8">
        <f>A2+257</f>
        <v>46005</v>
      </c>
      <c r="B12383" s="5">
        <v>46</v>
      </c>
      <c r="C12383" s="2">
        <v>0</v>
      </c>
    </row>
    <row r="12384" spans="1:3">
      <c r="A12384" s="8">
        <f>A2+257</f>
        <v>46005</v>
      </c>
      <c r="B12384" s="5">
        <v>47</v>
      </c>
      <c r="C12384" s="2">
        <v>0</v>
      </c>
    </row>
    <row r="12385" spans="1:3">
      <c r="A12385" s="8">
        <f>A2+257</f>
        <v>46005</v>
      </c>
      <c r="B12385" s="5">
        <v>48</v>
      </c>
      <c r="C12385" s="2">
        <v>0</v>
      </c>
    </row>
    <row r="12386" spans="1:3">
      <c r="A12386" s="8">
        <f>A2+258</f>
        <v>46006</v>
      </c>
      <c r="B12386" s="5">
        <v>1</v>
      </c>
      <c r="C12386" s="2">
        <v>0</v>
      </c>
    </row>
    <row r="12387" spans="1:3">
      <c r="A12387" s="8">
        <f>A2+258</f>
        <v>46006</v>
      </c>
      <c r="B12387" s="5">
        <v>2</v>
      </c>
      <c r="C12387" s="2">
        <v>0</v>
      </c>
    </row>
    <row r="12388" spans="1:3">
      <c r="A12388" s="8">
        <f>A2+258</f>
        <v>46006</v>
      </c>
      <c r="B12388" s="5">
        <v>3</v>
      </c>
      <c r="C12388" s="2">
        <v>0</v>
      </c>
    </row>
    <row r="12389" spans="1:3">
      <c r="A12389" s="8">
        <f>A2+258</f>
        <v>46006</v>
      </c>
      <c r="B12389" s="5">
        <v>4</v>
      </c>
      <c r="C12389" s="2">
        <v>0</v>
      </c>
    </row>
    <row r="12390" spans="1:3">
      <c r="A12390" s="8">
        <f>A2+258</f>
        <v>46006</v>
      </c>
      <c r="B12390" s="5">
        <v>5</v>
      </c>
      <c r="C12390" s="2">
        <v>0</v>
      </c>
    </row>
    <row r="12391" spans="1:3">
      <c r="A12391" s="8">
        <f>A2+258</f>
        <v>46006</v>
      </c>
      <c r="B12391" s="5">
        <v>6</v>
      </c>
      <c r="C12391" s="2">
        <v>0</v>
      </c>
    </row>
    <row r="12392" spans="1:3">
      <c r="A12392" s="8">
        <f>A2+258</f>
        <v>46006</v>
      </c>
      <c r="B12392" s="5">
        <v>7</v>
      </c>
      <c r="C12392" s="2">
        <v>0</v>
      </c>
    </row>
    <row r="12393" spans="1:3">
      <c r="A12393" s="8">
        <f>A2+258</f>
        <v>46006</v>
      </c>
      <c r="B12393" s="5">
        <v>8</v>
      </c>
      <c r="C12393" s="2">
        <v>0</v>
      </c>
    </row>
    <row r="12394" spans="1:3">
      <c r="A12394" s="8">
        <f>A2+258</f>
        <v>46006</v>
      </c>
      <c r="B12394" s="5">
        <v>9</v>
      </c>
      <c r="C12394" s="2">
        <v>0</v>
      </c>
    </row>
    <row r="12395" spans="1:3">
      <c r="A12395" s="8">
        <f>A2+258</f>
        <v>46006</v>
      </c>
      <c r="B12395" s="5">
        <v>10</v>
      </c>
      <c r="C12395" s="2">
        <v>0</v>
      </c>
    </row>
    <row r="12396" spans="1:3">
      <c r="A12396" s="8">
        <f>A2+258</f>
        <v>46006</v>
      </c>
      <c r="B12396" s="5">
        <v>11</v>
      </c>
      <c r="C12396" s="2">
        <v>0</v>
      </c>
    </row>
    <row r="12397" spans="1:3">
      <c r="A12397" s="8">
        <f>A2+258</f>
        <v>46006</v>
      </c>
      <c r="B12397" s="5">
        <v>12</v>
      </c>
      <c r="C12397" s="2">
        <v>0</v>
      </c>
    </row>
    <row r="12398" spans="1:3">
      <c r="A12398" s="8">
        <f>A2+258</f>
        <v>46006</v>
      </c>
      <c r="B12398" s="5">
        <v>13</v>
      </c>
      <c r="C12398" s="2">
        <v>0</v>
      </c>
    </row>
    <row r="12399" spans="1:3">
      <c r="A12399" s="8">
        <f>A2+258</f>
        <v>46006</v>
      </c>
      <c r="B12399" s="5">
        <v>14</v>
      </c>
      <c r="C12399" s="2">
        <v>0</v>
      </c>
    </row>
    <row r="12400" spans="1:3">
      <c r="A12400" s="8">
        <f>A2+258</f>
        <v>46006</v>
      </c>
      <c r="B12400" s="5">
        <v>15</v>
      </c>
      <c r="C12400" s="2">
        <v>0</v>
      </c>
    </row>
    <row r="12401" spans="1:3">
      <c r="A12401" s="8">
        <f>A2+258</f>
        <v>46006</v>
      </c>
      <c r="B12401" s="5">
        <v>16</v>
      </c>
      <c r="C12401" s="2">
        <v>0</v>
      </c>
    </row>
    <row r="12402" spans="1:3">
      <c r="A12402" s="8">
        <f>A2+258</f>
        <v>46006</v>
      </c>
      <c r="B12402" s="5">
        <v>17</v>
      </c>
      <c r="C12402" s="2">
        <v>0</v>
      </c>
    </row>
    <row r="12403" spans="1:3">
      <c r="A12403" s="8">
        <f>A2+258</f>
        <v>46006</v>
      </c>
      <c r="B12403" s="5">
        <v>18</v>
      </c>
      <c r="C12403" s="2">
        <v>0</v>
      </c>
    </row>
    <row r="12404" spans="1:3">
      <c r="A12404" s="8">
        <f>A2+258</f>
        <v>46006</v>
      </c>
      <c r="B12404" s="5">
        <v>19</v>
      </c>
      <c r="C12404" s="2">
        <v>0</v>
      </c>
    </row>
    <row r="12405" spans="1:3">
      <c r="A12405" s="8">
        <f>A2+258</f>
        <v>46006</v>
      </c>
      <c r="B12405" s="5">
        <v>20</v>
      </c>
      <c r="C12405" s="2">
        <v>0</v>
      </c>
    </row>
    <row r="12406" spans="1:3">
      <c r="A12406" s="8">
        <f>A2+258</f>
        <v>46006</v>
      </c>
      <c r="B12406" s="5">
        <v>21</v>
      </c>
      <c r="C12406" s="2">
        <v>0</v>
      </c>
    </row>
    <row r="12407" spans="1:3">
      <c r="A12407" s="8">
        <f>A2+258</f>
        <v>46006</v>
      </c>
      <c r="B12407" s="5">
        <v>22</v>
      </c>
      <c r="C12407" s="2">
        <v>0</v>
      </c>
    </row>
    <row r="12408" spans="1:3">
      <c r="A12408" s="8">
        <f>A2+258</f>
        <v>46006</v>
      </c>
      <c r="B12408" s="5">
        <v>23</v>
      </c>
      <c r="C12408" s="2">
        <v>0</v>
      </c>
    </row>
    <row r="12409" spans="1:3">
      <c r="A12409" s="8">
        <f>A2+258</f>
        <v>46006</v>
      </c>
      <c r="B12409" s="5">
        <v>24</v>
      </c>
      <c r="C12409" s="2">
        <v>0</v>
      </c>
    </row>
    <row r="12410" spans="1:3">
      <c r="A12410" s="8">
        <f>A2+258</f>
        <v>46006</v>
      </c>
      <c r="B12410" s="5">
        <v>25</v>
      </c>
      <c r="C12410" s="2">
        <v>0</v>
      </c>
    </row>
    <row r="12411" spans="1:3">
      <c r="A12411" s="8">
        <f>A2+258</f>
        <v>46006</v>
      </c>
      <c r="B12411" s="5">
        <v>26</v>
      </c>
      <c r="C12411" s="2">
        <v>0</v>
      </c>
    </row>
    <row r="12412" spans="1:3">
      <c r="A12412" s="8">
        <f>A2+258</f>
        <v>46006</v>
      </c>
      <c r="B12412" s="5">
        <v>27</v>
      </c>
      <c r="C12412" s="2">
        <v>0</v>
      </c>
    </row>
    <row r="12413" spans="1:3">
      <c r="A12413" s="8">
        <f>A2+258</f>
        <v>46006</v>
      </c>
      <c r="B12413" s="5">
        <v>28</v>
      </c>
      <c r="C12413" s="2">
        <v>0</v>
      </c>
    </row>
    <row r="12414" spans="1:3">
      <c r="A12414" s="8">
        <f>A2+258</f>
        <v>46006</v>
      </c>
      <c r="B12414" s="5">
        <v>29</v>
      </c>
      <c r="C12414" s="2">
        <v>0</v>
      </c>
    </row>
    <row r="12415" spans="1:3">
      <c r="A12415" s="8">
        <f>A2+258</f>
        <v>46006</v>
      </c>
      <c r="B12415" s="5">
        <v>30</v>
      </c>
      <c r="C12415" s="2">
        <v>0</v>
      </c>
    </row>
    <row r="12416" spans="1:3">
      <c r="A12416" s="8">
        <f>A2+258</f>
        <v>46006</v>
      </c>
      <c r="B12416" s="5">
        <v>31</v>
      </c>
      <c r="C12416" s="2">
        <v>0</v>
      </c>
    </row>
    <row r="12417" spans="1:3">
      <c r="A12417" s="8">
        <f>A2+258</f>
        <v>46006</v>
      </c>
      <c r="B12417" s="5">
        <v>32</v>
      </c>
      <c r="C12417" s="2">
        <v>0</v>
      </c>
    </row>
    <row r="12418" spans="1:3">
      <c r="A12418" s="8">
        <f>A2+258</f>
        <v>46006</v>
      </c>
      <c r="B12418" s="5">
        <v>33</v>
      </c>
      <c r="C12418" s="2">
        <v>0</v>
      </c>
    </row>
    <row r="12419" spans="1:3">
      <c r="A12419" s="8">
        <f>A2+258</f>
        <v>46006</v>
      </c>
      <c r="B12419" s="5">
        <v>34</v>
      </c>
      <c r="C12419" s="2">
        <v>0</v>
      </c>
    </row>
    <row r="12420" spans="1:3">
      <c r="A12420" s="8">
        <f>A2+258</f>
        <v>46006</v>
      </c>
      <c r="B12420" s="5">
        <v>35</v>
      </c>
      <c r="C12420" s="2">
        <v>0</v>
      </c>
    </row>
    <row r="12421" spans="1:3">
      <c r="A12421" s="8">
        <f>A2+258</f>
        <v>46006</v>
      </c>
      <c r="B12421" s="5">
        <v>36</v>
      </c>
      <c r="C12421" s="2">
        <v>0</v>
      </c>
    </row>
    <row r="12422" spans="1:3">
      <c r="A12422" s="8">
        <f>A2+258</f>
        <v>46006</v>
      </c>
      <c r="B12422" s="5">
        <v>37</v>
      </c>
      <c r="C12422" s="2">
        <v>0</v>
      </c>
    </row>
    <row r="12423" spans="1:3">
      <c r="A12423" s="8">
        <f>A2+258</f>
        <v>46006</v>
      </c>
      <c r="B12423" s="5">
        <v>38</v>
      </c>
      <c r="C12423" s="2">
        <v>0</v>
      </c>
    </row>
    <row r="12424" spans="1:3">
      <c r="A12424" s="8">
        <f>A2+258</f>
        <v>46006</v>
      </c>
      <c r="B12424" s="5">
        <v>39</v>
      </c>
      <c r="C12424" s="2">
        <v>0</v>
      </c>
    </row>
    <row r="12425" spans="1:3">
      <c r="A12425" s="8">
        <f>A2+258</f>
        <v>46006</v>
      </c>
      <c r="B12425" s="5">
        <v>40</v>
      </c>
      <c r="C12425" s="2">
        <v>0</v>
      </c>
    </row>
    <row r="12426" spans="1:3">
      <c r="A12426" s="8">
        <f>A2+258</f>
        <v>46006</v>
      </c>
      <c r="B12426" s="5">
        <v>41</v>
      </c>
      <c r="C12426" s="2">
        <v>0</v>
      </c>
    </row>
    <row r="12427" spans="1:3">
      <c r="A12427" s="8">
        <f>A2+258</f>
        <v>46006</v>
      </c>
      <c r="B12427" s="5">
        <v>42</v>
      </c>
      <c r="C12427" s="2">
        <v>0</v>
      </c>
    </row>
    <row r="12428" spans="1:3">
      <c r="A12428" s="8">
        <f>A2+258</f>
        <v>46006</v>
      </c>
      <c r="B12428" s="5">
        <v>43</v>
      </c>
      <c r="C12428" s="2">
        <v>0</v>
      </c>
    </row>
    <row r="12429" spans="1:3">
      <c r="A12429" s="8">
        <f>A2+258</f>
        <v>46006</v>
      </c>
      <c r="B12429" s="5">
        <v>44</v>
      </c>
      <c r="C12429" s="2">
        <v>0</v>
      </c>
    </row>
    <row r="12430" spans="1:3">
      <c r="A12430" s="8">
        <f>A2+258</f>
        <v>46006</v>
      </c>
      <c r="B12430" s="5">
        <v>45</v>
      </c>
      <c r="C12430" s="2">
        <v>0</v>
      </c>
    </row>
    <row r="12431" spans="1:3">
      <c r="A12431" s="8">
        <f>A2+258</f>
        <v>46006</v>
      </c>
      <c r="B12431" s="5">
        <v>46</v>
      </c>
      <c r="C12431" s="2">
        <v>0</v>
      </c>
    </row>
    <row r="12432" spans="1:3">
      <c r="A12432" s="8">
        <f>A2+258</f>
        <v>46006</v>
      </c>
      <c r="B12432" s="5">
        <v>47</v>
      </c>
      <c r="C12432" s="2">
        <v>0</v>
      </c>
    </row>
    <row r="12433" spans="1:3">
      <c r="A12433" s="8">
        <f>A2+258</f>
        <v>46006</v>
      </c>
      <c r="B12433" s="5">
        <v>48</v>
      </c>
      <c r="C12433" s="2">
        <v>0</v>
      </c>
    </row>
    <row r="12434" spans="1:3">
      <c r="A12434" s="8">
        <f>A2+259</f>
        <v>46007</v>
      </c>
      <c r="B12434" s="5">
        <v>1</v>
      </c>
      <c r="C12434" s="2">
        <v>0</v>
      </c>
    </row>
    <row r="12435" spans="1:3">
      <c r="A12435" s="8">
        <f>A2+259</f>
        <v>46007</v>
      </c>
      <c r="B12435" s="5">
        <v>2</v>
      </c>
      <c r="C12435" s="2">
        <v>0</v>
      </c>
    </row>
    <row r="12436" spans="1:3">
      <c r="A12436" s="8">
        <f>A2+259</f>
        <v>46007</v>
      </c>
      <c r="B12436" s="5">
        <v>3</v>
      </c>
      <c r="C12436" s="2">
        <v>0</v>
      </c>
    </row>
    <row r="12437" spans="1:3">
      <c r="A12437" s="8">
        <f>A2+259</f>
        <v>46007</v>
      </c>
      <c r="B12437" s="5">
        <v>4</v>
      </c>
      <c r="C12437" s="2">
        <v>0</v>
      </c>
    </row>
    <row r="12438" spans="1:3">
      <c r="A12438" s="8">
        <f>A2+259</f>
        <v>46007</v>
      </c>
      <c r="B12438" s="5">
        <v>5</v>
      </c>
      <c r="C12438" s="2">
        <v>0</v>
      </c>
    </row>
    <row r="12439" spans="1:3">
      <c r="A12439" s="8">
        <f>A2+259</f>
        <v>46007</v>
      </c>
      <c r="B12439" s="5">
        <v>6</v>
      </c>
      <c r="C12439" s="2">
        <v>0</v>
      </c>
    </row>
    <row r="12440" spans="1:3">
      <c r="A12440" s="8">
        <f>A2+259</f>
        <v>46007</v>
      </c>
      <c r="B12440" s="5">
        <v>7</v>
      </c>
      <c r="C12440" s="2">
        <v>0</v>
      </c>
    </row>
    <row r="12441" spans="1:3">
      <c r="A12441" s="8">
        <f>A2+259</f>
        <v>46007</v>
      </c>
      <c r="B12441" s="5">
        <v>8</v>
      </c>
      <c r="C12441" s="2">
        <v>0</v>
      </c>
    </row>
    <row r="12442" spans="1:3">
      <c r="A12442" s="8">
        <f>A2+259</f>
        <v>46007</v>
      </c>
      <c r="B12442" s="5">
        <v>9</v>
      </c>
      <c r="C12442" s="2">
        <v>0</v>
      </c>
    </row>
    <row r="12443" spans="1:3">
      <c r="A12443" s="8">
        <f>A2+259</f>
        <v>46007</v>
      </c>
      <c r="B12443" s="5">
        <v>10</v>
      </c>
      <c r="C12443" s="2">
        <v>0</v>
      </c>
    </row>
    <row r="12444" spans="1:3">
      <c r="A12444" s="8">
        <f>A2+259</f>
        <v>46007</v>
      </c>
      <c r="B12444" s="5">
        <v>11</v>
      </c>
      <c r="C12444" s="2">
        <v>0</v>
      </c>
    </row>
    <row r="12445" spans="1:3">
      <c r="A12445" s="8">
        <f>A2+259</f>
        <v>46007</v>
      </c>
      <c r="B12445" s="5">
        <v>12</v>
      </c>
      <c r="C12445" s="2">
        <v>0</v>
      </c>
    </row>
    <row r="12446" spans="1:3">
      <c r="A12446" s="8">
        <f>A2+259</f>
        <v>46007</v>
      </c>
      <c r="B12446" s="5">
        <v>13</v>
      </c>
      <c r="C12446" s="2">
        <v>0</v>
      </c>
    </row>
    <row r="12447" spans="1:3">
      <c r="A12447" s="8">
        <f>A2+259</f>
        <v>46007</v>
      </c>
      <c r="B12447" s="5">
        <v>14</v>
      </c>
      <c r="C12447" s="2">
        <v>0</v>
      </c>
    </row>
    <row r="12448" spans="1:3">
      <c r="A12448" s="8">
        <f>A2+259</f>
        <v>46007</v>
      </c>
      <c r="B12448" s="5">
        <v>15</v>
      </c>
      <c r="C12448" s="2">
        <v>0</v>
      </c>
    </row>
    <row r="12449" spans="1:3">
      <c r="A12449" s="8">
        <f>A2+259</f>
        <v>46007</v>
      </c>
      <c r="B12449" s="5">
        <v>16</v>
      </c>
      <c r="C12449" s="2">
        <v>0</v>
      </c>
    </row>
    <row r="12450" spans="1:3">
      <c r="A12450" s="8">
        <f>A2+259</f>
        <v>46007</v>
      </c>
      <c r="B12450" s="5">
        <v>17</v>
      </c>
      <c r="C12450" s="2">
        <v>0</v>
      </c>
    </row>
    <row r="12451" spans="1:3">
      <c r="A12451" s="8">
        <f>A2+259</f>
        <v>46007</v>
      </c>
      <c r="B12451" s="5">
        <v>18</v>
      </c>
      <c r="C12451" s="2">
        <v>0</v>
      </c>
    </row>
    <row r="12452" spans="1:3">
      <c r="A12452" s="8">
        <f>A2+259</f>
        <v>46007</v>
      </c>
      <c r="B12452" s="5">
        <v>19</v>
      </c>
      <c r="C12452" s="2">
        <v>0</v>
      </c>
    </row>
    <row r="12453" spans="1:3">
      <c r="A12453" s="8">
        <f>A2+259</f>
        <v>46007</v>
      </c>
      <c r="B12453" s="5">
        <v>20</v>
      </c>
      <c r="C12453" s="2">
        <v>0</v>
      </c>
    </row>
    <row r="12454" spans="1:3">
      <c r="A12454" s="8">
        <f>A2+259</f>
        <v>46007</v>
      </c>
      <c r="B12454" s="5">
        <v>21</v>
      </c>
      <c r="C12454" s="2">
        <v>0</v>
      </c>
    </row>
    <row r="12455" spans="1:3">
      <c r="A12455" s="8">
        <f>A2+259</f>
        <v>46007</v>
      </c>
      <c r="B12455" s="5">
        <v>22</v>
      </c>
      <c r="C12455" s="2">
        <v>0</v>
      </c>
    </row>
    <row r="12456" spans="1:3">
      <c r="A12456" s="8">
        <f>A2+259</f>
        <v>46007</v>
      </c>
      <c r="B12456" s="5">
        <v>23</v>
      </c>
      <c r="C12456" s="2">
        <v>0</v>
      </c>
    </row>
    <row r="12457" spans="1:3">
      <c r="A12457" s="8">
        <f>A2+259</f>
        <v>46007</v>
      </c>
      <c r="B12457" s="5">
        <v>24</v>
      </c>
      <c r="C12457" s="2">
        <v>0</v>
      </c>
    </row>
    <row r="12458" spans="1:3">
      <c r="A12458" s="8">
        <f>A2+259</f>
        <v>46007</v>
      </c>
      <c r="B12458" s="5">
        <v>25</v>
      </c>
      <c r="C12458" s="2">
        <v>0</v>
      </c>
    </row>
    <row r="12459" spans="1:3">
      <c r="A12459" s="8">
        <f>A2+259</f>
        <v>46007</v>
      </c>
      <c r="B12459" s="5">
        <v>26</v>
      </c>
      <c r="C12459" s="2">
        <v>0</v>
      </c>
    </row>
    <row r="12460" spans="1:3">
      <c r="A12460" s="8">
        <f>A2+259</f>
        <v>46007</v>
      </c>
      <c r="B12460" s="5">
        <v>27</v>
      </c>
      <c r="C12460" s="2">
        <v>0</v>
      </c>
    </row>
    <row r="12461" spans="1:3">
      <c r="A12461" s="8">
        <f>A2+259</f>
        <v>46007</v>
      </c>
      <c r="B12461" s="5">
        <v>28</v>
      </c>
      <c r="C12461" s="2">
        <v>0</v>
      </c>
    </row>
    <row r="12462" spans="1:3">
      <c r="A12462" s="8">
        <f>A2+259</f>
        <v>46007</v>
      </c>
      <c r="B12462" s="5">
        <v>29</v>
      </c>
      <c r="C12462" s="2">
        <v>0</v>
      </c>
    </row>
    <row r="12463" spans="1:3">
      <c r="A12463" s="8">
        <f>A2+259</f>
        <v>46007</v>
      </c>
      <c r="B12463" s="5">
        <v>30</v>
      </c>
      <c r="C12463" s="2">
        <v>0</v>
      </c>
    </row>
    <row r="12464" spans="1:3">
      <c r="A12464" s="8">
        <f>A2+259</f>
        <v>46007</v>
      </c>
      <c r="B12464" s="5">
        <v>31</v>
      </c>
      <c r="C12464" s="2">
        <v>0</v>
      </c>
    </row>
    <row r="12465" spans="1:3">
      <c r="A12465" s="8">
        <f>A2+259</f>
        <v>46007</v>
      </c>
      <c r="B12465" s="5">
        <v>32</v>
      </c>
      <c r="C12465" s="2">
        <v>0</v>
      </c>
    </row>
    <row r="12466" spans="1:3">
      <c r="A12466" s="8">
        <f>A2+259</f>
        <v>46007</v>
      </c>
      <c r="B12466" s="5">
        <v>33</v>
      </c>
      <c r="C12466" s="2">
        <v>0</v>
      </c>
    </row>
    <row r="12467" spans="1:3">
      <c r="A12467" s="8">
        <f>A2+259</f>
        <v>46007</v>
      </c>
      <c r="B12467" s="5">
        <v>34</v>
      </c>
      <c r="C12467" s="2">
        <v>0</v>
      </c>
    </row>
    <row r="12468" spans="1:3">
      <c r="A12468" s="8">
        <f>A2+259</f>
        <v>46007</v>
      </c>
      <c r="B12468" s="5">
        <v>35</v>
      </c>
      <c r="C12468" s="2">
        <v>0</v>
      </c>
    </row>
    <row r="12469" spans="1:3">
      <c r="A12469" s="8">
        <f>A2+259</f>
        <v>46007</v>
      </c>
      <c r="B12469" s="5">
        <v>36</v>
      </c>
      <c r="C12469" s="2">
        <v>0</v>
      </c>
    </row>
    <row r="12470" spans="1:3">
      <c r="A12470" s="8">
        <f>A2+259</f>
        <v>46007</v>
      </c>
      <c r="B12470" s="5">
        <v>37</v>
      </c>
      <c r="C12470" s="2">
        <v>0</v>
      </c>
    </row>
    <row r="12471" spans="1:3">
      <c r="A12471" s="8">
        <f>A2+259</f>
        <v>46007</v>
      </c>
      <c r="B12471" s="5">
        <v>38</v>
      </c>
      <c r="C12471" s="2">
        <v>0</v>
      </c>
    </row>
    <row r="12472" spans="1:3">
      <c r="A12472" s="8">
        <f>A2+259</f>
        <v>46007</v>
      </c>
      <c r="B12472" s="5">
        <v>39</v>
      </c>
      <c r="C12472" s="2">
        <v>0</v>
      </c>
    </row>
    <row r="12473" spans="1:3">
      <c r="A12473" s="8">
        <f>A2+259</f>
        <v>46007</v>
      </c>
      <c r="B12473" s="5">
        <v>40</v>
      </c>
      <c r="C12473" s="2">
        <v>0</v>
      </c>
    </row>
    <row r="12474" spans="1:3">
      <c r="A12474" s="8">
        <f>A2+259</f>
        <v>46007</v>
      </c>
      <c r="B12474" s="5">
        <v>41</v>
      </c>
      <c r="C12474" s="2">
        <v>0</v>
      </c>
    </row>
    <row r="12475" spans="1:3">
      <c r="A12475" s="8">
        <f>A2+259</f>
        <v>46007</v>
      </c>
      <c r="B12475" s="5">
        <v>42</v>
      </c>
      <c r="C12475" s="2">
        <v>0</v>
      </c>
    </row>
    <row r="12476" spans="1:3">
      <c r="A12476" s="8">
        <f>A2+259</f>
        <v>46007</v>
      </c>
      <c r="B12476" s="5">
        <v>43</v>
      </c>
      <c r="C12476" s="2">
        <v>0</v>
      </c>
    </row>
    <row r="12477" spans="1:3">
      <c r="A12477" s="8">
        <f>A2+259</f>
        <v>46007</v>
      </c>
      <c r="B12477" s="5">
        <v>44</v>
      </c>
      <c r="C12477" s="2">
        <v>0</v>
      </c>
    </row>
    <row r="12478" spans="1:3">
      <c r="A12478" s="8">
        <f>A2+259</f>
        <v>46007</v>
      </c>
      <c r="B12478" s="5">
        <v>45</v>
      </c>
      <c r="C12478" s="2">
        <v>0</v>
      </c>
    </row>
    <row r="12479" spans="1:3">
      <c r="A12479" s="8">
        <f>A2+259</f>
        <v>46007</v>
      </c>
      <c r="B12479" s="5">
        <v>46</v>
      </c>
      <c r="C12479" s="2">
        <v>0</v>
      </c>
    </row>
    <row r="12480" spans="1:3">
      <c r="A12480" s="8">
        <f>A2+259</f>
        <v>46007</v>
      </c>
      <c r="B12480" s="5">
        <v>47</v>
      </c>
      <c r="C12480" s="2">
        <v>0</v>
      </c>
    </row>
    <row r="12481" spans="1:3">
      <c r="A12481" s="8">
        <f>A2+259</f>
        <v>46007</v>
      </c>
      <c r="B12481" s="5">
        <v>48</v>
      </c>
      <c r="C12481" s="2">
        <v>0</v>
      </c>
    </row>
    <row r="12482" spans="1:3">
      <c r="A12482" s="8">
        <f>A2+260</f>
        <v>46008</v>
      </c>
      <c r="B12482" s="5">
        <v>1</v>
      </c>
      <c r="C12482" s="2">
        <v>0</v>
      </c>
    </row>
    <row r="12483" spans="1:3">
      <c r="A12483" s="8">
        <f>A2+260</f>
        <v>46008</v>
      </c>
      <c r="B12483" s="5">
        <v>2</v>
      </c>
      <c r="C12483" s="2">
        <v>0</v>
      </c>
    </row>
    <row r="12484" spans="1:3">
      <c r="A12484" s="8">
        <f>A2+260</f>
        <v>46008</v>
      </c>
      <c r="B12484" s="5">
        <v>3</v>
      </c>
      <c r="C12484" s="2">
        <v>0</v>
      </c>
    </row>
    <row r="12485" spans="1:3">
      <c r="A12485" s="8">
        <f>A2+260</f>
        <v>46008</v>
      </c>
      <c r="B12485" s="5">
        <v>4</v>
      </c>
      <c r="C12485" s="2">
        <v>0</v>
      </c>
    </row>
    <row r="12486" spans="1:3">
      <c r="A12486" s="8">
        <f>A2+260</f>
        <v>46008</v>
      </c>
      <c r="B12486" s="5">
        <v>5</v>
      </c>
      <c r="C12486" s="2">
        <v>0</v>
      </c>
    </row>
    <row r="12487" spans="1:3">
      <c r="A12487" s="8">
        <f>A2+260</f>
        <v>46008</v>
      </c>
      <c r="B12487" s="5">
        <v>6</v>
      </c>
      <c r="C12487" s="2">
        <v>0</v>
      </c>
    </row>
    <row r="12488" spans="1:3">
      <c r="A12488" s="8">
        <f>A2+260</f>
        <v>46008</v>
      </c>
      <c r="B12488" s="5">
        <v>7</v>
      </c>
      <c r="C12488" s="2">
        <v>0</v>
      </c>
    </row>
    <row r="12489" spans="1:3">
      <c r="A12489" s="8">
        <f>A2+260</f>
        <v>46008</v>
      </c>
      <c r="B12489" s="5">
        <v>8</v>
      </c>
      <c r="C12489" s="2">
        <v>0</v>
      </c>
    </row>
    <row r="12490" spans="1:3">
      <c r="A12490" s="8">
        <f>A2+260</f>
        <v>46008</v>
      </c>
      <c r="B12490" s="5">
        <v>9</v>
      </c>
      <c r="C12490" s="2">
        <v>0</v>
      </c>
    </row>
    <row r="12491" spans="1:3">
      <c r="A12491" s="8">
        <f>A2+260</f>
        <v>46008</v>
      </c>
      <c r="B12491" s="5">
        <v>10</v>
      </c>
      <c r="C12491" s="2">
        <v>0</v>
      </c>
    </row>
    <row r="12492" spans="1:3">
      <c r="A12492" s="8">
        <f>A2+260</f>
        <v>46008</v>
      </c>
      <c r="B12492" s="5">
        <v>11</v>
      </c>
      <c r="C12492" s="2">
        <v>0</v>
      </c>
    </row>
    <row r="12493" spans="1:3">
      <c r="A12493" s="8">
        <f>A2+260</f>
        <v>46008</v>
      </c>
      <c r="B12493" s="5">
        <v>12</v>
      </c>
      <c r="C12493" s="2">
        <v>0</v>
      </c>
    </row>
    <row r="12494" spans="1:3">
      <c r="A12494" s="8">
        <f>A2+260</f>
        <v>46008</v>
      </c>
      <c r="B12494" s="5">
        <v>13</v>
      </c>
      <c r="C12494" s="2">
        <v>0</v>
      </c>
    </row>
    <row r="12495" spans="1:3">
      <c r="A12495" s="8">
        <f>A2+260</f>
        <v>46008</v>
      </c>
      <c r="B12495" s="5">
        <v>14</v>
      </c>
      <c r="C12495" s="2">
        <v>0</v>
      </c>
    </row>
    <row r="12496" spans="1:3">
      <c r="A12496" s="8">
        <f>A2+260</f>
        <v>46008</v>
      </c>
      <c r="B12496" s="5">
        <v>15</v>
      </c>
      <c r="C12496" s="2">
        <v>0</v>
      </c>
    </row>
    <row r="12497" spans="1:3">
      <c r="A12497" s="8">
        <f>A2+260</f>
        <v>46008</v>
      </c>
      <c r="B12497" s="5">
        <v>16</v>
      </c>
      <c r="C12497" s="2">
        <v>0</v>
      </c>
    </row>
    <row r="12498" spans="1:3">
      <c r="A12498" s="8">
        <f>A2+260</f>
        <v>46008</v>
      </c>
      <c r="B12498" s="5">
        <v>17</v>
      </c>
      <c r="C12498" s="2">
        <v>0</v>
      </c>
    </row>
    <row r="12499" spans="1:3">
      <c r="A12499" s="8">
        <f>A2+260</f>
        <v>46008</v>
      </c>
      <c r="B12499" s="5">
        <v>18</v>
      </c>
      <c r="C12499" s="2">
        <v>0</v>
      </c>
    </row>
    <row r="12500" spans="1:3">
      <c r="A12500" s="8">
        <f>A2+260</f>
        <v>46008</v>
      </c>
      <c r="B12500" s="5">
        <v>19</v>
      </c>
      <c r="C12500" s="2">
        <v>0</v>
      </c>
    </row>
    <row r="12501" spans="1:3">
      <c r="A12501" s="8">
        <f>A2+260</f>
        <v>46008</v>
      </c>
      <c r="B12501" s="5">
        <v>20</v>
      </c>
      <c r="C12501" s="2">
        <v>0</v>
      </c>
    </row>
    <row r="12502" spans="1:3">
      <c r="A12502" s="8">
        <f>A2+260</f>
        <v>46008</v>
      </c>
      <c r="B12502" s="5">
        <v>21</v>
      </c>
      <c r="C12502" s="2">
        <v>0</v>
      </c>
    </row>
    <row r="12503" spans="1:3">
      <c r="A12503" s="8">
        <f>A2+260</f>
        <v>46008</v>
      </c>
      <c r="B12503" s="5">
        <v>22</v>
      </c>
      <c r="C12503" s="2">
        <v>0</v>
      </c>
    </row>
    <row r="12504" spans="1:3">
      <c r="A12504" s="8">
        <f>A2+260</f>
        <v>46008</v>
      </c>
      <c r="B12504" s="5">
        <v>23</v>
      </c>
      <c r="C12504" s="2">
        <v>0</v>
      </c>
    </row>
    <row r="12505" spans="1:3">
      <c r="A12505" s="8">
        <f>A2+260</f>
        <v>46008</v>
      </c>
      <c r="B12505" s="5">
        <v>24</v>
      </c>
      <c r="C12505" s="2">
        <v>0</v>
      </c>
    </row>
    <row r="12506" spans="1:3">
      <c r="A12506" s="8">
        <f>A2+260</f>
        <v>46008</v>
      </c>
      <c r="B12506" s="5">
        <v>25</v>
      </c>
      <c r="C12506" s="2">
        <v>0</v>
      </c>
    </row>
    <row r="12507" spans="1:3">
      <c r="A12507" s="8">
        <f>A2+260</f>
        <v>46008</v>
      </c>
      <c r="B12507" s="5">
        <v>26</v>
      </c>
      <c r="C12507" s="2">
        <v>0</v>
      </c>
    </row>
    <row r="12508" spans="1:3">
      <c r="A12508" s="8">
        <f>A2+260</f>
        <v>46008</v>
      </c>
      <c r="B12508" s="5">
        <v>27</v>
      </c>
      <c r="C12508" s="2">
        <v>0</v>
      </c>
    </row>
    <row r="12509" spans="1:3">
      <c r="A12509" s="8">
        <f>A2+260</f>
        <v>46008</v>
      </c>
      <c r="B12509" s="5">
        <v>28</v>
      </c>
      <c r="C12509" s="2">
        <v>0</v>
      </c>
    </row>
    <row r="12510" spans="1:3">
      <c r="A12510" s="8">
        <f>A2+260</f>
        <v>46008</v>
      </c>
      <c r="B12510" s="5">
        <v>29</v>
      </c>
      <c r="C12510" s="2">
        <v>0</v>
      </c>
    </row>
    <row r="12511" spans="1:3">
      <c r="A12511" s="8">
        <f>A2+260</f>
        <v>46008</v>
      </c>
      <c r="B12511" s="5">
        <v>30</v>
      </c>
      <c r="C12511" s="2">
        <v>0</v>
      </c>
    </row>
    <row r="12512" spans="1:3">
      <c r="A12512" s="8">
        <f>A2+260</f>
        <v>46008</v>
      </c>
      <c r="B12512" s="5">
        <v>31</v>
      </c>
      <c r="C12512" s="2">
        <v>0</v>
      </c>
    </row>
    <row r="12513" spans="1:3">
      <c r="A12513" s="8">
        <f>A2+260</f>
        <v>46008</v>
      </c>
      <c r="B12513" s="5">
        <v>32</v>
      </c>
      <c r="C12513" s="2">
        <v>0</v>
      </c>
    </row>
    <row r="12514" spans="1:3">
      <c r="A12514" s="8">
        <f>A2+260</f>
        <v>46008</v>
      </c>
      <c r="B12514" s="5">
        <v>33</v>
      </c>
      <c r="C12514" s="2">
        <v>0</v>
      </c>
    </row>
    <row r="12515" spans="1:3">
      <c r="A12515" s="8">
        <f>A2+260</f>
        <v>46008</v>
      </c>
      <c r="B12515" s="5">
        <v>34</v>
      </c>
      <c r="C12515" s="2">
        <v>0</v>
      </c>
    </row>
    <row r="12516" spans="1:3">
      <c r="A12516" s="8">
        <f>A2+260</f>
        <v>46008</v>
      </c>
      <c r="B12516" s="5">
        <v>35</v>
      </c>
      <c r="C12516" s="2">
        <v>0</v>
      </c>
    </row>
    <row r="12517" spans="1:3">
      <c r="A12517" s="8">
        <f>A2+260</f>
        <v>46008</v>
      </c>
      <c r="B12517" s="5">
        <v>36</v>
      </c>
      <c r="C12517" s="2">
        <v>0</v>
      </c>
    </row>
    <row r="12518" spans="1:3">
      <c r="A12518" s="8">
        <f>A2+260</f>
        <v>46008</v>
      </c>
      <c r="B12518" s="5">
        <v>37</v>
      </c>
      <c r="C12518" s="2">
        <v>0</v>
      </c>
    </row>
    <row r="12519" spans="1:3">
      <c r="A12519" s="8">
        <f>A2+260</f>
        <v>46008</v>
      </c>
      <c r="B12519" s="5">
        <v>38</v>
      </c>
      <c r="C12519" s="2">
        <v>0</v>
      </c>
    </row>
    <row r="12520" spans="1:3">
      <c r="A12520" s="8">
        <f>A2+260</f>
        <v>46008</v>
      </c>
      <c r="B12520" s="5">
        <v>39</v>
      </c>
      <c r="C12520" s="2">
        <v>0</v>
      </c>
    </row>
    <row r="12521" spans="1:3">
      <c r="A12521" s="8">
        <f>A2+260</f>
        <v>46008</v>
      </c>
      <c r="B12521" s="5">
        <v>40</v>
      </c>
      <c r="C12521" s="2">
        <v>0</v>
      </c>
    </row>
    <row r="12522" spans="1:3">
      <c r="A12522" s="8">
        <f>A2+260</f>
        <v>46008</v>
      </c>
      <c r="B12522" s="5">
        <v>41</v>
      </c>
      <c r="C12522" s="2">
        <v>0</v>
      </c>
    </row>
    <row r="12523" spans="1:3">
      <c r="A12523" s="8">
        <f>A2+260</f>
        <v>46008</v>
      </c>
      <c r="B12523" s="5">
        <v>42</v>
      </c>
      <c r="C12523" s="2">
        <v>0</v>
      </c>
    </row>
    <row r="12524" spans="1:3">
      <c r="A12524" s="8">
        <f>A2+260</f>
        <v>46008</v>
      </c>
      <c r="B12524" s="5">
        <v>43</v>
      </c>
      <c r="C12524" s="2">
        <v>0</v>
      </c>
    </row>
    <row r="12525" spans="1:3">
      <c r="A12525" s="8">
        <f>A2+260</f>
        <v>46008</v>
      </c>
      <c r="B12525" s="5">
        <v>44</v>
      </c>
      <c r="C12525" s="2">
        <v>0</v>
      </c>
    </row>
    <row r="12526" spans="1:3">
      <c r="A12526" s="8">
        <f>A2+260</f>
        <v>46008</v>
      </c>
      <c r="B12526" s="5">
        <v>45</v>
      </c>
      <c r="C12526" s="2">
        <v>0</v>
      </c>
    </row>
    <row r="12527" spans="1:3">
      <c r="A12527" s="8">
        <f>A2+260</f>
        <v>46008</v>
      </c>
      <c r="B12527" s="5">
        <v>46</v>
      </c>
      <c r="C12527" s="2">
        <v>0</v>
      </c>
    </row>
    <row r="12528" spans="1:3">
      <c r="A12528" s="8">
        <f>A2+260</f>
        <v>46008</v>
      </c>
      <c r="B12528" s="5">
        <v>47</v>
      </c>
      <c r="C12528" s="2">
        <v>0</v>
      </c>
    </row>
    <row r="12529" spans="1:3">
      <c r="A12529" s="8">
        <f>A2+260</f>
        <v>46008</v>
      </c>
      <c r="B12529" s="5">
        <v>48</v>
      </c>
      <c r="C12529" s="2">
        <v>0</v>
      </c>
    </row>
    <row r="12530" spans="1:3">
      <c r="A12530" s="8">
        <f>A2+261</f>
        <v>46009</v>
      </c>
      <c r="B12530" s="5">
        <v>1</v>
      </c>
      <c r="C12530" s="2">
        <v>0</v>
      </c>
    </row>
    <row r="12531" spans="1:3">
      <c r="A12531" s="8">
        <f>A2+261</f>
        <v>46009</v>
      </c>
      <c r="B12531" s="5">
        <v>2</v>
      </c>
      <c r="C12531" s="2">
        <v>0</v>
      </c>
    </row>
    <row r="12532" spans="1:3">
      <c r="A12532" s="8">
        <f>A2+261</f>
        <v>46009</v>
      </c>
      <c r="B12532" s="5">
        <v>3</v>
      </c>
      <c r="C12532" s="2">
        <v>0</v>
      </c>
    </row>
    <row r="12533" spans="1:3">
      <c r="A12533" s="8">
        <f>A2+261</f>
        <v>46009</v>
      </c>
      <c r="B12533" s="5">
        <v>4</v>
      </c>
      <c r="C12533" s="2">
        <v>0</v>
      </c>
    </row>
    <row r="12534" spans="1:3">
      <c r="A12534" s="8">
        <f>A2+261</f>
        <v>46009</v>
      </c>
      <c r="B12534" s="5">
        <v>5</v>
      </c>
      <c r="C12534" s="2">
        <v>0</v>
      </c>
    </row>
    <row r="12535" spans="1:3">
      <c r="A12535" s="8">
        <f>A2+261</f>
        <v>46009</v>
      </c>
      <c r="B12535" s="5">
        <v>6</v>
      </c>
      <c r="C12535" s="2">
        <v>0</v>
      </c>
    </row>
    <row r="12536" spans="1:3">
      <c r="A12536" s="8">
        <f>A2+261</f>
        <v>46009</v>
      </c>
      <c r="B12536" s="5">
        <v>7</v>
      </c>
      <c r="C12536" s="2">
        <v>0</v>
      </c>
    </row>
    <row r="12537" spans="1:3">
      <c r="A12537" s="8">
        <f>A2+261</f>
        <v>46009</v>
      </c>
      <c r="B12537" s="5">
        <v>8</v>
      </c>
      <c r="C12537" s="2">
        <v>0</v>
      </c>
    </row>
    <row r="12538" spans="1:3">
      <c r="A12538" s="8">
        <f>A2+261</f>
        <v>46009</v>
      </c>
      <c r="B12538" s="5">
        <v>9</v>
      </c>
      <c r="C12538" s="2">
        <v>0</v>
      </c>
    </row>
    <row r="12539" spans="1:3">
      <c r="A12539" s="8">
        <f>A2+261</f>
        <v>46009</v>
      </c>
      <c r="B12539" s="5">
        <v>10</v>
      </c>
      <c r="C12539" s="2">
        <v>0</v>
      </c>
    </row>
    <row r="12540" spans="1:3">
      <c r="A12540" s="8">
        <f>A2+261</f>
        <v>46009</v>
      </c>
      <c r="B12540" s="5">
        <v>11</v>
      </c>
      <c r="C12540" s="2">
        <v>0</v>
      </c>
    </row>
    <row r="12541" spans="1:3">
      <c r="A12541" s="8">
        <f>A2+261</f>
        <v>46009</v>
      </c>
      <c r="B12541" s="5">
        <v>12</v>
      </c>
      <c r="C12541" s="2">
        <v>0</v>
      </c>
    </row>
    <row r="12542" spans="1:3">
      <c r="A12542" s="8">
        <f>A2+261</f>
        <v>46009</v>
      </c>
      <c r="B12542" s="5">
        <v>13</v>
      </c>
      <c r="C12542" s="2">
        <v>0</v>
      </c>
    </row>
    <row r="12543" spans="1:3">
      <c r="A12543" s="8">
        <f>A2+261</f>
        <v>46009</v>
      </c>
      <c r="B12543" s="5">
        <v>14</v>
      </c>
      <c r="C12543" s="2">
        <v>0</v>
      </c>
    </row>
    <row r="12544" spans="1:3">
      <c r="A12544" s="8">
        <f>A2+261</f>
        <v>46009</v>
      </c>
      <c r="B12544" s="5">
        <v>15</v>
      </c>
      <c r="C12544" s="2">
        <v>0</v>
      </c>
    </row>
    <row r="12545" spans="1:3">
      <c r="A12545" s="8">
        <f>A2+261</f>
        <v>46009</v>
      </c>
      <c r="B12545" s="5">
        <v>16</v>
      </c>
      <c r="C12545" s="2">
        <v>0</v>
      </c>
    </row>
    <row r="12546" spans="1:3">
      <c r="A12546" s="8">
        <f>A2+261</f>
        <v>46009</v>
      </c>
      <c r="B12546" s="5">
        <v>17</v>
      </c>
      <c r="C12546" s="2">
        <v>0</v>
      </c>
    </row>
    <row r="12547" spans="1:3">
      <c r="A12547" s="8">
        <f>A2+261</f>
        <v>46009</v>
      </c>
      <c r="B12547" s="5">
        <v>18</v>
      </c>
      <c r="C12547" s="2">
        <v>0</v>
      </c>
    </row>
    <row r="12548" spans="1:3">
      <c r="A12548" s="8">
        <f>A2+261</f>
        <v>46009</v>
      </c>
      <c r="B12548" s="5">
        <v>19</v>
      </c>
      <c r="C12548" s="2">
        <v>0</v>
      </c>
    </row>
    <row r="12549" spans="1:3">
      <c r="A12549" s="8">
        <f>A2+261</f>
        <v>46009</v>
      </c>
      <c r="B12549" s="5">
        <v>20</v>
      </c>
      <c r="C12549" s="2">
        <v>0</v>
      </c>
    </row>
    <row r="12550" spans="1:3">
      <c r="A12550" s="8">
        <f>A2+261</f>
        <v>46009</v>
      </c>
      <c r="B12550" s="5">
        <v>21</v>
      </c>
      <c r="C12550" s="2">
        <v>0</v>
      </c>
    </row>
    <row r="12551" spans="1:3">
      <c r="A12551" s="8">
        <f>A2+261</f>
        <v>46009</v>
      </c>
      <c r="B12551" s="5">
        <v>22</v>
      </c>
      <c r="C12551" s="2">
        <v>0</v>
      </c>
    </row>
    <row r="12552" spans="1:3">
      <c r="A12552" s="8">
        <f>A2+261</f>
        <v>46009</v>
      </c>
      <c r="B12552" s="5">
        <v>23</v>
      </c>
      <c r="C12552" s="2">
        <v>0</v>
      </c>
    </row>
    <row r="12553" spans="1:3">
      <c r="A12553" s="8">
        <f>A2+261</f>
        <v>46009</v>
      </c>
      <c r="B12553" s="5">
        <v>24</v>
      </c>
      <c r="C12553" s="2">
        <v>0</v>
      </c>
    </row>
    <row r="12554" spans="1:3">
      <c r="A12554" s="8">
        <f>A2+261</f>
        <v>46009</v>
      </c>
      <c r="B12554" s="5">
        <v>25</v>
      </c>
      <c r="C12554" s="2">
        <v>0</v>
      </c>
    </row>
    <row r="12555" spans="1:3">
      <c r="A12555" s="8">
        <f>A2+261</f>
        <v>46009</v>
      </c>
      <c r="B12555" s="5">
        <v>26</v>
      </c>
      <c r="C12555" s="2">
        <v>0</v>
      </c>
    </row>
    <row r="12556" spans="1:3">
      <c r="A12556" s="8">
        <f>A2+261</f>
        <v>46009</v>
      </c>
      <c r="B12556" s="5">
        <v>27</v>
      </c>
      <c r="C12556" s="2">
        <v>0</v>
      </c>
    </row>
    <row r="12557" spans="1:3">
      <c r="A12557" s="8">
        <f>A2+261</f>
        <v>46009</v>
      </c>
      <c r="B12557" s="5">
        <v>28</v>
      </c>
      <c r="C12557" s="2">
        <v>0</v>
      </c>
    </row>
    <row r="12558" spans="1:3">
      <c r="A12558" s="8">
        <f>A2+261</f>
        <v>46009</v>
      </c>
      <c r="B12558" s="5">
        <v>29</v>
      </c>
      <c r="C12558" s="2">
        <v>0</v>
      </c>
    </row>
    <row r="12559" spans="1:3">
      <c r="A12559" s="8">
        <f>A2+261</f>
        <v>46009</v>
      </c>
      <c r="B12559" s="5">
        <v>30</v>
      </c>
      <c r="C12559" s="2">
        <v>0</v>
      </c>
    </row>
    <row r="12560" spans="1:3">
      <c r="A12560" s="8">
        <f>A2+261</f>
        <v>46009</v>
      </c>
      <c r="B12560" s="5">
        <v>31</v>
      </c>
      <c r="C12560" s="2">
        <v>0</v>
      </c>
    </row>
    <row r="12561" spans="1:3">
      <c r="A12561" s="8">
        <f>A2+261</f>
        <v>46009</v>
      </c>
      <c r="B12561" s="5">
        <v>32</v>
      </c>
      <c r="C12561" s="2">
        <v>0</v>
      </c>
    </row>
    <row r="12562" spans="1:3">
      <c r="A12562" s="8">
        <f>A2+261</f>
        <v>46009</v>
      </c>
      <c r="B12562" s="5">
        <v>33</v>
      </c>
      <c r="C12562" s="2">
        <v>0</v>
      </c>
    </row>
    <row r="12563" spans="1:3">
      <c r="A12563" s="8">
        <f>A2+261</f>
        <v>46009</v>
      </c>
      <c r="B12563" s="5">
        <v>34</v>
      </c>
      <c r="C12563" s="2">
        <v>0</v>
      </c>
    </row>
    <row r="12564" spans="1:3">
      <c r="A12564" s="8">
        <f>A2+261</f>
        <v>46009</v>
      </c>
      <c r="B12564" s="5">
        <v>35</v>
      </c>
      <c r="C12564" s="2">
        <v>0</v>
      </c>
    </row>
    <row r="12565" spans="1:3">
      <c r="A12565" s="8">
        <f>A2+261</f>
        <v>46009</v>
      </c>
      <c r="B12565" s="5">
        <v>36</v>
      </c>
      <c r="C12565" s="2">
        <v>0</v>
      </c>
    </row>
    <row r="12566" spans="1:3">
      <c r="A12566" s="8">
        <f>A2+261</f>
        <v>46009</v>
      </c>
      <c r="B12566" s="5">
        <v>37</v>
      </c>
      <c r="C12566" s="2">
        <v>0</v>
      </c>
    </row>
    <row r="12567" spans="1:3">
      <c r="A12567" s="8">
        <f>A2+261</f>
        <v>46009</v>
      </c>
      <c r="B12567" s="5">
        <v>38</v>
      </c>
      <c r="C12567" s="2">
        <v>0</v>
      </c>
    </row>
    <row r="12568" spans="1:3">
      <c r="A12568" s="8">
        <f>A2+261</f>
        <v>46009</v>
      </c>
      <c r="B12568" s="5">
        <v>39</v>
      </c>
      <c r="C12568" s="2">
        <v>0</v>
      </c>
    </row>
    <row r="12569" spans="1:3">
      <c r="A12569" s="8">
        <f>A2+261</f>
        <v>46009</v>
      </c>
      <c r="B12569" s="5">
        <v>40</v>
      </c>
      <c r="C12569" s="2">
        <v>0</v>
      </c>
    </row>
    <row r="12570" spans="1:3">
      <c r="A12570" s="8">
        <f>A2+261</f>
        <v>46009</v>
      </c>
      <c r="B12570" s="5">
        <v>41</v>
      </c>
      <c r="C12570" s="2">
        <v>0</v>
      </c>
    </row>
    <row r="12571" spans="1:3">
      <c r="A12571" s="8">
        <f>A2+261</f>
        <v>46009</v>
      </c>
      <c r="B12571" s="5">
        <v>42</v>
      </c>
      <c r="C12571" s="2">
        <v>0</v>
      </c>
    </row>
    <row r="12572" spans="1:3">
      <c r="A12572" s="8">
        <f>A2+261</f>
        <v>46009</v>
      </c>
      <c r="B12572" s="5">
        <v>43</v>
      </c>
      <c r="C12572" s="2">
        <v>0</v>
      </c>
    </row>
    <row r="12573" spans="1:3">
      <c r="A12573" s="8">
        <f>A2+261</f>
        <v>46009</v>
      </c>
      <c r="B12573" s="5">
        <v>44</v>
      </c>
      <c r="C12573" s="2">
        <v>0</v>
      </c>
    </row>
    <row r="12574" spans="1:3">
      <c r="A12574" s="8">
        <f>A2+261</f>
        <v>46009</v>
      </c>
      <c r="B12574" s="5">
        <v>45</v>
      </c>
      <c r="C12574" s="2">
        <v>0</v>
      </c>
    </row>
    <row r="12575" spans="1:3">
      <c r="A12575" s="8">
        <f>A2+261</f>
        <v>46009</v>
      </c>
      <c r="B12575" s="5">
        <v>46</v>
      </c>
      <c r="C12575" s="2">
        <v>0</v>
      </c>
    </row>
    <row r="12576" spans="1:3">
      <c r="A12576" s="8">
        <f>A2+261</f>
        <v>46009</v>
      </c>
      <c r="B12576" s="5">
        <v>47</v>
      </c>
      <c r="C12576" s="2">
        <v>0</v>
      </c>
    </row>
    <row r="12577" spans="1:3">
      <c r="A12577" s="8">
        <f>A2+261</f>
        <v>46009</v>
      </c>
      <c r="B12577" s="5">
        <v>48</v>
      </c>
      <c r="C12577" s="2">
        <v>0</v>
      </c>
    </row>
    <row r="12578" spans="1:3">
      <c r="A12578" s="8">
        <f>A2+262</f>
        <v>46010</v>
      </c>
      <c r="B12578" s="5">
        <v>1</v>
      </c>
      <c r="C12578" s="2">
        <v>0</v>
      </c>
    </row>
    <row r="12579" spans="1:3">
      <c r="A12579" s="8">
        <f>A2+262</f>
        <v>46010</v>
      </c>
      <c r="B12579" s="5">
        <v>2</v>
      </c>
      <c r="C12579" s="2">
        <v>0</v>
      </c>
    </row>
    <row r="12580" spans="1:3">
      <c r="A12580" s="8">
        <f>A2+262</f>
        <v>46010</v>
      </c>
      <c r="B12580" s="5">
        <v>3</v>
      </c>
      <c r="C12580" s="2">
        <v>0</v>
      </c>
    </row>
    <row r="12581" spans="1:3">
      <c r="A12581" s="8">
        <f>A2+262</f>
        <v>46010</v>
      </c>
      <c r="B12581" s="5">
        <v>4</v>
      </c>
      <c r="C12581" s="2">
        <v>0</v>
      </c>
    </row>
    <row r="12582" spans="1:3">
      <c r="A12582" s="8">
        <f>A2+262</f>
        <v>46010</v>
      </c>
      <c r="B12582" s="5">
        <v>5</v>
      </c>
      <c r="C12582" s="2">
        <v>0</v>
      </c>
    </row>
    <row r="12583" spans="1:3">
      <c r="A12583" s="8">
        <f>A2+262</f>
        <v>46010</v>
      </c>
      <c r="B12583" s="5">
        <v>6</v>
      </c>
      <c r="C12583" s="2">
        <v>0</v>
      </c>
    </row>
    <row r="12584" spans="1:3">
      <c r="A12584" s="8">
        <f>A2+262</f>
        <v>46010</v>
      </c>
      <c r="B12584" s="5">
        <v>7</v>
      </c>
      <c r="C12584" s="2">
        <v>0</v>
      </c>
    </row>
    <row r="12585" spans="1:3">
      <c r="A12585" s="8">
        <f>A2+262</f>
        <v>46010</v>
      </c>
      <c r="B12585" s="5">
        <v>8</v>
      </c>
      <c r="C12585" s="2">
        <v>0</v>
      </c>
    </row>
    <row r="12586" spans="1:3">
      <c r="A12586" s="8">
        <f>A2+262</f>
        <v>46010</v>
      </c>
      <c r="B12586" s="5">
        <v>9</v>
      </c>
      <c r="C12586" s="2">
        <v>0</v>
      </c>
    </row>
    <row r="12587" spans="1:3">
      <c r="A12587" s="8">
        <f>A2+262</f>
        <v>46010</v>
      </c>
      <c r="B12587" s="5">
        <v>10</v>
      </c>
      <c r="C12587" s="2">
        <v>0</v>
      </c>
    </row>
    <row r="12588" spans="1:3">
      <c r="A12588" s="8">
        <f>A2+262</f>
        <v>46010</v>
      </c>
      <c r="B12588" s="5">
        <v>11</v>
      </c>
      <c r="C12588" s="2">
        <v>0</v>
      </c>
    </row>
    <row r="12589" spans="1:3">
      <c r="A12589" s="8">
        <f>A2+262</f>
        <v>46010</v>
      </c>
      <c r="B12589" s="5">
        <v>12</v>
      </c>
      <c r="C12589" s="2">
        <v>0</v>
      </c>
    </row>
    <row r="12590" spans="1:3">
      <c r="A12590" s="8">
        <f>A2+262</f>
        <v>46010</v>
      </c>
      <c r="B12590" s="5">
        <v>13</v>
      </c>
      <c r="C12590" s="2">
        <v>0</v>
      </c>
    </row>
    <row r="12591" spans="1:3">
      <c r="A12591" s="8">
        <f>A2+262</f>
        <v>46010</v>
      </c>
      <c r="B12591" s="5">
        <v>14</v>
      </c>
      <c r="C12591" s="2">
        <v>0</v>
      </c>
    </row>
    <row r="12592" spans="1:3">
      <c r="A12592" s="8">
        <f>A2+262</f>
        <v>46010</v>
      </c>
      <c r="B12592" s="5">
        <v>15</v>
      </c>
      <c r="C12592" s="2">
        <v>0</v>
      </c>
    </row>
    <row r="12593" spans="1:3">
      <c r="A12593" s="8">
        <f>A2+262</f>
        <v>46010</v>
      </c>
      <c r="B12593" s="5">
        <v>16</v>
      </c>
      <c r="C12593" s="2">
        <v>0</v>
      </c>
    </row>
    <row r="12594" spans="1:3">
      <c r="A12594" s="8">
        <f>A2+262</f>
        <v>46010</v>
      </c>
      <c r="B12594" s="5">
        <v>17</v>
      </c>
      <c r="C12594" s="2">
        <v>0</v>
      </c>
    </row>
    <row r="12595" spans="1:3">
      <c r="A12595" s="8">
        <f>A2+262</f>
        <v>46010</v>
      </c>
      <c r="B12595" s="5">
        <v>18</v>
      </c>
      <c r="C12595" s="2">
        <v>0</v>
      </c>
    </row>
    <row r="12596" spans="1:3">
      <c r="A12596" s="8">
        <f>A2+262</f>
        <v>46010</v>
      </c>
      <c r="B12596" s="5">
        <v>19</v>
      </c>
      <c r="C12596" s="2">
        <v>0</v>
      </c>
    </row>
    <row r="12597" spans="1:3">
      <c r="A12597" s="8">
        <f>A2+262</f>
        <v>46010</v>
      </c>
      <c r="B12597" s="5">
        <v>20</v>
      </c>
      <c r="C12597" s="2">
        <v>0</v>
      </c>
    </row>
    <row r="12598" spans="1:3">
      <c r="A12598" s="8">
        <f>A2+262</f>
        <v>46010</v>
      </c>
      <c r="B12598" s="5">
        <v>21</v>
      </c>
      <c r="C12598" s="2">
        <v>0</v>
      </c>
    </row>
    <row r="12599" spans="1:3">
      <c r="A12599" s="8">
        <f>A2+262</f>
        <v>46010</v>
      </c>
      <c r="B12599" s="5">
        <v>22</v>
      </c>
      <c r="C12599" s="2">
        <v>0</v>
      </c>
    </row>
    <row r="12600" spans="1:3">
      <c r="A12600" s="8">
        <f>A2+262</f>
        <v>46010</v>
      </c>
      <c r="B12600" s="5">
        <v>23</v>
      </c>
      <c r="C12600" s="2">
        <v>0</v>
      </c>
    </row>
    <row r="12601" spans="1:3">
      <c r="A12601" s="8">
        <f>A2+262</f>
        <v>46010</v>
      </c>
      <c r="B12601" s="5">
        <v>24</v>
      </c>
      <c r="C12601" s="2">
        <v>0</v>
      </c>
    </row>
    <row r="12602" spans="1:3">
      <c r="A12602" s="8">
        <f>A2+262</f>
        <v>46010</v>
      </c>
      <c r="B12602" s="5">
        <v>25</v>
      </c>
      <c r="C12602" s="2">
        <v>0</v>
      </c>
    </row>
    <row r="12603" spans="1:3">
      <c r="A12603" s="8">
        <f>A2+262</f>
        <v>46010</v>
      </c>
      <c r="B12603" s="5">
        <v>26</v>
      </c>
      <c r="C12603" s="2">
        <v>0</v>
      </c>
    </row>
    <row r="12604" spans="1:3">
      <c r="A12604" s="8">
        <f>A2+262</f>
        <v>46010</v>
      </c>
      <c r="B12604" s="5">
        <v>27</v>
      </c>
      <c r="C12604" s="2">
        <v>0</v>
      </c>
    </row>
    <row r="12605" spans="1:3">
      <c r="A12605" s="8">
        <f>A2+262</f>
        <v>46010</v>
      </c>
      <c r="B12605" s="5">
        <v>28</v>
      </c>
      <c r="C12605" s="2">
        <v>0</v>
      </c>
    </row>
    <row r="12606" spans="1:3">
      <c r="A12606" s="8">
        <f>A2+262</f>
        <v>46010</v>
      </c>
      <c r="B12606" s="5">
        <v>29</v>
      </c>
      <c r="C12606" s="2">
        <v>0</v>
      </c>
    </row>
    <row r="12607" spans="1:3">
      <c r="A12607" s="8">
        <f>A2+262</f>
        <v>46010</v>
      </c>
      <c r="B12607" s="5">
        <v>30</v>
      </c>
      <c r="C12607" s="2">
        <v>0</v>
      </c>
    </row>
    <row r="12608" spans="1:3">
      <c r="A12608" s="8">
        <f>A2+262</f>
        <v>46010</v>
      </c>
      <c r="B12608" s="5">
        <v>31</v>
      </c>
      <c r="C12608" s="2">
        <v>0</v>
      </c>
    </row>
    <row r="12609" spans="1:3">
      <c r="A12609" s="8">
        <f>A2+262</f>
        <v>46010</v>
      </c>
      <c r="B12609" s="5">
        <v>32</v>
      </c>
      <c r="C12609" s="2">
        <v>0</v>
      </c>
    </row>
    <row r="12610" spans="1:3">
      <c r="A12610" s="8">
        <f>A2+262</f>
        <v>46010</v>
      </c>
      <c r="B12610" s="5">
        <v>33</v>
      </c>
      <c r="C12610" s="2">
        <v>0</v>
      </c>
    </row>
    <row r="12611" spans="1:3">
      <c r="A12611" s="8">
        <f>A2+262</f>
        <v>46010</v>
      </c>
      <c r="B12611" s="5">
        <v>34</v>
      </c>
      <c r="C12611" s="2">
        <v>0</v>
      </c>
    </row>
    <row r="12612" spans="1:3">
      <c r="A12612" s="8">
        <f>A2+262</f>
        <v>46010</v>
      </c>
      <c r="B12612" s="5">
        <v>35</v>
      </c>
      <c r="C12612" s="2">
        <v>0</v>
      </c>
    </row>
    <row r="12613" spans="1:3">
      <c r="A12613" s="8">
        <f>A2+262</f>
        <v>46010</v>
      </c>
      <c r="B12613" s="5">
        <v>36</v>
      </c>
      <c r="C12613" s="2">
        <v>0</v>
      </c>
    </row>
    <row r="12614" spans="1:3">
      <c r="A12614" s="8">
        <f>A2+262</f>
        <v>46010</v>
      </c>
      <c r="B12614" s="5">
        <v>37</v>
      </c>
      <c r="C12614" s="2">
        <v>0</v>
      </c>
    </row>
    <row r="12615" spans="1:3">
      <c r="A12615" s="8">
        <f>A2+262</f>
        <v>46010</v>
      </c>
      <c r="B12615" s="5">
        <v>38</v>
      </c>
      <c r="C12615" s="2">
        <v>0</v>
      </c>
    </row>
    <row r="12616" spans="1:3">
      <c r="A12616" s="8">
        <f>A2+262</f>
        <v>46010</v>
      </c>
      <c r="B12616" s="5">
        <v>39</v>
      </c>
      <c r="C12616" s="2">
        <v>0</v>
      </c>
    </row>
    <row r="12617" spans="1:3">
      <c r="A12617" s="8">
        <f>A2+262</f>
        <v>46010</v>
      </c>
      <c r="B12617" s="5">
        <v>40</v>
      </c>
      <c r="C12617" s="2">
        <v>0</v>
      </c>
    </row>
    <row r="12618" spans="1:3">
      <c r="A12618" s="8">
        <f>A2+262</f>
        <v>46010</v>
      </c>
      <c r="B12618" s="5">
        <v>41</v>
      </c>
      <c r="C12618" s="2">
        <v>0</v>
      </c>
    </row>
    <row r="12619" spans="1:3">
      <c r="A12619" s="8">
        <f>A2+262</f>
        <v>46010</v>
      </c>
      <c r="B12619" s="5">
        <v>42</v>
      </c>
      <c r="C12619" s="2">
        <v>0</v>
      </c>
    </row>
    <row r="12620" spans="1:3">
      <c r="A12620" s="8">
        <f>A2+262</f>
        <v>46010</v>
      </c>
      <c r="B12620" s="5">
        <v>43</v>
      </c>
      <c r="C12620" s="2">
        <v>0</v>
      </c>
    </row>
    <row r="12621" spans="1:3">
      <c r="A12621" s="8">
        <f>A2+262</f>
        <v>46010</v>
      </c>
      <c r="B12621" s="5">
        <v>44</v>
      </c>
      <c r="C12621" s="2">
        <v>0</v>
      </c>
    </row>
    <row r="12622" spans="1:3">
      <c r="A12622" s="8">
        <f>A2+262</f>
        <v>46010</v>
      </c>
      <c r="B12622" s="5">
        <v>45</v>
      </c>
      <c r="C12622" s="2">
        <v>0</v>
      </c>
    </row>
    <row r="12623" spans="1:3">
      <c r="A12623" s="8">
        <f>A2+262</f>
        <v>46010</v>
      </c>
      <c r="B12623" s="5">
        <v>46</v>
      </c>
      <c r="C12623" s="2">
        <v>0</v>
      </c>
    </row>
    <row r="12624" spans="1:3">
      <c r="A12624" s="8">
        <f>A2+262</f>
        <v>46010</v>
      </c>
      <c r="B12624" s="5">
        <v>47</v>
      </c>
      <c r="C12624" s="2">
        <v>0</v>
      </c>
    </row>
    <row r="12625" spans="1:3">
      <c r="A12625" s="8">
        <f>A2+262</f>
        <v>46010</v>
      </c>
      <c r="B12625" s="5">
        <v>48</v>
      </c>
      <c r="C12625" s="2">
        <v>0</v>
      </c>
    </row>
    <row r="12626" spans="1:3">
      <c r="A12626" s="8">
        <f>A2+263</f>
        <v>46011</v>
      </c>
      <c r="B12626" s="5">
        <v>1</v>
      </c>
      <c r="C12626" s="2">
        <v>0</v>
      </c>
    </row>
    <row r="12627" spans="1:3">
      <c r="A12627" s="8">
        <f>A2+263</f>
        <v>46011</v>
      </c>
      <c r="B12627" s="5">
        <v>2</v>
      </c>
      <c r="C12627" s="2">
        <v>0</v>
      </c>
    </row>
    <row r="12628" spans="1:3">
      <c r="A12628" s="8">
        <f>A2+263</f>
        <v>46011</v>
      </c>
      <c r="B12628" s="5">
        <v>3</v>
      </c>
      <c r="C12628" s="2">
        <v>0</v>
      </c>
    </row>
    <row r="12629" spans="1:3">
      <c r="A12629" s="8">
        <f>A2+263</f>
        <v>46011</v>
      </c>
      <c r="B12629" s="5">
        <v>4</v>
      </c>
      <c r="C12629" s="2">
        <v>0</v>
      </c>
    </row>
    <row r="12630" spans="1:3">
      <c r="A12630" s="8">
        <f>A2+263</f>
        <v>46011</v>
      </c>
      <c r="B12630" s="5">
        <v>5</v>
      </c>
      <c r="C12630" s="2">
        <v>0</v>
      </c>
    </row>
    <row r="12631" spans="1:3">
      <c r="A12631" s="8">
        <f>A2+263</f>
        <v>46011</v>
      </c>
      <c r="B12631" s="5">
        <v>6</v>
      </c>
      <c r="C12631" s="2">
        <v>0</v>
      </c>
    </row>
    <row r="12632" spans="1:3">
      <c r="A12632" s="8">
        <f>A2+263</f>
        <v>46011</v>
      </c>
      <c r="B12632" s="5">
        <v>7</v>
      </c>
      <c r="C12632" s="2">
        <v>0</v>
      </c>
    </row>
    <row r="12633" spans="1:3">
      <c r="A12633" s="8">
        <f>A2+263</f>
        <v>46011</v>
      </c>
      <c r="B12633" s="5">
        <v>8</v>
      </c>
      <c r="C12633" s="2">
        <v>0</v>
      </c>
    </row>
    <row r="12634" spans="1:3">
      <c r="A12634" s="8">
        <f>A2+263</f>
        <v>46011</v>
      </c>
      <c r="B12634" s="5">
        <v>9</v>
      </c>
      <c r="C12634" s="2">
        <v>0</v>
      </c>
    </row>
    <row r="12635" spans="1:3">
      <c r="A12635" s="8">
        <f>A2+263</f>
        <v>46011</v>
      </c>
      <c r="B12635" s="5">
        <v>10</v>
      </c>
      <c r="C12635" s="2">
        <v>0</v>
      </c>
    </row>
    <row r="12636" spans="1:3">
      <c r="A12636" s="8">
        <f>A2+263</f>
        <v>46011</v>
      </c>
      <c r="B12636" s="5">
        <v>11</v>
      </c>
      <c r="C12636" s="2">
        <v>0</v>
      </c>
    </row>
    <row r="12637" spans="1:3">
      <c r="A12637" s="8">
        <f>A2+263</f>
        <v>46011</v>
      </c>
      <c r="B12637" s="5">
        <v>12</v>
      </c>
      <c r="C12637" s="2">
        <v>0</v>
      </c>
    </row>
    <row r="12638" spans="1:3">
      <c r="A12638" s="8">
        <f>A2+263</f>
        <v>46011</v>
      </c>
      <c r="B12638" s="5">
        <v>13</v>
      </c>
      <c r="C12638" s="2">
        <v>0</v>
      </c>
    </row>
    <row r="12639" spans="1:3">
      <c r="A12639" s="8">
        <f>A2+263</f>
        <v>46011</v>
      </c>
      <c r="B12639" s="5">
        <v>14</v>
      </c>
      <c r="C12639" s="2">
        <v>0</v>
      </c>
    </row>
    <row r="12640" spans="1:3">
      <c r="A12640" s="8">
        <f>A2+263</f>
        <v>46011</v>
      </c>
      <c r="B12640" s="5">
        <v>15</v>
      </c>
      <c r="C12640" s="2">
        <v>0</v>
      </c>
    </row>
    <row r="12641" spans="1:3">
      <c r="A12641" s="8">
        <f>A2+263</f>
        <v>46011</v>
      </c>
      <c r="B12641" s="5">
        <v>16</v>
      </c>
      <c r="C12641" s="2">
        <v>0</v>
      </c>
    </row>
    <row r="12642" spans="1:3">
      <c r="A12642" s="8">
        <f>A2+263</f>
        <v>46011</v>
      </c>
      <c r="B12642" s="5">
        <v>17</v>
      </c>
      <c r="C12642" s="2">
        <v>0</v>
      </c>
    </row>
    <row r="12643" spans="1:3">
      <c r="A12643" s="8">
        <f>A2+263</f>
        <v>46011</v>
      </c>
      <c r="B12643" s="5">
        <v>18</v>
      </c>
      <c r="C12643" s="2">
        <v>0</v>
      </c>
    </row>
    <row r="12644" spans="1:3">
      <c r="A12644" s="8">
        <f>A2+263</f>
        <v>46011</v>
      </c>
      <c r="B12644" s="5">
        <v>19</v>
      </c>
      <c r="C12644" s="2">
        <v>0</v>
      </c>
    </row>
    <row r="12645" spans="1:3">
      <c r="A12645" s="8">
        <f>A2+263</f>
        <v>46011</v>
      </c>
      <c r="B12645" s="5">
        <v>20</v>
      </c>
      <c r="C12645" s="2">
        <v>0</v>
      </c>
    </row>
    <row r="12646" spans="1:3">
      <c r="A12646" s="8">
        <f>A2+263</f>
        <v>46011</v>
      </c>
      <c r="B12646" s="5">
        <v>21</v>
      </c>
      <c r="C12646" s="2">
        <v>0</v>
      </c>
    </row>
    <row r="12647" spans="1:3">
      <c r="A12647" s="8">
        <f>A2+263</f>
        <v>46011</v>
      </c>
      <c r="B12647" s="5">
        <v>22</v>
      </c>
      <c r="C12647" s="2">
        <v>0</v>
      </c>
    </row>
    <row r="12648" spans="1:3">
      <c r="A12648" s="8">
        <f>A2+263</f>
        <v>46011</v>
      </c>
      <c r="B12648" s="5">
        <v>23</v>
      </c>
      <c r="C12648" s="2">
        <v>0</v>
      </c>
    </row>
    <row r="12649" spans="1:3">
      <c r="A12649" s="8">
        <f>A2+263</f>
        <v>46011</v>
      </c>
      <c r="B12649" s="5">
        <v>24</v>
      </c>
      <c r="C12649" s="2">
        <v>0</v>
      </c>
    </row>
    <row r="12650" spans="1:3">
      <c r="A12650" s="8">
        <f>A2+263</f>
        <v>46011</v>
      </c>
      <c r="B12650" s="5">
        <v>25</v>
      </c>
      <c r="C12650" s="2">
        <v>0</v>
      </c>
    </row>
    <row r="12651" spans="1:3">
      <c r="A12651" s="8">
        <f>A2+263</f>
        <v>46011</v>
      </c>
      <c r="B12651" s="5">
        <v>26</v>
      </c>
      <c r="C12651" s="2">
        <v>0</v>
      </c>
    </row>
    <row r="12652" spans="1:3">
      <c r="A12652" s="8">
        <f>A2+263</f>
        <v>46011</v>
      </c>
      <c r="B12652" s="5">
        <v>27</v>
      </c>
      <c r="C12652" s="2">
        <v>0</v>
      </c>
    </row>
    <row r="12653" spans="1:3">
      <c r="A12653" s="8">
        <f>A2+263</f>
        <v>46011</v>
      </c>
      <c r="B12653" s="5">
        <v>28</v>
      </c>
      <c r="C12653" s="2">
        <v>0</v>
      </c>
    </row>
    <row r="12654" spans="1:3">
      <c r="A12654" s="8">
        <f>A2+263</f>
        <v>46011</v>
      </c>
      <c r="B12654" s="5">
        <v>29</v>
      </c>
      <c r="C12654" s="2">
        <v>0</v>
      </c>
    </row>
    <row r="12655" spans="1:3">
      <c r="A12655" s="8">
        <f>A2+263</f>
        <v>46011</v>
      </c>
      <c r="B12655" s="5">
        <v>30</v>
      </c>
      <c r="C12655" s="2">
        <v>0</v>
      </c>
    </row>
    <row r="12656" spans="1:3">
      <c r="A12656" s="8">
        <f>A2+263</f>
        <v>46011</v>
      </c>
      <c r="B12656" s="5">
        <v>31</v>
      </c>
      <c r="C12656" s="2">
        <v>0</v>
      </c>
    </row>
    <row r="12657" spans="1:3">
      <c r="A12657" s="8">
        <f>A2+263</f>
        <v>46011</v>
      </c>
      <c r="B12657" s="5">
        <v>32</v>
      </c>
      <c r="C12657" s="2">
        <v>0</v>
      </c>
    </row>
    <row r="12658" spans="1:3">
      <c r="A12658" s="8">
        <f>A2+263</f>
        <v>46011</v>
      </c>
      <c r="B12658" s="5">
        <v>33</v>
      </c>
      <c r="C12658" s="2">
        <v>0</v>
      </c>
    </row>
    <row r="12659" spans="1:3">
      <c r="A12659" s="8">
        <f>A2+263</f>
        <v>46011</v>
      </c>
      <c r="B12659" s="5">
        <v>34</v>
      </c>
      <c r="C12659" s="2">
        <v>0</v>
      </c>
    </row>
    <row r="12660" spans="1:3">
      <c r="A12660" s="8">
        <f>A2+263</f>
        <v>46011</v>
      </c>
      <c r="B12660" s="5">
        <v>35</v>
      </c>
      <c r="C12660" s="2">
        <v>0</v>
      </c>
    </row>
    <row r="12661" spans="1:3">
      <c r="A12661" s="8">
        <f>A2+263</f>
        <v>46011</v>
      </c>
      <c r="B12661" s="5">
        <v>36</v>
      </c>
      <c r="C12661" s="2">
        <v>0</v>
      </c>
    </row>
    <row r="12662" spans="1:3">
      <c r="A12662" s="8">
        <f>A2+263</f>
        <v>46011</v>
      </c>
      <c r="B12662" s="5">
        <v>37</v>
      </c>
      <c r="C12662" s="2">
        <v>0</v>
      </c>
    </row>
    <row r="12663" spans="1:3">
      <c r="A12663" s="8">
        <f>A2+263</f>
        <v>46011</v>
      </c>
      <c r="B12663" s="5">
        <v>38</v>
      </c>
      <c r="C12663" s="2">
        <v>0</v>
      </c>
    </row>
    <row r="12664" spans="1:3">
      <c r="A12664" s="8">
        <f>A2+263</f>
        <v>46011</v>
      </c>
      <c r="B12664" s="5">
        <v>39</v>
      </c>
      <c r="C12664" s="2">
        <v>0</v>
      </c>
    </row>
    <row r="12665" spans="1:3">
      <c r="A12665" s="8">
        <f>A2+263</f>
        <v>46011</v>
      </c>
      <c r="B12665" s="5">
        <v>40</v>
      </c>
      <c r="C12665" s="2">
        <v>0</v>
      </c>
    </row>
    <row r="12666" spans="1:3">
      <c r="A12666" s="8">
        <f>A2+263</f>
        <v>46011</v>
      </c>
      <c r="B12666" s="5">
        <v>41</v>
      </c>
      <c r="C12666" s="2">
        <v>0</v>
      </c>
    </row>
    <row r="12667" spans="1:3">
      <c r="A12667" s="8">
        <f>A2+263</f>
        <v>46011</v>
      </c>
      <c r="B12667" s="5">
        <v>42</v>
      </c>
      <c r="C12667" s="2">
        <v>0</v>
      </c>
    </row>
    <row r="12668" spans="1:3">
      <c r="A12668" s="8">
        <f>A2+263</f>
        <v>46011</v>
      </c>
      <c r="B12668" s="5">
        <v>43</v>
      </c>
      <c r="C12668" s="2">
        <v>0</v>
      </c>
    </row>
    <row r="12669" spans="1:3">
      <c r="A12669" s="8">
        <f>A2+263</f>
        <v>46011</v>
      </c>
      <c r="B12669" s="5">
        <v>44</v>
      </c>
      <c r="C12669" s="2">
        <v>0</v>
      </c>
    </row>
    <row r="12670" spans="1:3">
      <c r="A12670" s="8">
        <f>A2+263</f>
        <v>46011</v>
      </c>
      <c r="B12670" s="5">
        <v>45</v>
      </c>
      <c r="C12670" s="2">
        <v>0</v>
      </c>
    </row>
    <row r="12671" spans="1:3">
      <c r="A12671" s="8">
        <f>A2+263</f>
        <v>46011</v>
      </c>
      <c r="B12671" s="5">
        <v>46</v>
      </c>
      <c r="C12671" s="2">
        <v>0</v>
      </c>
    </row>
    <row r="12672" spans="1:3">
      <c r="A12672" s="8">
        <f>A2+263</f>
        <v>46011</v>
      </c>
      <c r="B12672" s="5">
        <v>47</v>
      </c>
      <c r="C12672" s="2">
        <v>0</v>
      </c>
    </row>
    <row r="12673" spans="1:3">
      <c r="A12673" s="8">
        <f>A2+263</f>
        <v>46011</v>
      </c>
      <c r="B12673" s="5">
        <v>48</v>
      </c>
      <c r="C12673" s="2">
        <v>0</v>
      </c>
    </row>
    <row r="12674" spans="1:3">
      <c r="A12674" s="8">
        <f>A2+264</f>
        <v>46012</v>
      </c>
      <c r="B12674" s="5">
        <v>1</v>
      </c>
      <c r="C12674" s="2">
        <v>0</v>
      </c>
    </row>
    <row r="12675" spans="1:3">
      <c r="A12675" s="8">
        <f>A2+264</f>
        <v>46012</v>
      </c>
      <c r="B12675" s="5">
        <v>2</v>
      </c>
      <c r="C12675" s="2">
        <v>0</v>
      </c>
    </row>
    <row r="12676" spans="1:3">
      <c r="A12676" s="8">
        <f>A2+264</f>
        <v>46012</v>
      </c>
      <c r="B12676" s="5">
        <v>3</v>
      </c>
      <c r="C12676" s="2">
        <v>0</v>
      </c>
    </row>
    <row r="12677" spans="1:3">
      <c r="A12677" s="8">
        <f>A2+264</f>
        <v>46012</v>
      </c>
      <c r="B12677" s="5">
        <v>4</v>
      </c>
      <c r="C12677" s="2">
        <v>0</v>
      </c>
    </row>
    <row r="12678" spans="1:3">
      <c r="A12678" s="8">
        <f>A2+264</f>
        <v>46012</v>
      </c>
      <c r="B12678" s="5">
        <v>5</v>
      </c>
      <c r="C12678" s="2">
        <v>0</v>
      </c>
    </row>
    <row r="12679" spans="1:3">
      <c r="A12679" s="8">
        <f>A2+264</f>
        <v>46012</v>
      </c>
      <c r="B12679" s="5">
        <v>6</v>
      </c>
      <c r="C12679" s="2">
        <v>0</v>
      </c>
    </row>
    <row r="12680" spans="1:3">
      <c r="A12680" s="8">
        <f>A2+264</f>
        <v>46012</v>
      </c>
      <c r="B12680" s="5">
        <v>7</v>
      </c>
      <c r="C12680" s="2">
        <v>0</v>
      </c>
    </row>
    <row r="12681" spans="1:3">
      <c r="A12681" s="8">
        <f>A2+264</f>
        <v>46012</v>
      </c>
      <c r="B12681" s="5">
        <v>8</v>
      </c>
      <c r="C12681" s="2">
        <v>0</v>
      </c>
    </row>
    <row r="12682" spans="1:3">
      <c r="A12682" s="8">
        <f>A2+264</f>
        <v>46012</v>
      </c>
      <c r="B12682" s="5">
        <v>9</v>
      </c>
      <c r="C12682" s="2">
        <v>0</v>
      </c>
    </row>
    <row r="12683" spans="1:3">
      <c r="A12683" s="8">
        <f>A2+264</f>
        <v>46012</v>
      </c>
      <c r="B12683" s="5">
        <v>10</v>
      </c>
      <c r="C12683" s="2">
        <v>0</v>
      </c>
    </row>
    <row r="12684" spans="1:3">
      <c r="A12684" s="8">
        <f>A2+264</f>
        <v>46012</v>
      </c>
      <c r="B12684" s="5">
        <v>11</v>
      </c>
      <c r="C12684" s="2">
        <v>0</v>
      </c>
    </row>
    <row r="12685" spans="1:3">
      <c r="A12685" s="8">
        <f>A2+264</f>
        <v>46012</v>
      </c>
      <c r="B12685" s="5">
        <v>12</v>
      </c>
      <c r="C12685" s="2">
        <v>0</v>
      </c>
    </row>
    <row r="12686" spans="1:3">
      <c r="A12686" s="8">
        <f>A2+264</f>
        <v>46012</v>
      </c>
      <c r="B12686" s="5">
        <v>13</v>
      </c>
      <c r="C12686" s="2">
        <v>0</v>
      </c>
    </row>
    <row r="12687" spans="1:3">
      <c r="A12687" s="8">
        <f>A2+264</f>
        <v>46012</v>
      </c>
      <c r="B12687" s="5">
        <v>14</v>
      </c>
      <c r="C12687" s="2">
        <v>0</v>
      </c>
    </row>
    <row r="12688" spans="1:3">
      <c r="A12688" s="8">
        <f>A2+264</f>
        <v>46012</v>
      </c>
      <c r="B12688" s="5">
        <v>15</v>
      </c>
      <c r="C12688" s="2">
        <v>0</v>
      </c>
    </row>
    <row r="12689" spans="1:3">
      <c r="A12689" s="8">
        <f>A2+264</f>
        <v>46012</v>
      </c>
      <c r="B12689" s="5">
        <v>16</v>
      </c>
      <c r="C12689" s="2">
        <v>0</v>
      </c>
    </row>
    <row r="12690" spans="1:3">
      <c r="A12690" s="8">
        <f>A2+264</f>
        <v>46012</v>
      </c>
      <c r="B12690" s="5">
        <v>17</v>
      </c>
      <c r="C12690" s="2">
        <v>0</v>
      </c>
    </row>
    <row r="12691" spans="1:3">
      <c r="A12691" s="8">
        <f>A2+264</f>
        <v>46012</v>
      </c>
      <c r="B12691" s="5">
        <v>18</v>
      </c>
      <c r="C12691" s="2">
        <v>0</v>
      </c>
    </row>
    <row r="12692" spans="1:3">
      <c r="A12692" s="8">
        <f>A2+264</f>
        <v>46012</v>
      </c>
      <c r="B12692" s="5">
        <v>19</v>
      </c>
      <c r="C12692" s="2">
        <v>0</v>
      </c>
    </row>
    <row r="12693" spans="1:3">
      <c r="A12693" s="8">
        <f>A2+264</f>
        <v>46012</v>
      </c>
      <c r="B12693" s="5">
        <v>20</v>
      </c>
      <c r="C12693" s="2">
        <v>0</v>
      </c>
    </row>
    <row r="12694" spans="1:3">
      <c r="A12694" s="8">
        <f>A2+264</f>
        <v>46012</v>
      </c>
      <c r="B12694" s="5">
        <v>21</v>
      </c>
      <c r="C12694" s="2">
        <v>0</v>
      </c>
    </row>
    <row r="12695" spans="1:3">
      <c r="A12695" s="8">
        <f>A2+264</f>
        <v>46012</v>
      </c>
      <c r="B12695" s="5">
        <v>22</v>
      </c>
      <c r="C12695" s="2">
        <v>0</v>
      </c>
    </row>
    <row r="12696" spans="1:3">
      <c r="A12696" s="8">
        <f>A2+264</f>
        <v>46012</v>
      </c>
      <c r="B12696" s="5">
        <v>23</v>
      </c>
      <c r="C12696" s="2">
        <v>0</v>
      </c>
    </row>
    <row r="12697" spans="1:3">
      <c r="A12697" s="8">
        <f>A2+264</f>
        <v>46012</v>
      </c>
      <c r="B12697" s="5">
        <v>24</v>
      </c>
      <c r="C12697" s="2">
        <v>0</v>
      </c>
    </row>
    <row r="12698" spans="1:3">
      <c r="A12698" s="8">
        <f>A2+264</f>
        <v>46012</v>
      </c>
      <c r="B12698" s="5">
        <v>25</v>
      </c>
      <c r="C12698" s="2">
        <v>0</v>
      </c>
    </row>
    <row r="12699" spans="1:3">
      <c r="A12699" s="8">
        <f>A2+264</f>
        <v>46012</v>
      </c>
      <c r="B12699" s="5">
        <v>26</v>
      </c>
      <c r="C12699" s="2">
        <v>0</v>
      </c>
    </row>
    <row r="12700" spans="1:3">
      <c r="A12700" s="8">
        <f>A2+264</f>
        <v>46012</v>
      </c>
      <c r="B12700" s="5">
        <v>27</v>
      </c>
      <c r="C12700" s="2">
        <v>0</v>
      </c>
    </row>
    <row r="12701" spans="1:3">
      <c r="A12701" s="8">
        <f>A2+264</f>
        <v>46012</v>
      </c>
      <c r="B12701" s="5">
        <v>28</v>
      </c>
      <c r="C12701" s="2">
        <v>0</v>
      </c>
    </row>
    <row r="12702" spans="1:3">
      <c r="A12702" s="8">
        <f>A2+264</f>
        <v>46012</v>
      </c>
      <c r="B12702" s="5">
        <v>29</v>
      </c>
      <c r="C12702" s="2">
        <v>0</v>
      </c>
    </row>
    <row r="12703" spans="1:3">
      <c r="A12703" s="8">
        <f>A2+264</f>
        <v>46012</v>
      </c>
      <c r="B12703" s="5">
        <v>30</v>
      </c>
      <c r="C12703" s="2">
        <v>0</v>
      </c>
    </row>
    <row r="12704" spans="1:3">
      <c r="A12704" s="8">
        <f>A2+264</f>
        <v>46012</v>
      </c>
      <c r="B12704" s="5">
        <v>31</v>
      </c>
      <c r="C12704" s="2">
        <v>0</v>
      </c>
    </row>
    <row r="12705" spans="1:3">
      <c r="A12705" s="8">
        <f>A2+264</f>
        <v>46012</v>
      </c>
      <c r="B12705" s="5">
        <v>32</v>
      </c>
      <c r="C12705" s="2">
        <v>0</v>
      </c>
    </row>
    <row r="12706" spans="1:3">
      <c r="A12706" s="8">
        <f>A2+264</f>
        <v>46012</v>
      </c>
      <c r="B12706" s="5">
        <v>33</v>
      </c>
      <c r="C12706" s="2">
        <v>0</v>
      </c>
    </row>
    <row r="12707" spans="1:3">
      <c r="A12707" s="8">
        <f>A2+264</f>
        <v>46012</v>
      </c>
      <c r="B12707" s="5">
        <v>34</v>
      </c>
      <c r="C12707" s="2">
        <v>0</v>
      </c>
    </row>
    <row r="12708" spans="1:3">
      <c r="A12708" s="8">
        <f>A2+264</f>
        <v>46012</v>
      </c>
      <c r="B12708" s="5">
        <v>35</v>
      </c>
      <c r="C12708" s="2">
        <v>0</v>
      </c>
    </row>
    <row r="12709" spans="1:3">
      <c r="A12709" s="8">
        <f>A2+264</f>
        <v>46012</v>
      </c>
      <c r="B12709" s="5">
        <v>36</v>
      </c>
      <c r="C12709" s="2">
        <v>0</v>
      </c>
    </row>
    <row r="12710" spans="1:3">
      <c r="A12710" s="8">
        <f>A2+264</f>
        <v>46012</v>
      </c>
      <c r="B12710" s="5">
        <v>37</v>
      </c>
      <c r="C12710" s="2">
        <v>0</v>
      </c>
    </row>
    <row r="12711" spans="1:3">
      <c r="A12711" s="8">
        <f>A2+264</f>
        <v>46012</v>
      </c>
      <c r="B12711" s="5">
        <v>38</v>
      </c>
      <c r="C12711" s="2">
        <v>0</v>
      </c>
    </row>
    <row r="12712" spans="1:3">
      <c r="A12712" s="8">
        <f>A2+264</f>
        <v>46012</v>
      </c>
      <c r="B12712" s="5">
        <v>39</v>
      </c>
      <c r="C12712" s="2">
        <v>0</v>
      </c>
    </row>
    <row r="12713" spans="1:3">
      <c r="A12713" s="8">
        <f>A2+264</f>
        <v>46012</v>
      </c>
      <c r="B12713" s="5">
        <v>40</v>
      </c>
      <c r="C12713" s="2">
        <v>0</v>
      </c>
    </row>
    <row r="12714" spans="1:3">
      <c r="A12714" s="8">
        <f>A2+264</f>
        <v>46012</v>
      </c>
      <c r="B12714" s="5">
        <v>41</v>
      </c>
      <c r="C12714" s="2">
        <v>0</v>
      </c>
    </row>
    <row r="12715" spans="1:3">
      <c r="A12715" s="8">
        <f>A2+264</f>
        <v>46012</v>
      </c>
      <c r="B12715" s="5">
        <v>42</v>
      </c>
      <c r="C12715" s="2">
        <v>0</v>
      </c>
    </row>
    <row r="12716" spans="1:3">
      <c r="A12716" s="8">
        <f>A2+264</f>
        <v>46012</v>
      </c>
      <c r="B12716" s="5">
        <v>43</v>
      </c>
      <c r="C12716" s="2">
        <v>0</v>
      </c>
    </row>
    <row r="12717" spans="1:3">
      <c r="A12717" s="8">
        <f>A2+264</f>
        <v>46012</v>
      </c>
      <c r="B12717" s="5">
        <v>44</v>
      </c>
      <c r="C12717" s="2">
        <v>0</v>
      </c>
    </row>
    <row r="12718" spans="1:3">
      <c r="A12718" s="8">
        <f>A2+264</f>
        <v>46012</v>
      </c>
      <c r="B12718" s="5">
        <v>45</v>
      </c>
      <c r="C12718" s="2">
        <v>0</v>
      </c>
    </row>
    <row r="12719" spans="1:3">
      <c r="A12719" s="8">
        <f>A2+264</f>
        <v>46012</v>
      </c>
      <c r="B12719" s="5">
        <v>46</v>
      </c>
      <c r="C12719" s="2">
        <v>0</v>
      </c>
    </row>
    <row r="12720" spans="1:3">
      <c r="A12720" s="8">
        <f>A2+264</f>
        <v>46012</v>
      </c>
      <c r="B12720" s="5">
        <v>47</v>
      </c>
      <c r="C12720" s="2">
        <v>0</v>
      </c>
    </row>
    <row r="12721" spans="1:3">
      <c r="A12721" s="8">
        <f>A2+264</f>
        <v>46012</v>
      </c>
      <c r="B12721" s="5">
        <v>48</v>
      </c>
      <c r="C12721" s="2">
        <v>0</v>
      </c>
    </row>
    <row r="12722" spans="1:3">
      <c r="A12722" s="8">
        <f>A2+265</f>
        <v>46013</v>
      </c>
      <c r="B12722" s="5">
        <v>1</v>
      </c>
      <c r="C12722" s="2">
        <v>0</v>
      </c>
    </row>
    <row r="12723" spans="1:3">
      <c r="A12723" s="8">
        <f>A2+265</f>
        <v>46013</v>
      </c>
      <c r="B12723" s="5">
        <v>2</v>
      </c>
      <c r="C12723" s="2">
        <v>0</v>
      </c>
    </row>
    <row r="12724" spans="1:3">
      <c r="A12724" s="8">
        <f>A2+265</f>
        <v>46013</v>
      </c>
      <c r="B12724" s="5">
        <v>3</v>
      </c>
      <c r="C12724" s="2">
        <v>0</v>
      </c>
    </row>
    <row r="12725" spans="1:3">
      <c r="A12725" s="8">
        <f>A2+265</f>
        <v>46013</v>
      </c>
      <c r="B12725" s="5">
        <v>4</v>
      </c>
      <c r="C12725" s="2">
        <v>0</v>
      </c>
    </row>
    <row r="12726" spans="1:3">
      <c r="A12726" s="8">
        <f>A2+265</f>
        <v>46013</v>
      </c>
      <c r="B12726" s="5">
        <v>5</v>
      </c>
      <c r="C12726" s="2">
        <v>0</v>
      </c>
    </row>
    <row r="12727" spans="1:3">
      <c r="A12727" s="8">
        <f>A2+265</f>
        <v>46013</v>
      </c>
      <c r="B12727" s="5">
        <v>6</v>
      </c>
      <c r="C12727" s="2">
        <v>0</v>
      </c>
    </row>
    <row r="12728" spans="1:3">
      <c r="A12728" s="8">
        <f>A2+265</f>
        <v>46013</v>
      </c>
      <c r="B12728" s="5">
        <v>7</v>
      </c>
      <c r="C12728" s="2">
        <v>0</v>
      </c>
    </row>
    <row r="12729" spans="1:3">
      <c r="A12729" s="8">
        <f>A2+265</f>
        <v>46013</v>
      </c>
      <c r="B12729" s="5">
        <v>8</v>
      </c>
      <c r="C12729" s="2">
        <v>0</v>
      </c>
    </row>
    <row r="12730" spans="1:3">
      <c r="A12730" s="8">
        <f>A2+265</f>
        <v>46013</v>
      </c>
      <c r="B12730" s="5">
        <v>9</v>
      </c>
      <c r="C12730" s="2">
        <v>0</v>
      </c>
    </row>
    <row r="12731" spans="1:3">
      <c r="A12731" s="8">
        <f>A2+265</f>
        <v>46013</v>
      </c>
      <c r="B12731" s="5">
        <v>10</v>
      </c>
      <c r="C12731" s="2">
        <v>0</v>
      </c>
    </row>
    <row r="12732" spans="1:3">
      <c r="A12732" s="8">
        <f>A2+265</f>
        <v>46013</v>
      </c>
      <c r="B12732" s="5">
        <v>11</v>
      </c>
      <c r="C12732" s="2">
        <v>0</v>
      </c>
    </row>
    <row r="12733" spans="1:3">
      <c r="A12733" s="8">
        <f>A2+265</f>
        <v>46013</v>
      </c>
      <c r="B12733" s="5">
        <v>12</v>
      </c>
      <c r="C12733" s="2">
        <v>0</v>
      </c>
    </row>
    <row r="12734" spans="1:3">
      <c r="A12734" s="8">
        <f>A2+265</f>
        <v>46013</v>
      </c>
      <c r="B12734" s="5">
        <v>13</v>
      </c>
      <c r="C12734" s="2">
        <v>0</v>
      </c>
    </row>
    <row r="12735" spans="1:3">
      <c r="A12735" s="8">
        <f>A2+265</f>
        <v>46013</v>
      </c>
      <c r="B12735" s="5">
        <v>14</v>
      </c>
      <c r="C12735" s="2">
        <v>0</v>
      </c>
    </row>
    <row r="12736" spans="1:3">
      <c r="A12736" s="8">
        <f>A2+265</f>
        <v>46013</v>
      </c>
      <c r="B12736" s="5">
        <v>15</v>
      </c>
      <c r="C12736" s="2">
        <v>0</v>
      </c>
    </row>
    <row r="12737" spans="1:3">
      <c r="A12737" s="8">
        <f>A2+265</f>
        <v>46013</v>
      </c>
      <c r="B12737" s="5">
        <v>16</v>
      </c>
      <c r="C12737" s="2">
        <v>0</v>
      </c>
    </row>
    <row r="12738" spans="1:3">
      <c r="A12738" s="8">
        <f>A2+265</f>
        <v>46013</v>
      </c>
      <c r="B12738" s="5">
        <v>17</v>
      </c>
      <c r="C12738" s="2">
        <v>0</v>
      </c>
    </row>
    <row r="12739" spans="1:3">
      <c r="A12739" s="8">
        <f>A2+265</f>
        <v>46013</v>
      </c>
      <c r="B12739" s="5">
        <v>18</v>
      </c>
      <c r="C12739" s="2">
        <v>0</v>
      </c>
    </row>
    <row r="12740" spans="1:3">
      <c r="A12740" s="8">
        <f>A2+265</f>
        <v>46013</v>
      </c>
      <c r="B12740" s="5">
        <v>19</v>
      </c>
      <c r="C12740" s="2">
        <v>0</v>
      </c>
    </row>
    <row r="12741" spans="1:3">
      <c r="A12741" s="8">
        <f>A2+265</f>
        <v>46013</v>
      </c>
      <c r="B12741" s="5">
        <v>20</v>
      </c>
      <c r="C12741" s="2">
        <v>0</v>
      </c>
    </row>
    <row r="12742" spans="1:3">
      <c r="A12742" s="8">
        <f>A2+265</f>
        <v>46013</v>
      </c>
      <c r="B12742" s="5">
        <v>21</v>
      </c>
      <c r="C12742" s="2">
        <v>0</v>
      </c>
    </row>
    <row r="12743" spans="1:3">
      <c r="A12743" s="8">
        <f>A2+265</f>
        <v>46013</v>
      </c>
      <c r="B12743" s="5">
        <v>22</v>
      </c>
      <c r="C12743" s="2">
        <v>0</v>
      </c>
    </row>
    <row r="12744" spans="1:3">
      <c r="A12744" s="8">
        <f>A2+265</f>
        <v>46013</v>
      </c>
      <c r="B12744" s="5">
        <v>23</v>
      </c>
      <c r="C12744" s="2">
        <v>0</v>
      </c>
    </row>
    <row r="12745" spans="1:3">
      <c r="A12745" s="8">
        <f>A2+265</f>
        <v>46013</v>
      </c>
      <c r="B12745" s="5">
        <v>24</v>
      </c>
      <c r="C12745" s="2">
        <v>0</v>
      </c>
    </row>
    <row r="12746" spans="1:3">
      <c r="A12746" s="8">
        <f>A2+265</f>
        <v>46013</v>
      </c>
      <c r="B12746" s="5">
        <v>25</v>
      </c>
      <c r="C12746" s="2">
        <v>0</v>
      </c>
    </row>
    <row r="12747" spans="1:3">
      <c r="A12747" s="8">
        <f>A2+265</f>
        <v>46013</v>
      </c>
      <c r="B12747" s="5">
        <v>26</v>
      </c>
      <c r="C12747" s="2">
        <v>0</v>
      </c>
    </row>
    <row r="12748" spans="1:3">
      <c r="A12748" s="8">
        <f>A2+265</f>
        <v>46013</v>
      </c>
      <c r="B12748" s="5">
        <v>27</v>
      </c>
      <c r="C12748" s="2">
        <v>0</v>
      </c>
    </row>
    <row r="12749" spans="1:3">
      <c r="A12749" s="8">
        <f>A2+265</f>
        <v>46013</v>
      </c>
      <c r="B12749" s="5">
        <v>28</v>
      </c>
      <c r="C12749" s="2">
        <v>0</v>
      </c>
    </row>
    <row r="12750" spans="1:3">
      <c r="A12750" s="8">
        <f>A2+265</f>
        <v>46013</v>
      </c>
      <c r="B12750" s="5">
        <v>29</v>
      </c>
      <c r="C12750" s="2">
        <v>0</v>
      </c>
    </row>
    <row r="12751" spans="1:3">
      <c r="A12751" s="8">
        <f>A2+265</f>
        <v>46013</v>
      </c>
      <c r="B12751" s="5">
        <v>30</v>
      </c>
      <c r="C12751" s="2">
        <v>0</v>
      </c>
    </row>
    <row r="12752" spans="1:3">
      <c r="A12752" s="8">
        <f>A2+265</f>
        <v>46013</v>
      </c>
      <c r="B12752" s="5">
        <v>31</v>
      </c>
      <c r="C12752" s="2">
        <v>0</v>
      </c>
    </row>
    <row r="12753" spans="1:3">
      <c r="A12753" s="8">
        <f>A2+265</f>
        <v>46013</v>
      </c>
      <c r="B12753" s="5">
        <v>32</v>
      </c>
      <c r="C12753" s="2">
        <v>0</v>
      </c>
    </row>
    <row r="12754" spans="1:3">
      <c r="A12754" s="8">
        <f>A2+265</f>
        <v>46013</v>
      </c>
      <c r="B12754" s="5">
        <v>33</v>
      </c>
      <c r="C12754" s="2">
        <v>0</v>
      </c>
    </row>
    <row r="12755" spans="1:3">
      <c r="A12755" s="8">
        <f>A2+265</f>
        <v>46013</v>
      </c>
      <c r="B12755" s="5">
        <v>34</v>
      </c>
      <c r="C12755" s="2">
        <v>0</v>
      </c>
    </row>
    <row r="12756" spans="1:3">
      <c r="A12756" s="8">
        <f>A2+265</f>
        <v>46013</v>
      </c>
      <c r="B12756" s="5">
        <v>35</v>
      </c>
      <c r="C12756" s="2">
        <v>0</v>
      </c>
    </row>
    <row r="12757" spans="1:3">
      <c r="A12757" s="8">
        <f>A2+265</f>
        <v>46013</v>
      </c>
      <c r="B12757" s="5">
        <v>36</v>
      </c>
      <c r="C12757" s="2">
        <v>0</v>
      </c>
    </row>
    <row r="12758" spans="1:3">
      <c r="A12758" s="8">
        <f>A2+265</f>
        <v>46013</v>
      </c>
      <c r="B12758" s="5">
        <v>37</v>
      </c>
      <c r="C12758" s="2">
        <v>0</v>
      </c>
    </row>
    <row r="12759" spans="1:3">
      <c r="A12759" s="8">
        <f>A2+265</f>
        <v>46013</v>
      </c>
      <c r="B12759" s="5">
        <v>38</v>
      </c>
      <c r="C12759" s="2">
        <v>0</v>
      </c>
    </row>
    <row r="12760" spans="1:3">
      <c r="A12760" s="8">
        <f>A2+265</f>
        <v>46013</v>
      </c>
      <c r="B12760" s="5">
        <v>39</v>
      </c>
      <c r="C12760" s="2">
        <v>0</v>
      </c>
    </row>
    <row r="12761" spans="1:3">
      <c r="A12761" s="8">
        <f>A2+265</f>
        <v>46013</v>
      </c>
      <c r="B12761" s="5">
        <v>40</v>
      </c>
      <c r="C12761" s="2">
        <v>0</v>
      </c>
    </row>
    <row r="12762" spans="1:3">
      <c r="A12762" s="8">
        <f>A2+265</f>
        <v>46013</v>
      </c>
      <c r="B12762" s="5">
        <v>41</v>
      </c>
      <c r="C12762" s="2">
        <v>0</v>
      </c>
    </row>
    <row r="12763" spans="1:3">
      <c r="A12763" s="8">
        <f>A2+265</f>
        <v>46013</v>
      </c>
      <c r="B12763" s="5">
        <v>42</v>
      </c>
      <c r="C12763" s="2">
        <v>0</v>
      </c>
    </row>
    <row r="12764" spans="1:3">
      <c r="A12764" s="8">
        <f>A2+265</f>
        <v>46013</v>
      </c>
      <c r="B12764" s="5">
        <v>43</v>
      </c>
      <c r="C12764" s="2">
        <v>0</v>
      </c>
    </row>
    <row r="12765" spans="1:3">
      <c r="A12765" s="8">
        <f>A2+265</f>
        <v>46013</v>
      </c>
      <c r="B12765" s="5">
        <v>44</v>
      </c>
      <c r="C12765" s="2">
        <v>0</v>
      </c>
    </row>
    <row r="12766" spans="1:3">
      <c r="A12766" s="8">
        <f>A2+265</f>
        <v>46013</v>
      </c>
      <c r="B12766" s="5">
        <v>45</v>
      </c>
      <c r="C12766" s="2">
        <v>0</v>
      </c>
    </row>
    <row r="12767" spans="1:3">
      <c r="A12767" s="8">
        <f>A2+265</f>
        <v>46013</v>
      </c>
      <c r="B12767" s="5">
        <v>46</v>
      </c>
      <c r="C12767" s="2">
        <v>0</v>
      </c>
    </row>
    <row r="12768" spans="1:3">
      <c r="A12768" s="8">
        <f>A2+265</f>
        <v>46013</v>
      </c>
      <c r="B12768" s="5">
        <v>47</v>
      </c>
      <c r="C12768" s="2">
        <v>0</v>
      </c>
    </row>
    <row r="12769" spans="1:3">
      <c r="A12769" s="8">
        <f>A2+265</f>
        <v>46013</v>
      </c>
      <c r="B12769" s="5">
        <v>48</v>
      </c>
      <c r="C12769" s="2">
        <v>0</v>
      </c>
    </row>
    <row r="12770" spans="1:3">
      <c r="A12770" s="8">
        <f>A2+266</f>
        <v>46014</v>
      </c>
      <c r="B12770" s="5">
        <v>1</v>
      </c>
      <c r="C12770" s="2">
        <v>0</v>
      </c>
    </row>
    <row r="12771" spans="1:3">
      <c r="A12771" s="8">
        <f>A2+266</f>
        <v>46014</v>
      </c>
      <c r="B12771" s="5">
        <v>2</v>
      </c>
      <c r="C12771" s="2">
        <v>0</v>
      </c>
    </row>
    <row r="12772" spans="1:3">
      <c r="A12772" s="8">
        <f>A2+266</f>
        <v>46014</v>
      </c>
      <c r="B12772" s="5">
        <v>3</v>
      </c>
      <c r="C12772" s="2">
        <v>0</v>
      </c>
    </row>
    <row r="12773" spans="1:3">
      <c r="A12773" s="8">
        <f>A2+266</f>
        <v>46014</v>
      </c>
      <c r="B12773" s="5">
        <v>4</v>
      </c>
      <c r="C12773" s="2">
        <v>0</v>
      </c>
    </row>
    <row r="12774" spans="1:3">
      <c r="A12774" s="8">
        <f>A2+266</f>
        <v>46014</v>
      </c>
      <c r="B12774" s="5">
        <v>5</v>
      </c>
      <c r="C12774" s="2">
        <v>0</v>
      </c>
    </row>
    <row r="12775" spans="1:3">
      <c r="A12775" s="8">
        <f>A2+266</f>
        <v>46014</v>
      </c>
      <c r="B12775" s="5">
        <v>6</v>
      </c>
      <c r="C12775" s="2">
        <v>0</v>
      </c>
    </row>
    <row r="12776" spans="1:3">
      <c r="A12776" s="8">
        <f>A2+266</f>
        <v>46014</v>
      </c>
      <c r="B12776" s="5">
        <v>7</v>
      </c>
      <c r="C12776" s="2">
        <v>0</v>
      </c>
    </row>
    <row r="12777" spans="1:3">
      <c r="A12777" s="8">
        <f>A2+266</f>
        <v>46014</v>
      </c>
      <c r="B12777" s="5">
        <v>8</v>
      </c>
      <c r="C12777" s="2">
        <v>0</v>
      </c>
    </row>
    <row r="12778" spans="1:3">
      <c r="A12778" s="8">
        <f>A2+266</f>
        <v>46014</v>
      </c>
      <c r="B12778" s="5">
        <v>9</v>
      </c>
      <c r="C12778" s="2">
        <v>0</v>
      </c>
    </row>
    <row r="12779" spans="1:3">
      <c r="A12779" s="8">
        <f>A2+266</f>
        <v>46014</v>
      </c>
      <c r="B12779" s="5">
        <v>10</v>
      </c>
      <c r="C12779" s="2">
        <v>0</v>
      </c>
    </row>
    <row r="12780" spans="1:3">
      <c r="A12780" s="8">
        <f>A2+266</f>
        <v>46014</v>
      </c>
      <c r="B12780" s="5">
        <v>11</v>
      </c>
      <c r="C12780" s="2">
        <v>0</v>
      </c>
    </row>
    <row r="12781" spans="1:3">
      <c r="A12781" s="8">
        <f>A2+266</f>
        <v>46014</v>
      </c>
      <c r="B12781" s="5">
        <v>12</v>
      </c>
      <c r="C12781" s="2">
        <v>0</v>
      </c>
    </row>
    <row r="12782" spans="1:3">
      <c r="A12782" s="8">
        <f>A2+266</f>
        <v>46014</v>
      </c>
      <c r="B12782" s="5">
        <v>13</v>
      </c>
      <c r="C12782" s="2">
        <v>0</v>
      </c>
    </row>
    <row r="12783" spans="1:3">
      <c r="A12783" s="8">
        <f>A2+266</f>
        <v>46014</v>
      </c>
      <c r="B12783" s="5">
        <v>14</v>
      </c>
      <c r="C12783" s="2">
        <v>0</v>
      </c>
    </row>
    <row r="12784" spans="1:3">
      <c r="A12784" s="8">
        <f>A2+266</f>
        <v>46014</v>
      </c>
      <c r="B12784" s="5">
        <v>15</v>
      </c>
      <c r="C12784" s="2">
        <v>0</v>
      </c>
    </row>
    <row r="12785" spans="1:3">
      <c r="A12785" s="8">
        <f>A2+266</f>
        <v>46014</v>
      </c>
      <c r="B12785" s="5">
        <v>16</v>
      </c>
      <c r="C12785" s="2">
        <v>0</v>
      </c>
    </row>
    <row r="12786" spans="1:3">
      <c r="A12786" s="8">
        <f>A2+266</f>
        <v>46014</v>
      </c>
      <c r="B12786" s="5">
        <v>17</v>
      </c>
      <c r="C12786" s="2">
        <v>0</v>
      </c>
    </row>
    <row r="12787" spans="1:3">
      <c r="A12787" s="8">
        <f>A2+266</f>
        <v>46014</v>
      </c>
      <c r="B12787" s="5">
        <v>18</v>
      </c>
      <c r="C12787" s="2">
        <v>0</v>
      </c>
    </row>
    <row r="12788" spans="1:3">
      <c r="A12788" s="8">
        <f>A2+266</f>
        <v>46014</v>
      </c>
      <c r="B12788" s="5">
        <v>19</v>
      </c>
      <c r="C12788" s="2">
        <v>0</v>
      </c>
    </row>
    <row r="12789" spans="1:3">
      <c r="A12789" s="8">
        <f>A2+266</f>
        <v>46014</v>
      </c>
      <c r="B12789" s="5">
        <v>20</v>
      </c>
      <c r="C12789" s="2">
        <v>0</v>
      </c>
    </row>
    <row r="12790" spans="1:3">
      <c r="A12790" s="8">
        <f>A2+266</f>
        <v>46014</v>
      </c>
      <c r="B12790" s="5">
        <v>21</v>
      </c>
      <c r="C12790" s="2">
        <v>0</v>
      </c>
    </row>
    <row r="12791" spans="1:3">
      <c r="A12791" s="8">
        <f>A2+266</f>
        <v>46014</v>
      </c>
      <c r="B12791" s="5">
        <v>22</v>
      </c>
      <c r="C12791" s="2">
        <v>0</v>
      </c>
    </row>
    <row r="12792" spans="1:3">
      <c r="A12792" s="8">
        <f>A2+266</f>
        <v>46014</v>
      </c>
      <c r="B12792" s="5">
        <v>23</v>
      </c>
      <c r="C12792" s="2">
        <v>0</v>
      </c>
    </row>
    <row r="12793" spans="1:3">
      <c r="A12793" s="8">
        <f>A2+266</f>
        <v>46014</v>
      </c>
      <c r="B12793" s="5">
        <v>24</v>
      </c>
      <c r="C12793" s="2">
        <v>0</v>
      </c>
    </row>
    <row r="12794" spans="1:3">
      <c r="A12794" s="8">
        <f>A2+266</f>
        <v>46014</v>
      </c>
      <c r="B12794" s="5">
        <v>25</v>
      </c>
      <c r="C12794" s="2">
        <v>0</v>
      </c>
    </row>
    <row r="12795" spans="1:3">
      <c r="A12795" s="8">
        <f>A2+266</f>
        <v>46014</v>
      </c>
      <c r="B12795" s="5">
        <v>26</v>
      </c>
      <c r="C12795" s="2">
        <v>0</v>
      </c>
    </row>
    <row r="12796" spans="1:3">
      <c r="A12796" s="8">
        <f>A2+266</f>
        <v>46014</v>
      </c>
      <c r="B12796" s="5">
        <v>27</v>
      </c>
      <c r="C12796" s="2">
        <v>0</v>
      </c>
    </row>
    <row r="12797" spans="1:3">
      <c r="A12797" s="8">
        <f>A2+266</f>
        <v>46014</v>
      </c>
      <c r="B12797" s="5">
        <v>28</v>
      </c>
      <c r="C12797" s="2">
        <v>0</v>
      </c>
    </row>
    <row r="12798" spans="1:3">
      <c r="A12798" s="8">
        <f>A2+266</f>
        <v>46014</v>
      </c>
      <c r="B12798" s="5">
        <v>29</v>
      </c>
      <c r="C12798" s="2">
        <v>0</v>
      </c>
    </row>
    <row r="12799" spans="1:3">
      <c r="A12799" s="8">
        <f>A2+266</f>
        <v>46014</v>
      </c>
      <c r="B12799" s="5">
        <v>30</v>
      </c>
      <c r="C12799" s="2">
        <v>0</v>
      </c>
    </row>
    <row r="12800" spans="1:3">
      <c r="A12800" s="8">
        <f>A2+266</f>
        <v>46014</v>
      </c>
      <c r="B12800" s="5">
        <v>31</v>
      </c>
      <c r="C12800" s="2">
        <v>0</v>
      </c>
    </row>
    <row r="12801" spans="1:3">
      <c r="A12801" s="8">
        <f>A2+266</f>
        <v>46014</v>
      </c>
      <c r="B12801" s="5">
        <v>32</v>
      </c>
      <c r="C12801" s="2">
        <v>0</v>
      </c>
    </row>
    <row r="12802" spans="1:3">
      <c r="A12802" s="8">
        <f>A2+266</f>
        <v>46014</v>
      </c>
      <c r="B12802" s="5">
        <v>33</v>
      </c>
      <c r="C12802" s="2">
        <v>0</v>
      </c>
    </row>
    <row r="12803" spans="1:3">
      <c r="A12803" s="8">
        <f>A2+266</f>
        <v>46014</v>
      </c>
      <c r="B12803" s="5">
        <v>34</v>
      </c>
      <c r="C12803" s="2">
        <v>0</v>
      </c>
    </row>
    <row r="12804" spans="1:3">
      <c r="A12804" s="8">
        <f>A2+266</f>
        <v>46014</v>
      </c>
      <c r="B12804" s="5">
        <v>35</v>
      </c>
      <c r="C12804" s="2">
        <v>0</v>
      </c>
    </row>
    <row r="12805" spans="1:3">
      <c r="A12805" s="8">
        <f>A2+266</f>
        <v>46014</v>
      </c>
      <c r="B12805" s="5">
        <v>36</v>
      </c>
      <c r="C12805" s="2">
        <v>0</v>
      </c>
    </row>
    <row r="12806" spans="1:3">
      <c r="A12806" s="8">
        <f>A2+266</f>
        <v>46014</v>
      </c>
      <c r="B12806" s="5">
        <v>37</v>
      </c>
      <c r="C12806" s="2">
        <v>0</v>
      </c>
    </row>
    <row r="12807" spans="1:3">
      <c r="A12807" s="8">
        <f>A2+266</f>
        <v>46014</v>
      </c>
      <c r="B12807" s="5">
        <v>38</v>
      </c>
      <c r="C12807" s="2">
        <v>0</v>
      </c>
    </row>
    <row r="12808" spans="1:3">
      <c r="A12808" s="8">
        <f>A2+266</f>
        <v>46014</v>
      </c>
      <c r="B12808" s="5">
        <v>39</v>
      </c>
      <c r="C12808" s="2">
        <v>0</v>
      </c>
    </row>
    <row r="12809" spans="1:3">
      <c r="A12809" s="8">
        <f>A2+266</f>
        <v>46014</v>
      </c>
      <c r="B12809" s="5">
        <v>40</v>
      </c>
      <c r="C12809" s="2">
        <v>0</v>
      </c>
    </row>
    <row r="12810" spans="1:3">
      <c r="A12810" s="8">
        <f>A2+266</f>
        <v>46014</v>
      </c>
      <c r="B12810" s="5">
        <v>41</v>
      </c>
      <c r="C12810" s="2">
        <v>0</v>
      </c>
    </row>
    <row r="12811" spans="1:3">
      <c r="A12811" s="8">
        <f>A2+266</f>
        <v>46014</v>
      </c>
      <c r="B12811" s="5">
        <v>42</v>
      </c>
      <c r="C12811" s="2">
        <v>0</v>
      </c>
    </row>
    <row r="12812" spans="1:3">
      <c r="A12812" s="8">
        <f>A2+266</f>
        <v>46014</v>
      </c>
      <c r="B12812" s="5">
        <v>43</v>
      </c>
      <c r="C12812" s="2">
        <v>0</v>
      </c>
    </row>
    <row r="12813" spans="1:3">
      <c r="A12813" s="8">
        <f>A2+266</f>
        <v>46014</v>
      </c>
      <c r="B12813" s="5">
        <v>44</v>
      </c>
      <c r="C12813" s="2">
        <v>0</v>
      </c>
    </row>
    <row r="12814" spans="1:3">
      <c r="A12814" s="8">
        <f>A2+266</f>
        <v>46014</v>
      </c>
      <c r="B12814" s="5">
        <v>45</v>
      </c>
      <c r="C12814" s="2">
        <v>0</v>
      </c>
    </row>
    <row r="12815" spans="1:3">
      <c r="A12815" s="8">
        <f>A2+266</f>
        <v>46014</v>
      </c>
      <c r="B12815" s="5">
        <v>46</v>
      </c>
      <c r="C12815" s="2">
        <v>0</v>
      </c>
    </row>
    <row r="12816" spans="1:3">
      <c r="A12816" s="8">
        <f>A2+266</f>
        <v>46014</v>
      </c>
      <c r="B12816" s="5">
        <v>47</v>
      </c>
      <c r="C12816" s="2">
        <v>0</v>
      </c>
    </row>
    <row r="12817" spans="1:3">
      <c r="A12817" s="8">
        <f>A2+266</f>
        <v>46014</v>
      </c>
      <c r="B12817" s="5">
        <v>48</v>
      </c>
      <c r="C12817" s="2">
        <v>0</v>
      </c>
    </row>
    <row r="12818" spans="1:3">
      <c r="A12818" s="8">
        <f>A2+267</f>
        <v>46015</v>
      </c>
      <c r="B12818" s="5">
        <v>1</v>
      </c>
      <c r="C12818" s="2">
        <v>0</v>
      </c>
    </row>
    <row r="12819" spans="1:3">
      <c r="A12819" s="8">
        <f>A2+267</f>
        <v>46015</v>
      </c>
      <c r="B12819" s="5">
        <v>2</v>
      </c>
      <c r="C12819" s="2">
        <v>0</v>
      </c>
    </row>
    <row r="12820" spans="1:3">
      <c r="A12820" s="8">
        <f>A2+267</f>
        <v>46015</v>
      </c>
      <c r="B12820" s="5">
        <v>3</v>
      </c>
      <c r="C12820" s="2">
        <v>0</v>
      </c>
    </row>
    <row r="12821" spans="1:3">
      <c r="A12821" s="8">
        <f>A2+267</f>
        <v>46015</v>
      </c>
      <c r="B12821" s="5">
        <v>4</v>
      </c>
      <c r="C12821" s="2">
        <v>0</v>
      </c>
    </row>
    <row r="12822" spans="1:3">
      <c r="A12822" s="8">
        <f>A2+267</f>
        <v>46015</v>
      </c>
      <c r="B12822" s="5">
        <v>5</v>
      </c>
      <c r="C12822" s="2">
        <v>0</v>
      </c>
    </row>
    <row r="12823" spans="1:3">
      <c r="A12823" s="8">
        <f>A2+267</f>
        <v>46015</v>
      </c>
      <c r="B12823" s="5">
        <v>6</v>
      </c>
      <c r="C12823" s="2">
        <v>0</v>
      </c>
    </row>
    <row r="12824" spans="1:3">
      <c r="A12824" s="8">
        <f>A2+267</f>
        <v>46015</v>
      </c>
      <c r="B12824" s="5">
        <v>7</v>
      </c>
      <c r="C12824" s="2">
        <v>0</v>
      </c>
    </row>
    <row r="12825" spans="1:3">
      <c r="A12825" s="8">
        <f>A2+267</f>
        <v>46015</v>
      </c>
      <c r="B12825" s="5">
        <v>8</v>
      </c>
      <c r="C12825" s="2">
        <v>0</v>
      </c>
    </row>
    <row r="12826" spans="1:3">
      <c r="A12826" s="8">
        <f>A2+267</f>
        <v>46015</v>
      </c>
      <c r="B12826" s="5">
        <v>9</v>
      </c>
      <c r="C12826" s="2">
        <v>0</v>
      </c>
    </row>
    <row r="12827" spans="1:3">
      <c r="A12827" s="8">
        <f>A2+267</f>
        <v>46015</v>
      </c>
      <c r="B12827" s="5">
        <v>10</v>
      </c>
      <c r="C12827" s="2">
        <v>0</v>
      </c>
    </row>
    <row r="12828" spans="1:3">
      <c r="A12828" s="8">
        <f>A2+267</f>
        <v>46015</v>
      </c>
      <c r="B12828" s="5">
        <v>11</v>
      </c>
      <c r="C12828" s="2">
        <v>0</v>
      </c>
    </row>
    <row r="12829" spans="1:3">
      <c r="A12829" s="8">
        <f>A2+267</f>
        <v>46015</v>
      </c>
      <c r="B12829" s="5">
        <v>12</v>
      </c>
      <c r="C12829" s="2">
        <v>0</v>
      </c>
    </row>
    <row r="12830" spans="1:3">
      <c r="A12830" s="8">
        <f>A2+267</f>
        <v>46015</v>
      </c>
      <c r="B12830" s="5">
        <v>13</v>
      </c>
      <c r="C12830" s="2">
        <v>0</v>
      </c>
    </row>
    <row r="12831" spans="1:3">
      <c r="A12831" s="8">
        <f>A2+267</f>
        <v>46015</v>
      </c>
      <c r="B12831" s="5">
        <v>14</v>
      </c>
      <c r="C12831" s="2">
        <v>0</v>
      </c>
    </row>
    <row r="12832" spans="1:3">
      <c r="A12832" s="8">
        <f>A2+267</f>
        <v>46015</v>
      </c>
      <c r="B12832" s="5">
        <v>15</v>
      </c>
      <c r="C12832" s="2">
        <v>0</v>
      </c>
    </row>
    <row r="12833" spans="1:3">
      <c r="A12833" s="8">
        <f>A2+267</f>
        <v>46015</v>
      </c>
      <c r="B12833" s="5">
        <v>16</v>
      </c>
      <c r="C12833" s="2">
        <v>0</v>
      </c>
    </row>
    <row r="12834" spans="1:3">
      <c r="A12834" s="8">
        <f>A2+267</f>
        <v>46015</v>
      </c>
      <c r="B12834" s="5">
        <v>17</v>
      </c>
      <c r="C12834" s="2">
        <v>0</v>
      </c>
    </row>
    <row r="12835" spans="1:3">
      <c r="A12835" s="8">
        <f>A2+267</f>
        <v>46015</v>
      </c>
      <c r="B12835" s="5">
        <v>18</v>
      </c>
      <c r="C12835" s="2">
        <v>0</v>
      </c>
    </row>
    <row r="12836" spans="1:3">
      <c r="A12836" s="8">
        <f>A2+267</f>
        <v>46015</v>
      </c>
      <c r="B12836" s="5">
        <v>19</v>
      </c>
      <c r="C12836" s="2">
        <v>0</v>
      </c>
    </row>
    <row r="12837" spans="1:3">
      <c r="A12837" s="8">
        <f>A2+267</f>
        <v>46015</v>
      </c>
      <c r="B12837" s="5">
        <v>20</v>
      </c>
      <c r="C12837" s="2">
        <v>0</v>
      </c>
    </row>
    <row r="12838" spans="1:3">
      <c r="A12838" s="8">
        <f>A2+267</f>
        <v>46015</v>
      </c>
      <c r="B12838" s="5">
        <v>21</v>
      </c>
      <c r="C12838" s="2">
        <v>0</v>
      </c>
    </row>
    <row r="12839" spans="1:3">
      <c r="A12839" s="8">
        <f>A2+267</f>
        <v>46015</v>
      </c>
      <c r="B12839" s="5">
        <v>22</v>
      </c>
      <c r="C12839" s="2">
        <v>0</v>
      </c>
    </row>
    <row r="12840" spans="1:3">
      <c r="A12840" s="8">
        <f>A2+267</f>
        <v>46015</v>
      </c>
      <c r="B12840" s="5">
        <v>23</v>
      </c>
      <c r="C12840" s="2">
        <v>0</v>
      </c>
    </row>
    <row r="12841" spans="1:3">
      <c r="A12841" s="8">
        <f>A2+267</f>
        <v>46015</v>
      </c>
      <c r="B12841" s="5">
        <v>24</v>
      </c>
      <c r="C12841" s="2">
        <v>0</v>
      </c>
    </row>
    <row r="12842" spans="1:3">
      <c r="A12842" s="8">
        <f>A2+267</f>
        <v>46015</v>
      </c>
      <c r="B12842" s="5">
        <v>25</v>
      </c>
      <c r="C12842" s="2">
        <v>0</v>
      </c>
    </row>
    <row r="12843" spans="1:3">
      <c r="A12843" s="8">
        <f>A2+267</f>
        <v>46015</v>
      </c>
      <c r="B12843" s="5">
        <v>26</v>
      </c>
      <c r="C12843" s="2">
        <v>0</v>
      </c>
    </row>
    <row r="12844" spans="1:3">
      <c r="A12844" s="8">
        <f>A2+267</f>
        <v>46015</v>
      </c>
      <c r="B12844" s="5">
        <v>27</v>
      </c>
      <c r="C12844" s="2">
        <v>0</v>
      </c>
    </row>
    <row r="12845" spans="1:3">
      <c r="A12845" s="8">
        <f>A2+267</f>
        <v>46015</v>
      </c>
      <c r="B12845" s="5">
        <v>28</v>
      </c>
      <c r="C12845" s="2">
        <v>0</v>
      </c>
    </row>
    <row r="12846" spans="1:3">
      <c r="A12846" s="8">
        <f>A2+267</f>
        <v>46015</v>
      </c>
      <c r="B12846" s="5">
        <v>29</v>
      </c>
      <c r="C12846" s="2">
        <v>0</v>
      </c>
    </row>
    <row r="12847" spans="1:3">
      <c r="A12847" s="8">
        <f>A2+267</f>
        <v>46015</v>
      </c>
      <c r="B12847" s="5">
        <v>30</v>
      </c>
      <c r="C12847" s="2">
        <v>0</v>
      </c>
    </row>
    <row r="12848" spans="1:3">
      <c r="A12848" s="8">
        <f>A2+267</f>
        <v>46015</v>
      </c>
      <c r="B12848" s="5">
        <v>31</v>
      </c>
      <c r="C12848" s="2">
        <v>0</v>
      </c>
    </row>
    <row r="12849" spans="1:3">
      <c r="A12849" s="8">
        <f>A2+267</f>
        <v>46015</v>
      </c>
      <c r="B12849" s="5">
        <v>32</v>
      </c>
      <c r="C12849" s="2">
        <v>0</v>
      </c>
    </row>
    <row r="12850" spans="1:3">
      <c r="A12850" s="8">
        <f>A2+267</f>
        <v>46015</v>
      </c>
      <c r="B12850" s="5">
        <v>33</v>
      </c>
      <c r="C12850" s="2">
        <v>0</v>
      </c>
    </row>
    <row r="12851" spans="1:3">
      <c r="A12851" s="8">
        <f>A2+267</f>
        <v>46015</v>
      </c>
      <c r="B12851" s="5">
        <v>34</v>
      </c>
      <c r="C12851" s="2">
        <v>0</v>
      </c>
    </row>
    <row r="12852" spans="1:3">
      <c r="A12852" s="8">
        <f>A2+267</f>
        <v>46015</v>
      </c>
      <c r="B12852" s="5">
        <v>35</v>
      </c>
      <c r="C12852" s="2">
        <v>0</v>
      </c>
    </row>
    <row r="12853" spans="1:3">
      <c r="A12853" s="8">
        <f>A2+267</f>
        <v>46015</v>
      </c>
      <c r="B12853" s="5">
        <v>36</v>
      </c>
      <c r="C12853" s="2">
        <v>0</v>
      </c>
    </row>
    <row r="12854" spans="1:3">
      <c r="A12854" s="8">
        <f>A2+267</f>
        <v>46015</v>
      </c>
      <c r="B12854" s="5">
        <v>37</v>
      </c>
      <c r="C12854" s="2">
        <v>0</v>
      </c>
    </row>
    <row r="12855" spans="1:3">
      <c r="A12855" s="8">
        <f>A2+267</f>
        <v>46015</v>
      </c>
      <c r="B12855" s="5">
        <v>38</v>
      </c>
      <c r="C12855" s="2">
        <v>0</v>
      </c>
    </row>
    <row r="12856" spans="1:3">
      <c r="A12856" s="8">
        <f>A2+267</f>
        <v>46015</v>
      </c>
      <c r="B12856" s="5">
        <v>39</v>
      </c>
      <c r="C12856" s="2">
        <v>0</v>
      </c>
    </row>
    <row r="12857" spans="1:3">
      <c r="A12857" s="8">
        <f>A2+267</f>
        <v>46015</v>
      </c>
      <c r="B12857" s="5">
        <v>40</v>
      </c>
      <c r="C12857" s="2">
        <v>0</v>
      </c>
    </row>
    <row r="12858" spans="1:3">
      <c r="A12858" s="8">
        <f>A2+267</f>
        <v>46015</v>
      </c>
      <c r="B12858" s="5">
        <v>41</v>
      </c>
      <c r="C12858" s="2">
        <v>0</v>
      </c>
    </row>
    <row r="12859" spans="1:3">
      <c r="A12859" s="8">
        <f>A2+267</f>
        <v>46015</v>
      </c>
      <c r="B12859" s="5">
        <v>42</v>
      </c>
      <c r="C12859" s="2">
        <v>0</v>
      </c>
    </row>
    <row r="12860" spans="1:3">
      <c r="A12860" s="8">
        <f>A2+267</f>
        <v>46015</v>
      </c>
      <c r="B12860" s="5">
        <v>43</v>
      </c>
      <c r="C12860" s="2">
        <v>0</v>
      </c>
    </row>
    <row r="12861" spans="1:3">
      <c r="A12861" s="8">
        <f>A2+267</f>
        <v>46015</v>
      </c>
      <c r="B12861" s="5">
        <v>44</v>
      </c>
      <c r="C12861" s="2">
        <v>0</v>
      </c>
    </row>
    <row r="12862" spans="1:3">
      <c r="A12862" s="8">
        <f>A2+267</f>
        <v>46015</v>
      </c>
      <c r="B12862" s="5">
        <v>45</v>
      </c>
      <c r="C12862" s="2">
        <v>0</v>
      </c>
    </row>
    <row r="12863" spans="1:3">
      <c r="A12863" s="8">
        <f>A2+267</f>
        <v>46015</v>
      </c>
      <c r="B12863" s="5">
        <v>46</v>
      </c>
      <c r="C12863" s="2">
        <v>0</v>
      </c>
    </row>
    <row r="12864" spans="1:3">
      <c r="A12864" s="8">
        <f>A2+267</f>
        <v>46015</v>
      </c>
      <c r="B12864" s="5">
        <v>47</v>
      </c>
      <c r="C12864" s="2">
        <v>0</v>
      </c>
    </row>
    <row r="12865" spans="1:3">
      <c r="A12865" s="8">
        <f>A2+267</f>
        <v>46015</v>
      </c>
      <c r="B12865" s="5">
        <v>48</v>
      </c>
      <c r="C12865" s="2">
        <v>0</v>
      </c>
    </row>
    <row r="12866" spans="1:3">
      <c r="A12866" s="8">
        <f>A2+268</f>
        <v>46016</v>
      </c>
      <c r="B12866" s="5">
        <v>1</v>
      </c>
      <c r="C12866" s="2">
        <v>0</v>
      </c>
    </row>
    <row r="12867" spans="1:3">
      <c r="A12867" s="8">
        <f>A2+268</f>
        <v>46016</v>
      </c>
      <c r="B12867" s="5">
        <v>2</v>
      </c>
      <c r="C12867" s="2">
        <v>0</v>
      </c>
    </row>
    <row r="12868" spans="1:3">
      <c r="A12868" s="8">
        <f>A2+268</f>
        <v>46016</v>
      </c>
      <c r="B12868" s="5">
        <v>3</v>
      </c>
      <c r="C12868" s="2">
        <v>0</v>
      </c>
    </row>
    <row r="12869" spans="1:3">
      <c r="A12869" s="8">
        <f>A2+268</f>
        <v>46016</v>
      </c>
      <c r="B12869" s="5">
        <v>4</v>
      </c>
      <c r="C12869" s="2">
        <v>0</v>
      </c>
    </row>
    <row r="12870" spans="1:3">
      <c r="A12870" s="8">
        <f>A2+268</f>
        <v>46016</v>
      </c>
      <c r="B12870" s="5">
        <v>5</v>
      </c>
      <c r="C12870" s="2">
        <v>0</v>
      </c>
    </row>
    <row r="12871" spans="1:3">
      <c r="A12871" s="8">
        <f>A2+268</f>
        <v>46016</v>
      </c>
      <c r="B12871" s="5">
        <v>6</v>
      </c>
      <c r="C12871" s="2">
        <v>0</v>
      </c>
    </row>
    <row r="12872" spans="1:3">
      <c r="A12872" s="8">
        <f>A2+268</f>
        <v>46016</v>
      </c>
      <c r="B12872" s="5">
        <v>7</v>
      </c>
      <c r="C12872" s="2">
        <v>0</v>
      </c>
    </row>
    <row r="12873" spans="1:3">
      <c r="A12873" s="8">
        <f>A2+268</f>
        <v>46016</v>
      </c>
      <c r="B12873" s="5">
        <v>8</v>
      </c>
      <c r="C12873" s="2">
        <v>0</v>
      </c>
    </row>
    <row r="12874" spans="1:3">
      <c r="A12874" s="8">
        <f>A2+268</f>
        <v>46016</v>
      </c>
      <c r="B12874" s="5">
        <v>9</v>
      </c>
      <c r="C12874" s="2">
        <v>0</v>
      </c>
    </row>
    <row r="12875" spans="1:3">
      <c r="A12875" s="8">
        <f>A2+268</f>
        <v>46016</v>
      </c>
      <c r="B12875" s="5">
        <v>10</v>
      </c>
      <c r="C12875" s="2">
        <v>0</v>
      </c>
    </row>
    <row r="12876" spans="1:3">
      <c r="A12876" s="8">
        <f>A2+268</f>
        <v>46016</v>
      </c>
      <c r="B12876" s="5">
        <v>11</v>
      </c>
      <c r="C12876" s="2">
        <v>0</v>
      </c>
    </row>
    <row r="12877" spans="1:3">
      <c r="A12877" s="8">
        <f>A2+268</f>
        <v>46016</v>
      </c>
      <c r="B12877" s="5">
        <v>12</v>
      </c>
      <c r="C12877" s="2">
        <v>0</v>
      </c>
    </row>
    <row r="12878" spans="1:3">
      <c r="A12878" s="8">
        <f>A2+268</f>
        <v>46016</v>
      </c>
      <c r="B12878" s="5">
        <v>13</v>
      </c>
      <c r="C12878" s="2">
        <v>0</v>
      </c>
    </row>
    <row r="12879" spans="1:3">
      <c r="A12879" s="8">
        <f>A2+268</f>
        <v>46016</v>
      </c>
      <c r="B12879" s="5">
        <v>14</v>
      </c>
      <c r="C12879" s="2">
        <v>0</v>
      </c>
    </row>
    <row r="12880" spans="1:3">
      <c r="A12880" s="8">
        <f>A2+268</f>
        <v>46016</v>
      </c>
      <c r="B12880" s="5">
        <v>15</v>
      </c>
      <c r="C12880" s="2">
        <v>0</v>
      </c>
    </row>
    <row r="12881" spans="1:3">
      <c r="A12881" s="8">
        <f>A2+268</f>
        <v>46016</v>
      </c>
      <c r="B12881" s="5">
        <v>16</v>
      </c>
      <c r="C12881" s="2">
        <v>0</v>
      </c>
    </row>
    <row r="12882" spans="1:3">
      <c r="A12882" s="8">
        <f>A2+268</f>
        <v>46016</v>
      </c>
      <c r="B12882" s="5">
        <v>17</v>
      </c>
      <c r="C12882" s="2">
        <v>0</v>
      </c>
    </row>
    <row r="12883" spans="1:3">
      <c r="A12883" s="8">
        <f>A2+268</f>
        <v>46016</v>
      </c>
      <c r="B12883" s="5">
        <v>18</v>
      </c>
      <c r="C12883" s="2">
        <v>0</v>
      </c>
    </row>
    <row r="12884" spans="1:3">
      <c r="A12884" s="8">
        <f>A2+268</f>
        <v>46016</v>
      </c>
      <c r="B12884" s="5">
        <v>19</v>
      </c>
      <c r="C12884" s="2">
        <v>0</v>
      </c>
    </row>
    <row r="12885" spans="1:3">
      <c r="A12885" s="8">
        <f>A2+268</f>
        <v>46016</v>
      </c>
      <c r="B12885" s="5">
        <v>20</v>
      </c>
      <c r="C12885" s="2">
        <v>0</v>
      </c>
    </row>
    <row r="12886" spans="1:3">
      <c r="A12886" s="8">
        <f>A2+268</f>
        <v>46016</v>
      </c>
      <c r="B12886" s="5">
        <v>21</v>
      </c>
      <c r="C12886" s="2">
        <v>0</v>
      </c>
    </row>
    <row r="12887" spans="1:3">
      <c r="A12887" s="8">
        <f>A2+268</f>
        <v>46016</v>
      </c>
      <c r="B12887" s="5">
        <v>22</v>
      </c>
      <c r="C12887" s="2">
        <v>0</v>
      </c>
    </row>
    <row r="12888" spans="1:3">
      <c r="A12888" s="8">
        <f>A2+268</f>
        <v>46016</v>
      </c>
      <c r="B12888" s="5">
        <v>23</v>
      </c>
      <c r="C12888" s="2">
        <v>0</v>
      </c>
    </row>
    <row r="12889" spans="1:3">
      <c r="A12889" s="8">
        <f>A2+268</f>
        <v>46016</v>
      </c>
      <c r="B12889" s="5">
        <v>24</v>
      </c>
      <c r="C12889" s="2">
        <v>0</v>
      </c>
    </row>
    <row r="12890" spans="1:3">
      <c r="A12890" s="8">
        <f>A2+268</f>
        <v>46016</v>
      </c>
      <c r="B12890" s="5">
        <v>25</v>
      </c>
      <c r="C12890" s="2">
        <v>0</v>
      </c>
    </row>
    <row r="12891" spans="1:3">
      <c r="A12891" s="8">
        <f>A2+268</f>
        <v>46016</v>
      </c>
      <c r="B12891" s="5">
        <v>26</v>
      </c>
      <c r="C12891" s="2">
        <v>0</v>
      </c>
    </row>
    <row r="12892" spans="1:3">
      <c r="A12892" s="8">
        <f>A2+268</f>
        <v>46016</v>
      </c>
      <c r="B12892" s="5">
        <v>27</v>
      </c>
      <c r="C12892" s="2">
        <v>0</v>
      </c>
    </row>
    <row r="12893" spans="1:3">
      <c r="A12893" s="8">
        <f>A2+268</f>
        <v>46016</v>
      </c>
      <c r="B12893" s="5">
        <v>28</v>
      </c>
      <c r="C12893" s="2">
        <v>0</v>
      </c>
    </row>
    <row r="12894" spans="1:3">
      <c r="A12894" s="8">
        <f>A2+268</f>
        <v>46016</v>
      </c>
      <c r="B12894" s="5">
        <v>29</v>
      </c>
      <c r="C12894" s="2">
        <v>0</v>
      </c>
    </row>
    <row r="12895" spans="1:3">
      <c r="A12895" s="8">
        <f>A2+268</f>
        <v>46016</v>
      </c>
      <c r="B12895" s="5">
        <v>30</v>
      </c>
      <c r="C12895" s="2">
        <v>0</v>
      </c>
    </row>
    <row r="12896" spans="1:3">
      <c r="A12896" s="8">
        <f>A2+268</f>
        <v>46016</v>
      </c>
      <c r="B12896" s="5">
        <v>31</v>
      </c>
      <c r="C12896" s="2">
        <v>0</v>
      </c>
    </row>
    <row r="12897" spans="1:3">
      <c r="A12897" s="8">
        <f>A2+268</f>
        <v>46016</v>
      </c>
      <c r="B12897" s="5">
        <v>32</v>
      </c>
      <c r="C12897" s="2">
        <v>0</v>
      </c>
    </row>
    <row r="12898" spans="1:3">
      <c r="A12898" s="8">
        <f>A2+268</f>
        <v>46016</v>
      </c>
      <c r="B12898" s="5">
        <v>33</v>
      </c>
      <c r="C12898" s="2">
        <v>0</v>
      </c>
    </row>
    <row r="12899" spans="1:3">
      <c r="A12899" s="8">
        <f>A2+268</f>
        <v>46016</v>
      </c>
      <c r="B12899" s="5">
        <v>34</v>
      </c>
      <c r="C12899" s="2">
        <v>0</v>
      </c>
    </row>
    <row r="12900" spans="1:3">
      <c r="A12900" s="8">
        <f>A2+268</f>
        <v>46016</v>
      </c>
      <c r="B12900" s="5">
        <v>35</v>
      </c>
      <c r="C12900" s="2">
        <v>0</v>
      </c>
    </row>
    <row r="12901" spans="1:3">
      <c r="A12901" s="8">
        <f>A2+268</f>
        <v>46016</v>
      </c>
      <c r="B12901" s="5">
        <v>36</v>
      </c>
      <c r="C12901" s="2">
        <v>0</v>
      </c>
    </row>
    <row r="12902" spans="1:3">
      <c r="A12902" s="8">
        <f>A2+268</f>
        <v>46016</v>
      </c>
      <c r="B12902" s="5">
        <v>37</v>
      </c>
      <c r="C12902" s="2">
        <v>0</v>
      </c>
    </row>
    <row r="12903" spans="1:3">
      <c r="A12903" s="8">
        <f>A2+268</f>
        <v>46016</v>
      </c>
      <c r="B12903" s="5">
        <v>38</v>
      </c>
      <c r="C12903" s="2">
        <v>0</v>
      </c>
    </row>
    <row r="12904" spans="1:3">
      <c r="A12904" s="8">
        <f>A2+268</f>
        <v>46016</v>
      </c>
      <c r="B12904" s="5">
        <v>39</v>
      </c>
      <c r="C12904" s="2">
        <v>0</v>
      </c>
    </row>
    <row r="12905" spans="1:3">
      <c r="A12905" s="8">
        <f>A2+268</f>
        <v>46016</v>
      </c>
      <c r="B12905" s="5">
        <v>40</v>
      </c>
      <c r="C12905" s="2">
        <v>0</v>
      </c>
    </row>
    <row r="12906" spans="1:3">
      <c r="A12906" s="8">
        <f>A2+268</f>
        <v>46016</v>
      </c>
      <c r="B12906" s="5">
        <v>41</v>
      </c>
      <c r="C12906" s="2">
        <v>0</v>
      </c>
    </row>
    <row r="12907" spans="1:3">
      <c r="A12907" s="8">
        <f>A2+268</f>
        <v>46016</v>
      </c>
      <c r="B12907" s="5">
        <v>42</v>
      </c>
      <c r="C12907" s="2">
        <v>0</v>
      </c>
    </row>
    <row r="12908" spans="1:3">
      <c r="A12908" s="8">
        <f>A2+268</f>
        <v>46016</v>
      </c>
      <c r="B12908" s="5">
        <v>43</v>
      </c>
      <c r="C12908" s="2">
        <v>0</v>
      </c>
    </row>
    <row r="12909" spans="1:3">
      <c r="A12909" s="8">
        <f>A2+268</f>
        <v>46016</v>
      </c>
      <c r="B12909" s="5">
        <v>44</v>
      </c>
      <c r="C12909" s="2">
        <v>0</v>
      </c>
    </row>
    <row r="12910" spans="1:3">
      <c r="A12910" s="8">
        <f>A2+268</f>
        <v>46016</v>
      </c>
      <c r="B12910" s="5">
        <v>45</v>
      </c>
      <c r="C12910" s="2">
        <v>0</v>
      </c>
    </row>
    <row r="12911" spans="1:3">
      <c r="A12911" s="8">
        <f>A2+268</f>
        <v>46016</v>
      </c>
      <c r="B12911" s="5">
        <v>46</v>
      </c>
      <c r="C12911" s="2">
        <v>0</v>
      </c>
    </row>
    <row r="12912" spans="1:3">
      <c r="A12912" s="8">
        <f>A2+268</f>
        <v>46016</v>
      </c>
      <c r="B12912" s="5">
        <v>47</v>
      </c>
      <c r="C12912" s="2">
        <v>0</v>
      </c>
    </row>
    <row r="12913" spans="1:3">
      <c r="A12913" s="8">
        <f>A2+268</f>
        <v>46016</v>
      </c>
      <c r="B12913" s="5">
        <v>48</v>
      </c>
      <c r="C12913" s="2">
        <v>0</v>
      </c>
    </row>
    <row r="12914" spans="1:3">
      <c r="A12914" s="8">
        <f>A2+269</f>
        <v>46017</v>
      </c>
      <c r="B12914" s="5">
        <v>1</v>
      </c>
      <c r="C12914" s="2">
        <v>0</v>
      </c>
    </row>
    <row r="12915" spans="1:3">
      <c r="A12915" s="8">
        <f>A2+269</f>
        <v>46017</v>
      </c>
      <c r="B12915" s="5">
        <v>2</v>
      </c>
      <c r="C12915" s="2">
        <v>0</v>
      </c>
    </row>
    <row r="12916" spans="1:3">
      <c r="A12916" s="8">
        <f>A2+269</f>
        <v>46017</v>
      </c>
      <c r="B12916" s="5">
        <v>3</v>
      </c>
      <c r="C12916" s="2">
        <v>0</v>
      </c>
    </row>
    <row r="12917" spans="1:3">
      <c r="A12917" s="8">
        <f>A2+269</f>
        <v>46017</v>
      </c>
      <c r="B12917" s="5">
        <v>4</v>
      </c>
      <c r="C12917" s="2">
        <v>0</v>
      </c>
    </row>
    <row r="12918" spans="1:3">
      <c r="A12918" s="8">
        <f>A2+269</f>
        <v>46017</v>
      </c>
      <c r="B12918" s="5">
        <v>5</v>
      </c>
      <c r="C12918" s="2">
        <v>0</v>
      </c>
    </row>
    <row r="12919" spans="1:3">
      <c r="A12919" s="8">
        <f>A2+269</f>
        <v>46017</v>
      </c>
      <c r="B12919" s="5">
        <v>6</v>
      </c>
      <c r="C12919" s="2">
        <v>0</v>
      </c>
    </row>
    <row r="12920" spans="1:3">
      <c r="A12920" s="8">
        <f>A2+269</f>
        <v>46017</v>
      </c>
      <c r="B12920" s="5">
        <v>7</v>
      </c>
      <c r="C12920" s="2">
        <v>0</v>
      </c>
    </row>
    <row r="12921" spans="1:3">
      <c r="A12921" s="8">
        <f>A2+269</f>
        <v>46017</v>
      </c>
      <c r="B12921" s="5">
        <v>8</v>
      </c>
      <c r="C12921" s="2">
        <v>0</v>
      </c>
    </row>
    <row r="12922" spans="1:3">
      <c r="A12922" s="8">
        <f>A2+269</f>
        <v>46017</v>
      </c>
      <c r="B12922" s="5">
        <v>9</v>
      </c>
      <c r="C12922" s="2">
        <v>0</v>
      </c>
    </row>
    <row r="12923" spans="1:3">
      <c r="A12923" s="8">
        <f>A2+269</f>
        <v>46017</v>
      </c>
      <c r="B12923" s="5">
        <v>10</v>
      </c>
      <c r="C12923" s="2">
        <v>0</v>
      </c>
    </row>
    <row r="12924" spans="1:3">
      <c r="A12924" s="8">
        <f>A2+269</f>
        <v>46017</v>
      </c>
      <c r="B12924" s="5">
        <v>11</v>
      </c>
      <c r="C12924" s="2">
        <v>0</v>
      </c>
    </row>
    <row r="12925" spans="1:3">
      <c r="A12925" s="8">
        <f>A2+269</f>
        <v>46017</v>
      </c>
      <c r="B12925" s="5">
        <v>12</v>
      </c>
      <c r="C12925" s="2">
        <v>0</v>
      </c>
    </row>
    <row r="12926" spans="1:3">
      <c r="A12926" s="8">
        <f>A2+269</f>
        <v>46017</v>
      </c>
      <c r="B12926" s="5">
        <v>13</v>
      </c>
      <c r="C12926" s="2">
        <v>0</v>
      </c>
    </row>
    <row r="12927" spans="1:3">
      <c r="A12927" s="8">
        <f>A2+269</f>
        <v>46017</v>
      </c>
      <c r="B12927" s="5">
        <v>14</v>
      </c>
      <c r="C12927" s="2">
        <v>0</v>
      </c>
    </row>
    <row r="12928" spans="1:3">
      <c r="A12928" s="8">
        <f>A2+269</f>
        <v>46017</v>
      </c>
      <c r="B12928" s="5">
        <v>15</v>
      </c>
      <c r="C12928" s="2">
        <v>0</v>
      </c>
    </row>
    <row r="12929" spans="1:3">
      <c r="A12929" s="8">
        <f>A2+269</f>
        <v>46017</v>
      </c>
      <c r="B12929" s="5">
        <v>16</v>
      </c>
      <c r="C12929" s="2">
        <v>0</v>
      </c>
    </row>
    <row r="12930" spans="1:3">
      <c r="A12930" s="8">
        <f>A2+269</f>
        <v>46017</v>
      </c>
      <c r="B12930" s="5">
        <v>17</v>
      </c>
      <c r="C12930" s="2">
        <v>0</v>
      </c>
    </row>
    <row r="12931" spans="1:3">
      <c r="A12931" s="8">
        <f>A2+269</f>
        <v>46017</v>
      </c>
      <c r="B12931" s="5">
        <v>18</v>
      </c>
      <c r="C12931" s="2">
        <v>0</v>
      </c>
    </row>
    <row r="12932" spans="1:3">
      <c r="A12932" s="8">
        <f>A2+269</f>
        <v>46017</v>
      </c>
      <c r="B12932" s="5">
        <v>19</v>
      </c>
      <c r="C12932" s="2">
        <v>0</v>
      </c>
    </row>
    <row r="12933" spans="1:3">
      <c r="A12933" s="8">
        <f>A2+269</f>
        <v>46017</v>
      </c>
      <c r="B12933" s="5">
        <v>20</v>
      </c>
      <c r="C12933" s="2">
        <v>0</v>
      </c>
    </row>
    <row r="12934" spans="1:3">
      <c r="A12934" s="8">
        <f>A2+269</f>
        <v>46017</v>
      </c>
      <c r="B12934" s="5">
        <v>21</v>
      </c>
      <c r="C12934" s="2">
        <v>0</v>
      </c>
    </row>
    <row r="12935" spans="1:3">
      <c r="A12935" s="8">
        <f>A2+269</f>
        <v>46017</v>
      </c>
      <c r="B12935" s="5">
        <v>22</v>
      </c>
      <c r="C12935" s="2">
        <v>0</v>
      </c>
    </row>
    <row r="12936" spans="1:3">
      <c r="A12936" s="8">
        <f>A2+269</f>
        <v>46017</v>
      </c>
      <c r="B12936" s="5">
        <v>23</v>
      </c>
      <c r="C12936" s="2">
        <v>0</v>
      </c>
    </row>
    <row r="12937" spans="1:3">
      <c r="A12937" s="8">
        <f>A2+269</f>
        <v>46017</v>
      </c>
      <c r="B12937" s="5">
        <v>24</v>
      </c>
      <c r="C12937" s="2">
        <v>0</v>
      </c>
    </row>
    <row r="12938" spans="1:3">
      <c r="A12938" s="8">
        <f>A2+269</f>
        <v>46017</v>
      </c>
      <c r="B12938" s="5">
        <v>25</v>
      </c>
      <c r="C12938" s="2">
        <v>0</v>
      </c>
    </row>
    <row r="12939" spans="1:3">
      <c r="A12939" s="8">
        <f>A2+269</f>
        <v>46017</v>
      </c>
      <c r="B12939" s="5">
        <v>26</v>
      </c>
      <c r="C12939" s="2">
        <v>0</v>
      </c>
    </row>
    <row r="12940" spans="1:3">
      <c r="A12940" s="8">
        <f>A2+269</f>
        <v>46017</v>
      </c>
      <c r="B12940" s="5">
        <v>27</v>
      </c>
      <c r="C12940" s="2">
        <v>0</v>
      </c>
    </row>
    <row r="12941" spans="1:3">
      <c r="A12941" s="8">
        <f>A2+269</f>
        <v>46017</v>
      </c>
      <c r="B12941" s="5">
        <v>28</v>
      </c>
      <c r="C12941" s="2">
        <v>0</v>
      </c>
    </row>
    <row r="12942" spans="1:3">
      <c r="A12942" s="8">
        <f>A2+269</f>
        <v>46017</v>
      </c>
      <c r="B12942" s="5">
        <v>29</v>
      </c>
      <c r="C12942" s="2">
        <v>0</v>
      </c>
    </row>
    <row r="12943" spans="1:3">
      <c r="A12943" s="8">
        <f>A2+269</f>
        <v>46017</v>
      </c>
      <c r="B12943" s="5">
        <v>30</v>
      </c>
      <c r="C12943" s="2">
        <v>0</v>
      </c>
    </row>
    <row r="12944" spans="1:3">
      <c r="A12944" s="8">
        <f>A2+269</f>
        <v>46017</v>
      </c>
      <c r="B12944" s="5">
        <v>31</v>
      </c>
      <c r="C12944" s="2">
        <v>0</v>
      </c>
    </row>
    <row r="12945" spans="1:3">
      <c r="A12945" s="8">
        <f>A2+269</f>
        <v>46017</v>
      </c>
      <c r="B12945" s="5">
        <v>32</v>
      </c>
      <c r="C12945" s="2">
        <v>0</v>
      </c>
    </row>
    <row r="12946" spans="1:3">
      <c r="A12946" s="8">
        <f>A2+269</f>
        <v>46017</v>
      </c>
      <c r="B12946" s="5">
        <v>33</v>
      </c>
      <c r="C12946" s="2">
        <v>0</v>
      </c>
    </row>
    <row r="12947" spans="1:3">
      <c r="A12947" s="8">
        <f>A2+269</f>
        <v>46017</v>
      </c>
      <c r="B12947" s="5">
        <v>34</v>
      </c>
      <c r="C12947" s="2">
        <v>0</v>
      </c>
    </row>
    <row r="12948" spans="1:3">
      <c r="A12948" s="8">
        <f>A2+269</f>
        <v>46017</v>
      </c>
      <c r="B12948" s="5">
        <v>35</v>
      </c>
      <c r="C12948" s="2">
        <v>0</v>
      </c>
    </row>
    <row r="12949" spans="1:3">
      <c r="A12949" s="8">
        <f>A2+269</f>
        <v>46017</v>
      </c>
      <c r="B12949" s="5">
        <v>36</v>
      </c>
      <c r="C12949" s="2">
        <v>0</v>
      </c>
    </row>
    <row r="12950" spans="1:3">
      <c r="A12950" s="8">
        <f>A2+269</f>
        <v>46017</v>
      </c>
      <c r="B12950" s="5">
        <v>37</v>
      </c>
      <c r="C12950" s="2">
        <v>0</v>
      </c>
    </row>
    <row r="12951" spans="1:3">
      <c r="A12951" s="8">
        <f>A2+269</f>
        <v>46017</v>
      </c>
      <c r="B12951" s="5">
        <v>38</v>
      </c>
      <c r="C12951" s="2">
        <v>0</v>
      </c>
    </row>
    <row r="12952" spans="1:3">
      <c r="A12952" s="8">
        <f>A2+269</f>
        <v>46017</v>
      </c>
      <c r="B12952" s="5">
        <v>39</v>
      </c>
      <c r="C12952" s="2">
        <v>0</v>
      </c>
    </row>
    <row r="12953" spans="1:3">
      <c r="A12953" s="8">
        <f>A2+269</f>
        <v>46017</v>
      </c>
      <c r="B12953" s="5">
        <v>40</v>
      </c>
      <c r="C12953" s="2">
        <v>0</v>
      </c>
    </row>
    <row r="12954" spans="1:3">
      <c r="A12954" s="8">
        <f>A2+269</f>
        <v>46017</v>
      </c>
      <c r="B12954" s="5">
        <v>41</v>
      </c>
      <c r="C12954" s="2">
        <v>0</v>
      </c>
    </row>
    <row r="12955" spans="1:3">
      <c r="A12955" s="8">
        <f>A2+269</f>
        <v>46017</v>
      </c>
      <c r="B12955" s="5">
        <v>42</v>
      </c>
      <c r="C12955" s="2">
        <v>0</v>
      </c>
    </row>
    <row r="12956" spans="1:3">
      <c r="A12956" s="8">
        <f>A2+269</f>
        <v>46017</v>
      </c>
      <c r="B12956" s="5">
        <v>43</v>
      </c>
      <c r="C12956" s="2">
        <v>0</v>
      </c>
    </row>
    <row r="12957" spans="1:3">
      <c r="A12957" s="8">
        <f>A2+269</f>
        <v>46017</v>
      </c>
      <c r="B12957" s="5">
        <v>44</v>
      </c>
      <c r="C12957" s="2">
        <v>0</v>
      </c>
    </row>
    <row r="12958" spans="1:3">
      <c r="A12958" s="8">
        <f>A2+269</f>
        <v>46017</v>
      </c>
      <c r="B12958" s="5">
        <v>45</v>
      </c>
      <c r="C12958" s="2">
        <v>0</v>
      </c>
    </row>
    <row r="12959" spans="1:3">
      <c r="A12959" s="8">
        <f>A2+269</f>
        <v>46017</v>
      </c>
      <c r="B12959" s="5">
        <v>46</v>
      </c>
      <c r="C12959" s="2">
        <v>0</v>
      </c>
    </row>
    <row r="12960" spans="1:3">
      <c r="A12960" s="8">
        <f>A2+269</f>
        <v>46017</v>
      </c>
      <c r="B12960" s="5">
        <v>47</v>
      </c>
      <c r="C12960" s="2">
        <v>0</v>
      </c>
    </row>
    <row r="12961" spans="1:3">
      <c r="A12961" s="8">
        <f>A2+269</f>
        <v>46017</v>
      </c>
      <c r="B12961" s="5">
        <v>48</v>
      </c>
      <c r="C12961" s="2">
        <v>0</v>
      </c>
    </row>
    <row r="12962" spans="1:3">
      <c r="A12962" s="8">
        <f>A2+270</f>
        <v>46018</v>
      </c>
      <c r="B12962" s="5">
        <v>1</v>
      </c>
      <c r="C12962" s="2">
        <v>0</v>
      </c>
    </row>
    <row r="12963" spans="1:3">
      <c r="A12963" s="8">
        <f>A2+270</f>
        <v>46018</v>
      </c>
      <c r="B12963" s="5">
        <v>2</v>
      </c>
      <c r="C12963" s="2">
        <v>0</v>
      </c>
    </row>
    <row r="12964" spans="1:3">
      <c r="A12964" s="8">
        <f>A2+270</f>
        <v>46018</v>
      </c>
      <c r="B12964" s="5">
        <v>3</v>
      </c>
      <c r="C12964" s="2">
        <v>0</v>
      </c>
    </row>
    <row r="12965" spans="1:3">
      <c r="A12965" s="8">
        <f>A2+270</f>
        <v>46018</v>
      </c>
      <c r="B12965" s="5">
        <v>4</v>
      </c>
      <c r="C12965" s="2">
        <v>0</v>
      </c>
    </row>
    <row r="12966" spans="1:3">
      <c r="A12966" s="8">
        <f>A2+270</f>
        <v>46018</v>
      </c>
      <c r="B12966" s="5">
        <v>5</v>
      </c>
      <c r="C12966" s="2">
        <v>0</v>
      </c>
    </row>
    <row r="12967" spans="1:3">
      <c r="A12967" s="8">
        <f>A2+270</f>
        <v>46018</v>
      </c>
      <c r="B12967" s="5">
        <v>6</v>
      </c>
      <c r="C12967" s="2">
        <v>0</v>
      </c>
    </row>
    <row r="12968" spans="1:3">
      <c r="A12968" s="8">
        <f>A2+270</f>
        <v>46018</v>
      </c>
      <c r="B12968" s="5">
        <v>7</v>
      </c>
      <c r="C12968" s="2">
        <v>0</v>
      </c>
    </row>
    <row r="12969" spans="1:3">
      <c r="A12969" s="8">
        <f>A2+270</f>
        <v>46018</v>
      </c>
      <c r="B12969" s="5">
        <v>8</v>
      </c>
      <c r="C12969" s="2">
        <v>0</v>
      </c>
    </row>
    <row r="12970" spans="1:3">
      <c r="A12970" s="8">
        <f>A2+270</f>
        <v>46018</v>
      </c>
      <c r="B12970" s="5">
        <v>9</v>
      </c>
      <c r="C12970" s="2">
        <v>0</v>
      </c>
    </row>
    <row r="12971" spans="1:3">
      <c r="A12971" s="8">
        <f>A2+270</f>
        <v>46018</v>
      </c>
      <c r="B12971" s="5">
        <v>10</v>
      </c>
      <c r="C12971" s="2">
        <v>0</v>
      </c>
    </row>
    <row r="12972" spans="1:3">
      <c r="A12972" s="8">
        <f>A2+270</f>
        <v>46018</v>
      </c>
      <c r="B12972" s="5">
        <v>11</v>
      </c>
      <c r="C12972" s="2">
        <v>0</v>
      </c>
    </row>
    <row r="12973" spans="1:3">
      <c r="A12973" s="8">
        <f>A2+270</f>
        <v>46018</v>
      </c>
      <c r="B12973" s="5">
        <v>12</v>
      </c>
      <c r="C12973" s="2">
        <v>0</v>
      </c>
    </row>
    <row r="12974" spans="1:3">
      <c r="A12974" s="8">
        <f>A2+270</f>
        <v>46018</v>
      </c>
      <c r="B12974" s="5">
        <v>13</v>
      </c>
      <c r="C12974" s="2">
        <v>0</v>
      </c>
    </row>
    <row r="12975" spans="1:3">
      <c r="A12975" s="8">
        <f>A2+270</f>
        <v>46018</v>
      </c>
      <c r="B12975" s="5">
        <v>14</v>
      </c>
      <c r="C12975" s="2">
        <v>0</v>
      </c>
    </row>
    <row r="12976" spans="1:3">
      <c r="A12976" s="8">
        <f>A2+270</f>
        <v>46018</v>
      </c>
      <c r="B12976" s="5">
        <v>15</v>
      </c>
      <c r="C12976" s="2">
        <v>0</v>
      </c>
    </row>
    <row r="12977" spans="1:3">
      <c r="A12977" s="8">
        <f>A2+270</f>
        <v>46018</v>
      </c>
      <c r="B12977" s="5">
        <v>16</v>
      </c>
      <c r="C12977" s="2">
        <v>0</v>
      </c>
    </row>
    <row r="12978" spans="1:3">
      <c r="A12978" s="8">
        <f>A2+270</f>
        <v>46018</v>
      </c>
      <c r="B12978" s="5">
        <v>17</v>
      </c>
      <c r="C12978" s="2">
        <v>0</v>
      </c>
    </row>
    <row r="12979" spans="1:3">
      <c r="A12979" s="8">
        <f>A2+270</f>
        <v>46018</v>
      </c>
      <c r="B12979" s="5">
        <v>18</v>
      </c>
      <c r="C12979" s="2">
        <v>0</v>
      </c>
    </row>
    <row r="12980" spans="1:3">
      <c r="A12980" s="8">
        <f>A2+270</f>
        <v>46018</v>
      </c>
      <c r="B12980" s="5">
        <v>19</v>
      </c>
      <c r="C12980" s="2">
        <v>0</v>
      </c>
    </row>
    <row r="12981" spans="1:3">
      <c r="A12981" s="8">
        <f>A2+270</f>
        <v>46018</v>
      </c>
      <c r="B12981" s="5">
        <v>20</v>
      </c>
      <c r="C12981" s="2">
        <v>0</v>
      </c>
    </row>
    <row r="12982" spans="1:3">
      <c r="A12982" s="8">
        <f>A2+270</f>
        <v>46018</v>
      </c>
      <c r="B12982" s="5">
        <v>21</v>
      </c>
      <c r="C12982" s="2">
        <v>0</v>
      </c>
    </row>
    <row r="12983" spans="1:3">
      <c r="A12983" s="8">
        <f>A2+270</f>
        <v>46018</v>
      </c>
      <c r="B12983" s="5">
        <v>22</v>
      </c>
      <c r="C12983" s="2">
        <v>0</v>
      </c>
    </row>
    <row r="12984" spans="1:3">
      <c r="A12984" s="8">
        <f>A2+270</f>
        <v>46018</v>
      </c>
      <c r="B12984" s="5">
        <v>23</v>
      </c>
      <c r="C12984" s="2">
        <v>0</v>
      </c>
    </row>
    <row r="12985" spans="1:3">
      <c r="A12985" s="8">
        <f>A2+270</f>
        <v>46018</v>
      </c>
      <c r="B12985" s="5">
        <v>24</v>
      </c>
      <c r="C12985" s="2">
        <v>0</v>
      </c>
    </row>
    <row r="12986" spans="1:3">
      <c r="A12986" s="8">
        <f>A2+270</f>
        <v>46018</v>
      </c>
      <c r="B12986" s="5">
        <v>25</v>
      </c>
      <c r="C12986" s="2">
        <v>0</v>
      </c>
    </row>
    <row r="12987" spans="1:3">
      <c r="A12987" s="8">
        <f>A2+270</f>
        <v>46018</v>
      </c>
      <c r="B12987" s="5">
        <v>26</v>
      </c>
      <c r="C12987" s="2">
        <v>0</v>
      </c>
    </row>
    <row r="12988" spans="1:3">
      <c r="A12988" s="8">
        <f>A2+270</f>
        <v>46018</v>
      </c>
      <c r="B12988" s="5">
        <v>27</v>
      </c>
      <c r="C12988" s="2">
        <v>0</v>
      </c>
    </row>
    <row r="12989" spans="1:3">
      <c r="A12989" s="8">
        <f>A2+270</f>
        <v>46018</v>
      </c>
      <c r="B12989" s="5">
        <v>28</v>
      </c>
      <c r="C12989" s="2">
        <v>0</v>
      </c>
    </row>
    <row r="12990" spans="1:3">
      <c r="A12990" s="8">
        <f>A2+270</f>
        <v>46018</v>
      </c>
      <c r="B12990" s="5">
        <v>29</v>
      </c>
      <c r="C12990" s="2">
        <v>0</v>
      </c>
    </row>
    <row r="12991" spans="1:3">
      <c r="A12991" s="8">
        <f>A2+270</f>
        <v>46018</v>
      </c>
      <c r="B12991" s="5">
        <v>30</v>
      </c>
      <c r="C12991" s="2">
        <v>0</v>
      </c>
    </row>
    <row r="12992" spans="1:3">
      <c r="A12992" s="8">
        <f>A2+270</f>
        <v>46018</v>
      </c>
      <c r="B12992" s="5">
        <v>31</v>
      </c>
      <c r="C12992" s="2">
        <v>0</v>
      </c>
    </row>
    <row r="12993" spans="1:3">
      <c r="A12993" s="8">
        <f>A2+270</f>
        <v>46018</v>
      </c>
      <c r="B12993" s="5">
        <v>32</v>
      </c>
      <c r="C12993" s="2">
        <v>0</v>
      </c>
    </row>
    <row r="12994" spans="1:3">
      <c r="A12994" s="8">
        <f>A2+270</f>
        <v>46018</v>
      </c>
      <c r="B12994" s="5">
        <v>33</v>
      </c>
      <c r="C12994" s="2">
        <v>0</v>
      </c>
    </row>
    <row r="12995" spans="1:3">
      <c r="A12995" s="8">
        <f>A2+270</f>
        <v>46018</v>
      </c>
      <c r="B12995" s="5">
        <v>34</v>
      </c>
      <c r="C12995" s="2">
        <v>0</v>
      </c>
    </row>
    <row r="12996" spans="1:3">
      <c r="A12996" s="8">
        <f>A2+270</f>
        <v>46018</v>
      </c>
      <c r="B12996" s="5">
        <v>35</v>
      </c>
      <c r="C12996" s="2">
        <v>0</v>
      </c>
    </row>
    <row r="12997" spans="1:3">
      <c r="A12997" s="8">
        <f>A2+270</f>
        <v>46018</v>
      </c>
      <c r="B12997" s="5">
        <v>36</v>
      </c>
      <c r="C12997" s="2">
        <v>0</v>
      </c>
    </row>
    <row r="12998" spans="1:3">
      <c r="A12998" s="8">
        <f>A2+270</f>
        <v>46018</v>
      </c>
      <c r="B12998" s="5">
        <v>37</v>
      </c>
      <c r="C12998" s="2">
        <v>0</v>
      </c>
    </row>
    <row r="12999" spans="1:3">
      <c r="A12999" s="8">
        <f>A2+270</f>
        <v>46018</v>
      </c>
      <c r="B12999" s="5">
        <v>38</v>
      </c>
      <c r="C12999" s="2">
        <v>0</v>
      </c>
    </row>
    <row r="13000" spans="1:3">
      <c r="A13000" s="8">
        <f>A2+270</f>
        <v>46018</v>
      </c>
      <c r="B13000" s="5">
        <v>39</v>
      </c>
      <c r="C13000" s="2">
        <v>0</v>
      </c>
    </row>
    <row r="13001" spans="1:3">
      <c r="A13001" s="8">
        <f>A2+270</f>
        <v>46018</v>
      </c>
      <c r="B13001" s="5">
        <v>40</v>
      </c>
      <c r="C13001" s="2">
        <v>0</v>
      </c>
    </row>
    <row r="13002" spans="1:3">
      <c r="A13002" s="8">
        <f>A2+270</f>
        <v>46018</v>
      </c>
      <c r="B13002" s="5">
        <v>41</v>
      </c>
      <c r="C13002" s="2">
        <v>0</v>
      </c>
    </row>
    <row r="13003" spans="1:3">
      <c r="A13003" s="8">
        <f>A2+270</f>
        <v>46018</v>
      </c>
      <c r="B13003" s="5">
        <v>42</v>
      </c>
      <c r="C13003" s="2">
        <v>0</v>
      </c>
    </row>
    <row r="13004" spans="1:3">
      <c r="A13004" s="8">
        <f>A2+270</f>
        <v>46018</v>
      </c>
      <c r="B13004" s="5">
        <v>43</v>
      </c>
      <c r="C13004" s="2">
        <v>0</v>
      </c>
    </row>
    <row r="13005" spans="1:3">
      <c r="A13005" s="8">
        <f>A2+270</f>
        <v>46018</v>
      </c>
      <c r="B13005" s="5">
        <v>44</v>
      </c>
      <c r="C13005" s="2">
        <v>0</v>
      </c>
    </row>
    <row r="13006" spans="1:3">
      <c r="A13006" s="8">
        <f>A2+270</f>
        <v>46018</v>
      </c>
      <c r="B13006" s="5">
        <v>45</v>
      </c>
      <c r="C13006" s="2">
        <v>0</v>
      </c>
    </row>
    <row r="13007" spans="1:3">
      <c r="A13007" s="8">
        <f>A2+270</f>
        <v>46018</v>
      </c>
      <c r="B13007" s="5">
        <v>46</v>
      </c>
      <c r="C13007" s="2">
        <v>0</v>
      </c>
    </row>
    <row r="13008" spans="1:3">
      <c r="A13008" s="8">
        <f>A2+270</f>
        <v>46018</v>
      </c>
      <c r="B13008" s="5">
        <v>47</v>
      </c>
      <c r="C13008" s="2">
        <v>0</v>
      </c>
    </row>
    <row r="13009" spans="1:3">
      <c r="A13009" s="8">
        <f>A2+270</f>
        <v>46018</v>
      </c>
      <c r="B13009" s="5">
        <v>48</v>
      </c>
      <c r="C13009" s="2">
        <v>0</v>
      </c>
    </row>
    <row r="13010" spans="1:3">
      <c r="A13010" s="8">
        <f>A2+271</f>
        <v>46019</v>
      </c>
      <c r="B13010" s="5">
        <v>1</v>
      </c>
      <c r="C13010" s="2">
        <v>0</v>
      </c>
    </row>
    <row r="13011" spans="1:3">
      <c r="A13011" s="8">
        <f>A2+271</f>
        <v>46019</v>
      </c>
      <c r="B13011" s="5">
        <v>2</v>
      </c>
      <c r="C13011" s="2">
        <v>0</v>
      </c>
    </row>
    <row r="13012" spans="1:3">
      <c r="A13012" s="8">
        <f>A2+271</f>
        <v>46019</v>
      </c>
      <c r="B13012" s="5">
        <v>3</v>
      </c>
      <c r="C13012" s="2">
        <v>0</v>
      </c>
    </row>
    <row r="13013" spans="1:3">
      <c r="A13013" s="8">
        <f>A2+271</f>
        <v>46019</v>
      </c>
      <c r="B13013" s="5">
        <v>4</v>
      </c>
      <c r="C13013" s="2">
        <v>0</v>
      </c>
    </row>
    <row r="13014" spans="1:3">
      <c r="A13014" s="8">
        <f>A2+271</f>
        <v>46019</v>
      </c>
      <c r="B13014" s="5">
        <v>5</v>
      </c>
      <c r="C13014" s="2">
        <v>0</v>
      </c>
    </row>
    <row r="13015" spans="1:3">
      <c r="A13015" s="8">
        <f>A2+271</f>
        <v>46019</v>
      </c>
      <c r="B13015" s="5">
        <v>6</v>
      </c>
      <c r="C13015" s="2">
        <v>0</v>
      </c>
    </row>
    <row r="13016" spans="1:3">
      <c r="A13016" s="8">
        <f>A2+271</f>
        <v>46019</v>
      </c>
      <c r="B13016" s="5">
        <v>7</v>
      </c>
      <c r="C13016" s="2">
        <v>0</v>
      </c>
    </row>
    <row r="13017" spans="1:3">
      <c r="A13017" s="8">
        <f>A2+271</f>
        <v>46019</v>
      </c>
      <c r="B13017" s="5">
        <v>8</v>
      </c>
      <c r="C13017" s="2">
        <v>0</v>
      </c>
    </row>
    <row r="13018" spans="1:3">
      <c r="A13018" s="8">
        <f>A2+271</f>
        <v>46019</v>
      </c>
      <c r="B13018" s="5">
        <v>9</v>
      </c>
      <c r="C13018" s="2">
        <v>0</v>
      </c>
    </row>
    <row r="13019" spans="1:3">
      <c r="A13019" s="8">
        <f>A2+271</f>
        <v>46019</v>
      </c>
      <c r="B13019" s="5">
        <v>10</v>
      </c>
      <c r="C13019" s="2">
        <v>0</v>
      </c>
    </row>
    <row r="13020" spans="1:3">
      <c r="A13020" s="8">
        <f>A2+271</f>
        <v>46019</v>
      </c>
      <c r="B13020" s="5">
        <v>11</v>
      </c>
      <c r="C13020" s="2">
        <v>0</v>
      </c>
    </row>
    <row r="13021" spans="1:3">
      <c r="A13021" s="8">
        <f>A2+271</f>
        <v>46019</v>
      </c>
      <c r="B13021" s="5">
        <v>12</v>
      </c>
      <c r="C13021" s="2">
        <v>0</v>
      </c>
    </row>
    <row r="13022" spans="1:3">
      <c r="A13022" s="8">
        <f>A2+271</f>
        <v>46019</v>
      </c>
      <c r="B13022" s="5">
        <v>13</v>
      </c>
      <c r="C13022" s="2">
        <v>0</v>
      </c>
    </row>
    <row r="13023" spans="1:3">
      <c r="A13023" s="8">
        <f>A2+271</f>
        <v>46019</v>
      </c>
      <c r="B13023" s="5">
        <v>14</v>
      </c>
      <c r="C13023" s="2">
        <v>0</v>
      </c>
    </row>
    <row r="13024" spans="1:3">
      <c r="A13024" s="8">
        <f>A2+271</f>
        <v>46019</v>
      </c>
      <c r="B13024" s="5">
        <v>15</v>
      </c>
      <c r="C13024" s="2">
        <v>0</v>
      </c>
    </row>
    <row r="13025" spans="1:3">
      <c r="A13025" s="8">
        <f>A2+271</f>
        <v>46019</v>
      </c>
      <c r="B13025" s="5">
        <v>16</v>
      </c>
      <c r="C13025" s="2">
        <v>0</v>
      </c>
    </row>
    <row r="13026" spans="1:3">
      <c r="A13026" s="8">
        <f>A2+271</f>
        <v>46019</v>
      </c>
      <c r="B13026" s="5">
        <v>17</v>
      </c>
      <c r="C13026" s="2">
        <v>0</v>
      </c>
    </row>
    <row r="13027" spans="1:3">
      <c r="A13027" s="8">
        <f>A2+271</f>
        <v>46019</v>
      </c>
      <c r="B13027" s="5">
        <v>18</v>
      </c>
      <c r="C13027" s="2">
        <v>0</v>
      </c>
    </row>
    <row r="13028" spans="1:3">
      <c r="A13028" s="8">
        <f>A2+271</f>
        <v>46019</v>
      </c>
      <c r="B13028" s="5">
        <v>19</v>
      </c>
      <c r="C13028" s="2">
        <v>0</v>
      </c>
    </row>
    <row r="13029" spans="1:3">
      <c r="A13029" s="8">
        <f>A2+271</f>
        <v>46019</v>
      </c>
      <c r="B13029" s="5">
        <v>20</v>
      </c>
      <c r="C13029" s="2">
        <v>0</v>
      </c>
    </row>
    <row r="13030" spans="1:3">
      <c r="A13030" s="8">
        <f>A2+271</f>
        <v>46019</v>
      </c>
      <c r="B13030" s="5">
        <v>21</v>
      </c>
      <c r="C13030" s="2">
        <v>0</v>
      </c>
    </row>
    <row r="13031" spans="1:3">
      <c r="A13031" s="8">
        <f>A2+271</f>
        <v>46019</v>
      </c>
      <c r="B13031" s="5">
        <v>22</v>
      </c>
      <c r="C13031" s="2">
        <v>0</v>
      </c>
    </row>
    <row r="13032" spans="1:3">
      <c r="A13032" s="8">
        <f>A2+271</f>
        <v>46019</v>
      </c>
      <c r="B13032" s="5">
        <v>23</v>
      </c>
      <c r="C13032" s="2">
        <v>0</v>
      </c>
    </row>
    <row r="13033" spans="1:3">
      <c r="A13033" s="8">
        <f>A2+271</f>
        <v>46019</v>
      </c>
      <c r="B13033" s="5">
        <v>24</v>
      </c>
      <c r="C13033" s="2">
        <v>0</v>
      </c>
    </row>
    <row r="13034" spans="1:3">
      <c r="A13034" s="8">
        <f>A2+271</f>
        <v>46019</v>
      </c>
      <c r="B13034" s="5">
        <v>25</v>
      </c>
      <c r="C13034" s="2">
        <v>0</v>
      </c>
    </row>
    <row r="13035" spans="1:3">
      <c r="A13035" s="8">
        <f>A2+271</f>
        <v>46019</v>
      </c>
      <c r="B13035" s="5">
        <v>26</v>
      </c>
      <c r="C13035" s="2">
        <v>0</v>
      </c>
    </row>
    <row r="13036" spans="1:3">
      <c r="A13036" s="8">
        <f>A2+271</f>
        <v>46019</v>
      </c>
      <c r="B13036" s="5">
        <v>27</v>
      </c>
      <c r="C13036" s="2">
        <v>0</v>
      </c>
    </row>
    <row r="13037" spans="1:3">
      <c r="A13037" s="8">
        <f>A2+271</f>
        <v>46019</v>
      </c>
      <c r="B13037" s="5">
        <v>28</v>
      </c>
      <c r="C13037" s="2">
        <v>0</v>
      </c>
    </row>
    <row r="13038" spans="1:3">
      <c r="A13038" s="8">
        <f>A2+271</f>
        <v>46019</v>
      </c>
      <c r="B13038" s="5">
        <v>29</v>
      </c>
      <c r="C13038" s="2">
        <v>0</v>
      </c>
    </row>
    <row r="13039" spans="1:3">
      <c r="A13039" s="8">
        <f>A2+271</f>
        <v>46019</v>
      </c>
      <c r="B13039" s="5">
        <v>30</v>
      </c>
      <c r="C13039" s="2">
        <v>0</v>
      </c>
    </row>
    <row r="13040" spans="1:3">
      <c r="A13040" s="8">
        <f>A2+271</f>
        <v>46019</v>
      </c>
      <c r="B13040" s="5">
        <v>31</v>
      </c>
      <c r="C13040" s="2">
        <v>0</v>
      </c>
    </row>
    <row r="13041" spans="1:3">
      <c r="A13041" s="8">
        <f>A2+271</f>
        <v>46019</v>
      </c>
      <c r="B13041" s="5">
        <v>32</v>
      </c>
      <c r="C13041" s="2">
        <v>0</v>
      </c>
    </row>
    <row r="13042" spans="1:3">
      <c r="A13042" s="8">
        <f>A2+271</f>
        <v>46019</v>
      </c>
      <c r="B13042" s="5">
        <v>33</v>
      </c>
      <c r="C13042" s="2">
        <v>0</v>
      </c>
    </row>
    <row r="13043" spans="1:3">
      <c r="A13043" s="8">
        <f>A2+271</f>
        <v>46019</v>
      </c>
      <c r="B13043" s="5">
        <v>34</v>
      </c>
      <c r="C13043" s="2">
        <v>0</v>
      </c>
    </row>
    <row r="13044" spans="1:3">
      <c r="A13044" s="8">
        <f>A2+271</f>
        <v>46019</v>
      </c>
      <c r="B13044" s="5">
        <v>35</v>
      </c>
      <c r="C13044" s="2">
        <v>0</v>
      </c>
    </row>
    <row r="13045" spans="1:3">
      <c r="A13045" s="8">
        <f>A2+271</f>
        <v>46019</v>
      </c>
      <c r="B13045" s="5">
        <v>36</v>
      </c>
      <c r="C13045" s="2">
        <v>0</v>
      </c>
    </row>
    <row r="13046" spans="1:3">
      <c r="A13046" s="8">
        <f>A2+271</f>
        <v>46019</v>
      </c>
      <c r="B13046" s="5">
        <v>37</v>
      </c>
      <c r="C13046" s="2">
        <v>0</v>
      </c>
    </row>
    <row r="13047" spans="1:3">
      <c r="A13047" s="8">
        <f>A2+271</f>
        <v>46019</v>
      </c>
      <c r="B13047" s="5">
        <v>38</v>
      </c>
      <c r="C13047" s="2">
        <v>0</v>
      </c>
    </row>
    <row r="13048" spans="1:3">
      <c r="A13048" s="8">
        <f>A2+271</f>
        <v>46019</v>
      </c>
      <c r="B13048" s="5">
        <v>39</v>
      </c>
      <c r="C13048" s="2">
        <v>0</v>
      </c>
    </row>
    <row r="13049" spans="1:3">
      <c r="A13049" s="8">
        <f>A2+271</f>
        <v>46019</v>
      </c>
      <c r="B13049" s="5">
        <v>40</v>
      </c>
      <c r="C13049" s="2">
        <v>0</v>
      </c>
    </row>
    <row r="13050" spans="1:3">
      <c r="A13050" s="8">
        <f>A2+271</f>
        <v>46019</v>
      </c>
      <c r="B13050" s="5">
        <v>41</v>
      </c>
      <c r="C13050" s="2">
        <v>0</v>
      </c>
    </row>
    <row r="13051" spans="1:3">
      <c r="A13051" s="8">
        <f>A2+271</f>
        <v>46019</v>
      </c>
      <c r="B13051" s="5">
        <v>42</v>
      </c>
      <c r="C13051" s="2">
        <v>0</v>
      </c>
    </row>
    <row r="13052" spans="1:3">
      <c r="A13052" s="8">
        <f>A2+271</f>
        <v>46019</v>
      </c>
      <c r="B13052" s="5">
        <v>43</v>
      </c>
      <c r="C13052" s="2">
        <v>0</v>
      </c>
    </row>
    <row r="13053" spans="1:3">
      <c r="A13053" s="8">
        <f>A2+271</f>
        <v>46019</v>
      </c>
      <c r="B13053" s="5">
        <v>44</v>
      </c>
      <c r="C13053" s="2">
        <v>0</v>
      </c>
    </row>
    <row r="13054" spans="1:3">
      <c r="A13054" s="8">
        <f>A2+271</f>
        <v>46019</v>
      </c>
      <c r="B13054" s="5">
        <v>45</v>
      </c>
      <c r="C13054" s="2">
        <v>0</v>
      </c>
    </row>
    <row r="13055" spans="1:3">
      <c r="A13055" s="8">
        <f>A2+271</f>
        <v>46019</v>
      </c>
      <c r="B13055" s="5">
        <v>46</v>
      </c>
      <c r="C13055" s="2">
        <v>0</v>
      </c>
    </row>
    <row r="13056" spans="1:3">
      <c r="A13056" s="8">
        <f>A2+271</f>
        <v>46019</v>
      </c>
      <c r="B13056" s="5">
        <v>47</v>
      </c>
      <c r="C13056" s="2">
        <v>0</v>
      </c>
    </row>
    <row r="13057" spans="1:3">
      <c r="A13057" s="8">
        <f>A2+271</f>
        <v>46019</v>
      </c>
      <c r="B13057" s="5">
        <v>48</v>
      </c>
      <c r="C13057" s="2">
        <v>0</v>
      </c>
    </row>
    <row r="13058" spans="1:3">
      <c r="A13058" s="8">
        <f>A2+272</f>
        <v>46020</v>
      </c>
      <c r="B13058" s="5">
        <v>1</v>
      </c>
      <c r="C13058" s="2">
        <v>0</v>
      </c>
    </row>
    <row r="13059" spans="1:3">
      <c r="A13059" s="8">
        <f>A2+272</f>
        <v>46020</v>
      </c>
      <c r="B13059" s="5">
        <v>2</v>
      </c>
      <c r="C13059" s="2">
        <v>0</v>
      </c>
    </row>
    <row r="13060" spans="1:3">
      <c r="A13060" s="8">
        <f>A2+272</f>
        <v>46020</v>
      </c>
      <c r="B13060" s="5">
        <v>3</v>
      </c>
      <c r="C13060" s="2">
        <v>0</v>
      </c>
    </row>
    <row r="13061" spans="1:3">
      <c r="A13061" s="8">
        <f>A2+272</f>
        <v>46020</v>
      </c>
      <c r="B13061" s="5">
        <v>4</v>
      </c>
      <c r="C13061" s="2">
        <v>0</v>
      </c>
    </row>
    <row r="13062" spans="1:3">
      <c r="A13062" s="8">
        <f>A2+272</f>
        <v>46020</v>
      </c>
      <c r="B13062" s="5">
        <v>5</v>
      </c>
      <c r="C13062" s="2">
        <v>0</v>
      </c>
    </row>
    <row r="13063" spans="1:3">
      <c r="A13063" s="8">
        <f>A2+272</f>
        <v>46020</v>
      </c>
      <c r="B13063" s="5">
        <v>6</v>
      </c>
      <c r="C13063" s="2">
        <v>0</v>
      </c>
    </row>
    <row r="13064" spans="1:3">
      <c r="A13064" s="8">
        <f>A2+272</f>
        <v>46020</v>
      </c>
      <c r="B13064" s="5">
        <v>7</v>
      </c>
      <c r="C13064" s="2">
        <v>0</v>
      </c>
    </row>
    <row r="13065" spans="1:3">
      <c r="A13065" s="8">
        <f>A2+272</f>
        <v>46020</v>
      </c>
      <c r="B13065" s="5">
        <v>8</v>
      </c>
      <c r="C13065" s="2">
        <v>0</v>
      </c>
    </row>
    <row r="13066" spans="1:3">
      <c r="A13066" s="8">
        <f>A2+272</f>
        <v>46020</v>
      </c>
      <c r="B13066" s="5">
        <v>9</v>
      </c>
      <c r="C13066" s="2">
        <v>0</v>
      </c>
    </row>
    <row r="13067" spans="1:3">
      <c r="A13067" s="8">
        <f>A2+272</f>
        <v>46020</v>
      </c>
      <c r="B13067" s="5">
        <v>10</v>
      </c>
      <c r="C13067" s="2">
        <v>0</v>
      </c>
    </row>
    <row r="13068" spans="1:3">
      <c r="A13068" s="8">
        <f>A2+272</f>
        <v>46020</v>
      </c>
      <c r="B13068" s="5">
        <v>11</v>
      </c>
      <c r="C13068" s="2">
        <v>0</v>
      </c>
    </row>
    <row r="13069" spans="1:3">
      <c r="A13069" s="8">
        <f>A2+272</f>
        <v>46020</v>
      </c>
      <c r="B13069" s="5">
        <v>12</v>
      </c>
      <c r="C13069" s="2">
        <v>0</v>
      </c>
    </row>
    <row r="13070" spans="1:3">
      <c r="A13070" s="8">
        <f>A2+272</f>
        <v>46020</v>
      </c>
      <c r="B13070" s="5">
        <v>13</v>
      </c>
      <c r="C13070" s="2">
        <v>0</v>
      </c>
    </row>
    <row r="13071" spans="1:3">
      <c r="A13071" s="8">
        <f>A2+272</f>
        <v>46020</v>
      </c>
      <c r="B13071" s="5">
        <v>14</v>
      </c>
      <c r="C13071" s="2">
        <v>0</v>
      </c>
    </row>
    <row r="13072" spans="1:3">
      <c r="A13072" s="8">
        <f>A2+272</f>
        <v>46020</v>
      </c>
      <c r="B13072" s="5">
        <v>15</v>
      </c>
      <c r="C13072" s="2">
        <v>0</v>
      </c>
    </row>
    <row r="13073" spans="1:3">
      <c r="A13073" s="8">
        <f>A2+272</f>
        <v>46020</v>
      </c>
      <c r="B13073" s="5">
        <v>16</v>
      </c>
      <c r="C13073" s="2">
        <v>0</v>
      </c>
    </row>
    <row r="13074" spans="1:3">
      <c r="A13074" s="8">
        <f>A2+272</f>
        <v>46020</v>
      </c>
      <c r="B13074" s="5">
        <v>17</v>
      </c>
      <c r="C13074" s="2">
        <v>0</v>
      </c>
    </row>
    <row r="13075" spans="1:3">
      <c r="A13075" s="8">
        <f>A2+272</f>
        <v>46020</v>
      </c>
      <c r="B13075" s="5">
        <v>18</v>
      </c>
      <c r="C13075" s="2">
        <v>0</v>
      </c>
    </row>
    <row r="13076" spans="1:3">
      <c r="A13076" s="8">
        <f>A2+272</f>
        <v>46020</v>
      </c>
      <c r="B13076" s="5">
        <v>19</v>
      </c>
      <c r="C13076" s="2">
        <v>0</v>
      </c>
    </row>
    <row r="13077" spans="1:3">
      <c r="A13077" s="8">
        <f>A2+272</f>
        <v>46020</v>
      </c>
      <c r="B13077" s="5">
        <v>20</v>
      </c>
      <c r="C13077" s="2">
        <v>0</v>
      </c>
    </row>
    <row r="13078" spans="1:3">
      <c r="A13078" s="8">
        <f>A2+272</f>
        <v>46020</v>
      </c>
      <c r="B13078" s="5">
        <v>21</v>
      </c>
      <c r="C13078" s="2">
        <v>0</v>
      </c>
    </row>
    <row r="13079" spans="1:3">
      <c r="A13079" s="8">
        <f>A2+272</f>
        <v>46020</v>
      </c>
      <c r="B13079" s="5">
        <v>22</v>
      </c>
      <c r="C13079" s="2">
        <v>0</v>
      </c>
    </row>
    <row r="13080" spans="1:3">
      <c r="A13080" s="8">
        <f>A2+272</f>
        <v>46020</v>
      </c>
      <c r="B13080" s="5">
        <v>23</v>
      </c>
      <c r="C13080" s="2">
        <v>0</v>
      </c>
    </row>
    <row r="13081" spans="1:3">
      <c r="A13081" s="8">
        <f>A2+272</f>
        <v>46020</v>
      </c>
      <c r="B13081" s="5">
        <v>24</v>
      </c>
      <c r="C13081" s="2">
        <v>0</v>
      </c>
    </row>
    <row r="13082" spans="1:3">
      <c r="A13082" s="8">
        <f>A2+272</f>
        <v>46020</v>
      </c>
      <c r="B13082" s="5">
        <v>25</v>
      </c>
      <c r="C13082" s="2">
        <v>0</v>
      </c>
    </row>
    <row r="13083" spans="1:3">
      <c r="A13083" s="8">
        <f>A2+272</f>
        <v>46020</v>
      </c>
      <c r="B13083" s="5">
        <v>26</v>
      </c>
      <c r="C13083" s="2">
        <v>0</v>
      </c>
    </row>
    <row r="13084" spans="1:3">
      <c r="A13084" s="8">
        <f>A2+272</f>
        <v>46020</v>
      </c>
      <c r="B13084" s="5">
        <v>27</v>
      </c>
      <c r="C13084" s="2">
        <v>0</v>
      </c>
    </row>
    <row r="13085" spans="1:3">
      <c r="A13085" s="8">
        <f>A2+272</f>
        <v>46020</v>
      </c>
      <c r="B13085" s="5">
        <v>28</v>
      </c>
      <c r="C13085" s="2">
        <v>0</v>
      </c>
    </row>
    <row r="13086" spans="1:3">
      <c r="A13086" s="8">
        <f>A2+272</f>
        <v>46020</v>
      </c>
      <c r="B13086" s="5">
        <v>29</v>
      </c>
      <c r="C13086" s="2">
        <v>0</v>
      </c>
    </row>
    <row r="13087" spans="1:3">
      <c r="A13087" s="8">
        <f>A2+272</f>
        <v>46020</v>
      </c>
      <c r="B13087" s="5">
        <v>30</v>
      </c>
      <c r="C13087" s="2">
        <v>0</v>
      </c>
    </row>
    <row r="13088" spans="1:3">
      <c r="A13088" s="8">
        <f>A2+272</f>
        <v>46020</v>
      </c>
      <c r="B13088" s="5">
        <v>31</v>
      </c>
      <c r="C13088" s="2">
        <v>0</v>
      </c>
    </row>
    <row r="13089" spans="1:3">
      <c r="A13089" s="8">
        <f>A2+272</f>
        <v>46020</v>
      </c>
      <c r="B13089" s="5">
        <v>32</v>
      </c>
      <c r="C13089" s="2">
        <v>0</v>
      </c>
    </row>
    <row r="13090" spans="1:3">
      <c r="A13090" s="8">
        <f>A2+272</f>
        <v>46020</v>
      </c>
      <c r="B13090" s="5">
        <v>33</v>
      </c>
      <c r="C13090" s="2">
        <v>0</v>
      </c>
    </row>
    <row r="13091" spans="1:3">
      <c r="A13091" s="8">
        <f>A2+272</f>
        <v>46020</v>
      </c>
      <c r="B13091" s="5">
        <v>34</v>
      </c>
      <c r="C13091" s="2">
        <v>0</v>
      </c>
    </row>
    <row r="13092" spans="1:3">
      <c r="A13092" s="8">
        <f>A2+272</f>
        <v>46020</v>
      </c>
      <c r="B13092" s="5">
        <v>35</v>
      </c>
      <c r="C13092" s="2">
        <v>0</v>
      </c>
    </row>
    <row r="13093" spans="1:3">
      <c r="A13093" s="8">
        <f>A2+272</f>
        <v>46020</v>
      </c>
      <c r="B13093" s="5">
        <v>36</v>
      </c>
      <c r="C13093" s="2">
        <v>0</v>
      </c>
    </row>
    <row r="13094" spans="1:3">
      <c r="A13094" s="8">
        <f>A2+272</f>
        <v>46020</v>
      </c>
      <c r="B13094" s="5">
        <v>37</v>
      </c>
      <c r="C13094" s="2">
        <v>0</v>
      </c>
    </row>
    <row r="13095" spans="1:3">
      <c r="A13095" s="8">
        <f>A2+272</f>
        <v>46020</v>
      </c>
      <c r="B13095" s="5">
        <v>38</v>
      </c>
      <c r="C13095" s="2">
        <v>0</v>
      </c>
    </row>
    <row r="13096" spans="1:3">
      <c r="A13096" s="8">
        <f>A2+272</f>
        <v>46020</v>
      </c>
      <c r="B13096" s="5">
        <v>39</v>
      </c>
      <c r="C13096" s="2">
        <v>0</v>
      </c>
    </row>
    <row r="13097" spans="1:3">
      <c r="A13097" s="8">
        <f>A2+272</f>
        <v>46020</v>
      </c>
      <c r="B13097" s="5">
        <v>40</v>
      </c>
      <c r="C13097" s="2">
        <v>0</v>
      </c>
    </row>
    <row r="13098" spans="1:3">
      <c r="A13098" s="8">
        <f>A2+272</f>
        <v>46020</v>
      </c>
      <c r="B13098" s="5">
        <v>41</v>
      </c>
      <c r="C13098" s="2">
        <v>0</v>
      </c>
    </row>
    <row r="13099" spans="1:3">
      <c r="A13099" s="8">
        <f>A2+272</f>
        <v>46020</v>
      </c>
      <c r="B13099" s="5">
        <v>42</v>
      </c>
      <c r="C13099" s="2">
        <v>0</v>
      </c>
    </row>
    <row r="13100" spans="1:3">
      <c r="A13100" s="8">
        <f>A2+272</f>
        <v>46020</v>
      </c>
      <c r="B13100" s="5">
        <v>43</v>
      </c>
      <c r="C13100" s="2">
        <v>0</v>
      </c>
    </row>
    <row r="13101" spans="1:3">
      <c r="A13101" s="8">
        <f>A2+272</f>
        <v>46020</v>
      </c>
      <c r="B13101" s="5">
        <v>44</v>
      </c>
      <c r="C13101" s="2">
        <v>0</v>
      </c>
    </row>
    <row r="13102" spans="1:3">
      <c r="A13102" s="8">
        <f>A2+272</f>
        <v>46020</v>
      </c>
      <c r="B13102" s="5">
        <v>45</v>
      </c>
      <c r="C13102" s="2">
        <v>0</v>
      </c>
    </row>
    <row r="13103" spans="1:3">
      <c r="A13103" s="8">
        <f>A2+272</f>
        <v>46020</v>
      </c>
      <c r="B13103" s="5">
        <v>46</v>
      </c>
      <c r="C13103" s="2">
        <v>0</v>
      </c>
    </row>
    <row r="13104" spans="1:3">
      <c r="A13104" s="8">
        <f>A2+272</f>
        <v>46020</v>
      </c>
      <c r="B13104" s="5">
        <v>47</v>
      </c>
      <c r="C13104" s="2">
        <v>0</v>
      </c>
    </row>
    <row r="13105" spans="1:3">
      <c r="A13105" s="8">
        <f>A2+272</f>
        <v>46020</v>
      </c>
      <c r="B13105" s="5">
        <v>48</v>
      </c>
      <c r="C13105" s="2">
        <v>0</v>
      </c>
    </row>
    <row r="13106" spans="1:3">
      <c r="A13106" s="8">
        <f>A2+273</f>
        <v>46021</v>
      </c>
      <c r="B13106" s="5">
        <v>1</v>
      </c>
      <c r="C13106" s="2">
        <v>0</v>
      </c>
    </row>
    <row r="13107" spans="1:3">
      <c r="A13107" s="8">
        <f>A2+273</f>
        <v>46021</v>
      </c>
      <c r="B13107" s="5">
        <v>2</v>
      </c>
      <c r="C13107" s="2">
        <v>0</v>
      </c>
    </row>
    <row r="13108" spans="1:3">
      <c r="A13108" s="8">
        <f>A2+273</f>
        <v>46021</v>
      </c>
      <c r="B13108" s="5">
        <v>3</v>
      </c>
      <c r="C13108" s="2">
        <v>0</v>
      </c>
    </row>
    <row r="13109" spans="1:3">
      <c r="A13109" s="8">
        <f>A2+273</f>
        <v>46021</v>
      </c>
      <c r="B13109" s="5">
        <v>4</v>
      </c>
      <c r="C13109" s="2">
        <v>0</v>
      </c>
    </row>
    <row r="13110" spans="1:3">
      <c r="A13110" s="8">
        <f>A2+273</f>
        <v>46021</v>
      </c>
      <c r="B13110" s="5">
        <v>5</v>
      </c>
      <c r="C13110" s="2">
        <v>0</v>
      </c>
    </row>
    <row r="13111" spans="1:3">
      <c r="A13111" s="8">
        <f>A2+273</f>
        <v>46021</v>
      </c>
      <c r="B13111" s="5">
        <v>6</v>
      </c>
      <c r="C13111" s="2">
        <v>0</v>
      </c>
    </row>
    <row r="13112" spans="1:3">
      <c r="A13112" s="8">
        <f>A2+273</f>
        <v>46021</v>
      </c>
      <c r="B13112" s="5">
        <v>7</v>
      </c>
      <c r="C13112" s="2">
        <v>0</v>
      </c>
    </row>
    <row r="13113" spans="1:3">
      <c r="A13113" s="8">
        <f>A2+273</f>
        <v>46021</v>
      </c>
      <c r="B13113" s="5">
        <v>8</v>
      </c>
      <c r="C13113" s="2">
        <v>0</v>
      </c>
    </row>
    <row r="13114" spans="1:3">
      <c r="A13114" s="8">
        <f>A2+273</f>
        <v>46021</v>
      </c>
      <c r="B13114" s="5">
        <v>9</v>
      </c>
      <c r="C13114" s="2">
        <v>0</v>
      </c>
    </row>
    <row r="13115" spans="1:3">
      <c r="A13115" s="8">
        <f>A2+273</f>
        <v>46021</v>
      </c>
      <c r="B13115" s="5">
        <v>10</v>
      </c>
      <c r="C13115" s="2">
        <v>0</v>
      </c>
    </row>
    <row r="13116" spans="1:3">
      <c r="A13116" s="8">
        <f>A2+273</f>
        <v>46021</v>
      </c>
      <c r="B13116" s="5">
        <v>11</v>
      </c>
      <c r="C13116" s="2">
        <v>0</v>
      </c>
    </row>
    <row r="13117" spans="1:3">
      <c r="A13117" s="8">
        <f>A2+273</f>
        <v>46021</v>
      </c>
      <c r="B13117" s="5">
        <v>12</v>
      </c>
      <c r="C13117" s="2">
        <v>0</v>
      </c>
    </row>
    <row r="13118" spans="1:3">
      <c r="A13118" s="8">
        <f>A2+273</f>
        <v>46021</v>
      </c>
      <c r="B13118" s="5">
        <v>13</v>
      </c>
      <c r="C13118" s="2">
        <v>0</v>
      </c>
    </row>
    <row r="13119" spans="1:3">
      <c r="A13119" s="8">
        <f>A2+273</f>
        <v>46021</v>
      </c>
      <c r="B13119" s="5">
        <v>14</v>
      </c>
      <c r="C13119" s="2">
        <v>0</v>
      </c>
    </row>
    <row r="13120" spans="1:3">
      <c r="A13120" s="8">
        <f>A2+273</f>
        <v>46021</v>
      </c>
      <c r="B13120" s="5">
        <v>15</v>
      </c>
      <c r="C13120" s="2">
        <v>0</v>
      </c>
    </row>
    <row r="13121" spans="1:3">
      <c r="A13121" s="8">
        <f>A2+273</f>
        <v>46021</v>
      </c>
      <c r="B13121" s="5">
        <v>16</v>
      </c>
      <c r="C13121" s="2">
        <v>0</v>
      </c>
    </row>
    <row r="13122" spans="1:3">
      <c r="A13122" s="8">
        <f>A2+273</f>
        <v>46021</v>
      </c>
      <c r="B13122" s="5">
        <v>17</v>
      </c>
      <c r="C13122" s="2">
        <v>0</v>
      </c>
    </row>
    <row r="13123" spans="1:3">
      <c r="A13123" s="8">
        <f>A2+273</f>
        <v>46021</v>
      </c>
      <c r="B13123" s="5">
        <v>18</v>
      </c>
      <c r="C13123" s="2">
        <v>0</v>
      </c>
    </row>
    <row r="13124" spans="1:3">
      <c r="A13124" s="8">
        <f>A2+273</f>
        <v>46021</v>
      </c>
      <c r="B13124" s="5">
        <v>19</v>
      </c>
      <c r="C13124" s="2">
        <v>0</v>
      </c>
    </row>
    <row r="13125" spans="1:3">
      <c r="A13125" s="8">
        <f>A2+273</f>
        <v>46021</v>
      </c>
      <c r="B13125" s="5">
        <v>20</v>
      </c>
      <c r="C13125" s="2">
        <v>0</v>
      </c>
    </row>
    <row r="13126" spans="1:3">
      <c r="A13126" s="8">
        <f>A2+273</f>
        <v>46021</v>
      </c>
      <c r="B13126" s="5">
        <v>21</v>
      </c>
      <c r="C13126" s="2">
        <v>0</v>
      </c>
    </row>
    <row r="13127" spans="1:3">
      <c r="A13127" s="8">
        <f>A2+273</f>
        <v>46021</v>
      </c>
      <c r="B13127" s="5">
        <v>22</v>
      </c>
      <c r="C13127" s="2">
        <v>0</v>
      </c>
    </row>
    <row r="13128" spans="1:3">
      <c r="A13128" s="8">
        <f>A2+273</f>
        <v>46021</v>
      </c>
      <c r="B13128" s="5">
        <v>23</v>
      </c>
      <c r="C13128" s="2">
        <v>0</v>
      </c>
    </row>
    <row r="13129" spans="1:3">
      <c r="A13129" s="8">
        <f>A2+273</f>
        <v>46021</v>
      </c>
      <c r="B13129" s="5">
        <v>24</v>
      </c>
      <c r="C13129" s="2">
        <v>0</v>
      </c>
    </row>
    <row r="13130" spans="1:3">
      <c r="A13130" s="8">
        <f>A2+273</f>
        <v>46021</v>
      </c>
      <c r="B13130" s="5">
        <v>25</v>
      </c>
      <c r="C13130" s="2">
        <v>0</v>
      </c>
    </row>
    <row r="13131" spans="1:3">
      <c r="A13131" s="8">
        <f>A2+273</f>
        <v>46021</v>
      </c>
      <c r="B13131" s="5">
        <v>26</v>
      </c>
      <c r="C13131" s="2">
        <v>0</v>
      </c>
    </row>
    <row r="13132" spans="1:3">
      <c r="A13132" s="8">
        <f>A2+273</f>
        <v>46021</v>
      </c>
      <c r="B13132" s="5">
        <v>27</v>
      </c>
      <c r="C13132" s="2">
        <v>0</v>
      </c>
    </row>
    <row r="13133" spans="1:3">
      <c r="A13133" s="8">
        <f>A2+273</f>
        <v>46021</v>
      </c>
      <c r="B13133" s="5">
        <v>28</v>
      </c>
      <c r="C13133" s="2">
        <v>0</v>
      </c>
    </row>
    <row r="13134" spans="1:3">
      <c r="A13134" s="8">
        <f>A2+273</f>
        <v>46021</v>
      </c>
      <c r="B13134" s="5">
        <v>29</v>
      </c>
      <c r="C13134" s="2">
        <v>0</v>
      </c>
    </row>
    <row r="13135" spans="1:3">
      <c r="A13135" s="8">
        <f>A2+273</f>
        <v>46021</v>
      </c>
      <c r="B13135" s="5">
        <v>30</v>
      </c>
      <c r="C13135" s="2">
        <v>0</v>
      </c>
    </row>
    <row r="13136" spans="1:3">
      <c r="A13136" s="8">
        <f>A2+273</f>
        <v>46021</v>
      </c>
      <c r="B13136" s="5">
        <v>31</v>
      </c>
      <c r="C13136" s="2">
        <v>0</v>
      </c>
    </row>
    <row r="13137" spans="1:3">
      <c r="A13137" s="8">
        <f>A2+273</f>
        <v>46021</v>
      </c>
      <c r="B13137" s="5">
        <v>32</v>
      </c>
      <c r="C13137" s="2">
        <v>0</v>
      </c>
    </row>
    <row r="13138" spans="1:3">
      <c r="A13138" s="8">
        <f>A2+273</f>
        <v>46021</v>
      </c>
      <c r="B13138" s="5">
        <v>33</v>
      </c>
      <c r="C13138" s="2">
        <v>0</v>
      </c>
    </row>
    <row r="13139" spans="1:3">
      <c r="A13139" s="8">
        <f>A2+273</f>
        <v>46021</v>
      </c>
      <c r="B13139" s="5">
        <v>34</v>
      </c>
      <c r="C13139" s="2">
        <v>0</v>
      </c>
    </row>
    <row r="13140" spans="1:3">
      <c r="A13140" s="8">
        <f>A2+273</f>
        <v>46021</v>
      </c>
      <c r="B13140" s="5">
        <v>35</v>
      </c>
      <c r="C13140" s="2">
        <v>0</v>
      </c>
    </row>
    <row r="13141" spans="1:3">
      <c r="A13141" s="8">
        <f>A2+273</f>
        <v>46021</v>
      </c>
      <c r="B13141" s="5">
        <v>36</v>
      </c>
      <c r="C13141" s="2">
        <v>0</v>
      </c>
    </row>
    <row r="13142" spans="1:3">
      <c r="A13142" s="8">
        <f>A2+273</f>
        <v>46021</v>
      </c>
      <c r="B13142" s="5">
        <v>37</v>
      </c>
      <c r="C13142" s="2">
        <v>0</v>
      </c>
    </row>
    <row r="13143" spans="1:3">
      <c r="A13143" s="8">
        <f>A2+273</f>
        <v>46021</v>
      </c>
      <c r="B13143" s="5">
        <v>38</v>
      </c>
      <c r="C13143" s="2">
        <v>0</v>
      </c>
    </row>
    <row r="13144" spans="1:3">
      <c r="A13144" s="8">
        <f>A2+273</f>
        <v>46021</v>
      </c>
      <c r="B13144" s="5">
        <v>39</v>
      </c>
      <c r="C13144" s="2">
        <v>0</v>
      </c>
    </row>
    <row r="13145" spans="1:3">
      <c r="A13145" s="8">
        <f>A2+273</f>
        <v>46021</v>
      </c>
      <c r="B13145" s="5">
        <v>40</v>
      </c>
      <c r="C13145" s="2">
        <v>0</v>
      </c>
    </row>
    <row r="13146" spans="1:3">
      <c r="A13146" s="8">
        <f>A2+273</f>
        <v>46021</v>
      </c>
      <c r="B13146" s="5">
        <v>41</v>
      </c>
      <c r="C13146" s="2">
        <v>0</v>
      </c>
    </row>
    <row r="13147" spans="1:3">
      <c r="A13147" s="8">
        <f>A2+273</f>
        <v>46021</v>
      </c>
      <c r="B13147" s="5">
        <v>42</v>
      </c>
      <c r="C13147" s="2">
        <v>0</v>
      </c>
    </row>
    <row r="13148" spans="1:3">
      <c r="A13148" s="8">
        <f>A2+273</f>
        <v>46021</v>
      </c>
      <c r="B13148" s="5">
        <v>43</v>
      </c>
      <c r="C13148" s="2">
        <v>0</v>
      </c>
    </row>
    <row r="13149" spans="1:3">
      <c r="A13149" s="8">
        <f>A2+273</f>
        <v>46021</v>
      </c>
      <c r="B13149" s="5">
        <v>44</v>
      </c>
      <c r="C13149" s="2">
        <v>0</v>
      </c>
    </row>
    <row r="13150" spans="1:3">
      <c r="A13150" s="8">
        <f>A2+273</f>
        <v>46021</v>
      </c>
      <c r="B13150" s="5">
        <v>45</v>
      </c>
      <c r="C13150" s="2">
        <v>0</v>
      </c>
    </row>
    <row r="13151" spans="1:3">
      <c r="A13151" s="8">
        <f>A2+273</f>
        <v>46021</v>
      </c>
      <c r="B13151" s="5">
        <v>46</v>
      </c>
      <c r="C13151" s="2">
        <v>0</v>
      </c>
    </row>
    <row r="13152" spans="1:3">
      <c r="A13152" s="8">
        <f>A2+273</f>
        <v>46021</v>
      </c>
      <c r="B13152" s="5">
        <v>47</v>
      </c>
      <c r="C13152" s="2">
        <v>0</v>
      </c>
    </row>
    <row r="13153" spans="1:3">
      <c r="A13153" s="8">
        <f>A2+273</f>
        <v>46021</v>
      </c>
      <c r="B13153" s="5">
        <v>48</v>
      </c>
      <c r="C13153" s="2">
        <v>0</v>
      </c>
    </row>
    <row r="13154" spans="1:3">
      <c r="A13154" s="8">
        <f>A2+274</f>
        <v>46022</v>
      </c>
      <c r="B13154" s="5">
        <v>1</v>
      </c>
      <c r="C13154" s="2">
        <v>0</v>
      </c>
    </row>
    <row r="13155" spans="1:3">
      <c r="A13155" s="8">
        <f>A2+274</f>
        <v>46022</v>
      </c>
      <c r="B13155" s="5">
        <v>2</v>
      </c>
      <c r="C13155" s="2">
        <v>0</v>
      </c>
    </row>
    <row r="13156" spans="1:3">
      <c r="A13156" s="8">
        <f>A2+274</f>
        <v>46022</v>
      </c>
      <c r="B13156" s="5">
        <v>3</v>
      </c>
      <c r="C13156" s="2">
        <v>0</v>
      </c>
    </row>
    <row r="13157" spans="1:3">
      <c r="A13157" s="8">
        <f>A2+274</f>
        <v>46022</v>
      </c>
      <c r="B13157" s="5">
        <v>4</v>
      </c>
      <c r="C13157" s="2">
        <v>0</v>
      </c>
    </row>
    <row r="13158" spans="1:3">
      <c r="A13158" s="8">
        <f>A2+274</f>
        <v>46022</v>
      </c>
      <c r="B13158" s="5">
        <v>5</v>
      </c>
      <c r="C13158" s="2">
        <v>0</v>
      </c>
    </row>
    <row r="13159" spans="1:3">
      <c r="A13159" s="8">
        <f>A2+274</f>
        <v>46022</v>
      </c>
      <c r="B13159" s="5">
        <v>6</v>
      </c>
      <c r="C13159" s="2">
        <v>0</v>
      </c>
    </row>
    <row r="13160" spans="1:3">
      <c r="A13160" s="8">
        <f>A2+274</f>
        <v>46022</v>
      </c>
      <c r="B13160" s="5">
        <v>7</v>
      </c>
      <c r="C13160" s="2">
        <v>0</v>
      </c>
    </row>
    <row r="13161" spans="1:3">
      <c r="A13161" s="8">
        <f>A2+274</f>
        <v>46022</v>
      </c>
      <c r="B13161" s="5">
        <v>8</v>
      </c>
      <c r="C13161" s="2">
        <v>0</v>
      </c>
    </row>
    <row r="13162" spans="1:3">
      <c r="A13162" s="8">
        <f>A2+274</f>
        <v>46022</v>
      </c>
      <c r="B13162" s="5">
        <v>9</v>
      </c>
      <c r="C13162" s="2">
        <v>0</v>
      </c>
    </row>
    <row r="13163" spans="1:3">
      <c r="A13163" s="8">
        <f>A2+274</f>
        <v>46022</v>
      </c>
      <c r="B13163" s="5">
        <v>10</v>
      </c>
      <c r="C13163" s="2">
        <v>0</v>
      </c>
    </row>
    <row r="13164" spans="1:3">
      <c r="A13164" s="8">
        <f>A2+274</f>
        <v>46022</v>
      </c>
      <c r="B13164" s="5">
        <v>11</v>
      </c>
      <c r="C13164" s="2">
        <v>0</v>
      </c>
    </row>
    <row r="13165" spans="1:3">
      <c r="A13165" s="8">
        <f>A2+274</f>
        <v>46022</v>
      </c>
      <c r="B13165" s="5">
        <v>12</v>
      </c>
      <c r="C13165" s="2">
        <v>0</v>
      </c>
    </row>
    <row r="13166" spans="1:3">
      <c r="A13166" s="8">
        <f>A2+274</f>
        <v>46022</v>
      </c>
      <c r="B13166" s="5">
        <v>13</v>
      </c>
      <c r="C13166" s="2">
        <v>0</v>
      </c>
    </row>
    <row r="13167" spans="1:3">
      <c r="A13167" s="8">
        <f>A2+274</f>
        <v>46022</v>
      </c>
      <c r="B13167" s="5">
        <v>14</v>
      </c>
      <c r="C13167" s="2">
        <v>0</v>
      </c>
    </row>
    <row r="13168" spans="1:3">
      <c r="A13168" s="8">
        <f>A2+274</f>
        <v>46022</v>
      </c>
      <c r="B13168" s="5">
        <v>15</v>
      </c>
      <c r="C13168" s="2">
        <v>0</v>
      </c>
    </row>
    <row r="13169" spans="1:3">
      <c r="A13169" s="8">
        <f>A2+274</f>
        <v>46022</v>
      </c>
      <c r="B13169" s="5">
        <v>16</v>
      </c>
      <c r="C13169" s="2">
        <v>0</v>
      </c>
    </row>
    <row r="13170" spans="1:3">
      <c r="A13170" s="8">
        <f>A2+274</f>
        <v>46022</v>
      </c>
      <c r="B13170" s="5">
        <v>17</v>
      </c>
      <c r="C13170" s="2">
        <v>0</v>
      </c>
    </row>
    <row r="13171" spans="1:3">
      <c r="A13171" s="8">
        <f>A2+274</f>
        <v>46022</v>
      </c>
      <c r="B13171" s="5">
        <v>18</v>
      </c>
      <c r="C13171" s="2">
        <v>0</v>
      </c>
    </row>
    <row r="13172" spans="1:3">
      <c r="A13172" s="8">
        <f>A2+274</f>
        <v>46022</v>
      </c>
      <c r="B13172" s="5">
        <v>19</v>
      </c>
      <c r="C13172" s="2">
        <v>0</v>
      </c>
    </row>
    <row r="13173" spans="1:3">
      <c r="A13173" s="8">
        <f>A2+274</f>
        <v>46022</v>
      </c>
      <c r="B13173" s="5">
        <v>20</v>
      </c>
      <c r="C13173" s="2">
        <v>0</v>
      </c>
    </row>
    <row r="13174" spans="1:3">
      <c r="A13174" s="8">
        <f>A2+274</f>
        <v>46022</v>
      </c>
      <c r="B13174" s="5">
        <v>21</v>
      </c>
      <c r="C13174" s="2">
        <v>0</v>
      </c>
    </row>
    <row r="13175" spans="1:3">
      <c r="A13175" s="8">
        <f>A2+274</f>
        <v>46022</v>
      </c>
      <c r="B13175" s="5">
        <v>22</v>
      </c>
      <c r="C13175" s="2">
        <v>0</v>
      </c>
    </row>
    <row r="13176" spans="1:3">
      <c r="A13176" s="8">
        <f>A2+274</f>
        <v>46022</v>
      </c>
      <c r="B13176" s="5">
        <v>23</v>
      </c>
      <c r="C13176" s="2">
        <v>0</v>
      </c>
    </row>
    <row r="13177" spans="1:3">
      <c r="A13177" s="8">
        <f>A2+274</f>
        <v>46022</v>
      </c>
      <c r="B13177" s="5">
        <v>24</v>
      </c>
      <c r="C13177" s="2">
        <v>0</v>
      </c>
    </row>
    <row r="13178" spans="1:3">
      <c r="A13178" s="8">
        <f>A2+274</f>
        <v>46022</v>
      </c>
      <c r="B13178" s="5">
        <v>25</v>
      </c>
      <c r="C13178" s="2">
        <v>0</v>
      </c>
    </row>
    <row r="13179" spans="1:3">
      <c r="A13179" s="8">
        <f>A2+274</f>
        <v>46022</v>
      </c>
      <c r="B13179" s="5">
        <v>26</v>
      </c>
      <c r="C13179" s="2">
        <v>0</v>
      </c>
    </row>
    <row r="13180" spans="1:3">
      <c r="A13180" s="8">
        <f>A2+274</f>
        <v>46022</v>
      </c>
      <c r="B13180" s="5">
        <v>27</v>
      </c>
      <c r="C13180" s="2">
        <v>0</v>
      </c>
    </row>
    <row r="13181" spans="1:3">
      <c r="A13181" s="8">
        <f>A2+274</f>
        <v>46022</v>
      </c>
      <c r="B13181" s="5">
        <v>28</v>
      </c>
      <c r="C13181" s="2">
        <v>0</v>
      </c>
    </row>
    <row r="13182" spans="1:3">
      <c r="A13182" s="8">
        <f>A2+274</f>
        <v>46022</v>
      </c>
      <c r="B13182" s="5">
        <v>29</v>
      </c>
      <c r="C13182" s="2">
        <v>0</v>
      </c>
    </row>
    <row r="13183" spans="1:3">
      <c r="A13183" s="8">
        <f>A2+274</f>
        <v>46022</v>
      </c>
      <c r="B13183" s="5">
        <v>30</v>
      </c>
      <c r="C13183" s="2">
        <v>0</v>
      </c>
    </row>
    <row r="13184" spans="1:3">
      <c r="A13184" s="8">
        <f>A2+274</f>
        <v>46022</v>
      </c>
      <c r="B13184" s="5">
        <v>31</v>
      </c>
      <c r="C13184" s="2">
        <v>0</v>
      </c>
    </row>
    <row r="13185" spans="1:3">
      <c r="A13185" s="8">
        <f>A2+274</f>
        <v>46022</v>
      </c>
      <c r="B13185" s="5">
        <v>32</v>
      </c>
      <c r="C13185" s="2">
        <v>0</v>
      </c>
    </row>
    <row r="13186" spans="1:3">
      <c r="A13186" s="8">
        <f>A2+274</f>
        <v>46022</v>
      </c>
      <c r="B13186" s="5">
        <v>33</v>
      </c>
      <c r="C13186" s="2">
        <v>0</v>
      </c>
    </row>
    <row r="13187" spans="1:3">
      <c r="A13187" s="8">
        <f>A2+274</f>
        <v>46022</v>
      </c>
      <c r="B13187" s="5">
        <v>34</v>
      </c>
      <c r="C13187" s="2">
        <v>0</v>
      </c>
    </row>
    <row r="13188" spans="1:3">
      <c r="A13188" s="8">
        <f>A2+274</f>
        <v>46022</v>
      </c>
      <c r="B13188" s="5">
        <v>35</v>
      </c>
      <c r="C13188" s="2">
        <v>0</v>
      </c>
    </row>
    <row r="13189" spans="1:3">
      <c r="A13189" s="8">
        <f>A2+274</f>
        <v>46022</v>
      </c>
      <c r="B13189" s="5">
        <v>36</v>
      </c>
      <c r="C13189" s="2">
        <v>0</v>
      </c>
    </row>
    <row r="13190" spans="1:3">
      <c r="A13190" s="8">
        <f>A2+274</f>
        <v>46022</v>
      </c>
      <c r="B13190" s="5">
        <v>37</v>
      </c>
      <c r="C13190" s="2">
        <v>0</v>
      </c>
    </row>
    <row r="13191" spans="1:3">
      <c r="A13191" s="8">
        <f>A2+274</f>
        <v>46022</v>
      </c>
      <c r="B13191" s="5">
        <v>38</v>
      </c>
      <c r="C13191" s="2">
        <v>0</v>
      </c>
    </row>
    <row r="13192" spans="1:3">
      <c r="A13192" s="8">
        <f>A2+274</f>
        <v>46022</v>
      </c>
      <c r="B13192" s="5">
        <v>39</v>
      </c>
      <c r="C13192" s="2">
        <v>0</v>
      </c>
    </row>
    <row r="13193" spans="1:3">
      <c r="A13193" s="8">
        <f>A2+274</f>
        <v>46022</v>
      </c>
      <c r="B13193" s="5">
        <v>40</v>
      </c>
      <c r="C13193" s="2">
        <v>0</v>
      </c>
    </row>
    <row r="13194" spans="1:3">
      <c r="A13194" s="8">
        <f>A2+274</f>
        <v>46022</v>
      </c>
      <c r="B13194" s="5">
        <v>41</v>
      </c>
      <c r="C13194" s="2">
        <v>0</v>
      </c>
    </row>
    <row r="13195" spans="1:3">
      <c r="A13195" s="8">
        <f>A2+274</f>
        <v>46022</v>
      </c>
      <c r="B13195" s="5">
        <v>42</v>
      </c>
      <c r="C13195" s="2">
        <v>0</v>
      </c>
    </row>
    <row r="13196" spans="1:3">
      <c r="A13196" s="8">
        <f>A2+274</f>
        <v>46022</v>
      </c>
      <c r="B13196" s="5">
        <v>43</v>
      </c>
      <c r="C13196" s="2">
        <v>0</v>
      </c>
    </row>
    <row r="13197" spans="1:3">
      <c r="A13197" s="8">
        <f>A2+274</f>
        <v>46022</v>
      </c>
      <c r="B13197" s="5">
        <v>44</v>
      </c>
      <c r="C13197" s="2">
        <v>0</v>
      </c>
    </row>
    <row r="13198" spans="1:3">
      <c r="A13198" s="8">
        <f>A2+274</f>
        <v>46022</v>
      </c>
      <c r="B13198" s="5">
        <v>45</v>
      </c>
      <c r="C13198" s="2">
        <v>0</v>
      </c>
    </row>
    <row r="13199" spans="1:3">
      <c r="A13199" s="8">
        <f>A2+274</f>
        <v>46022</v>
      </c>
      <c r="B13199" s="5">
        <v>46</v>
      </c>
      <c r="C13199" s="2">
        <v>0</v>
      </c>
    </row>
    <row r="13200" spans="1:3">
      <c r="A13200" s="8">
        <f>A2+274</f>
        <v>46022</v>
      </c>
      <c r="B13200" s="5">
        <v>47</v>
      </c>
      <c r="C13200" s="2">
        <v>0</v>
      </c>
    </row>
    <row r="13201" spans="1:3">
      <c r="A13201" s="8">
        <f>A2+274</f>
        <v>46022</v>
      </c>
      <c r="B13201" s="5">
        <v>48</v>
      </c>
      <c r="C13201" s="2">
        <v>0</v>
      </c>
    </row>
    <row r="13202" spans="1:3">
      <c r="A13202" s="8">
        <f>A2+275</f>
        <v>46023</v>
      </c>
      <c r="B13202" s="5">
        <v>1</v>
      </c>
      <c r="C13202" s="2">
        <v>0</v>
      </c>
    </row>
    <row r="13203" spans="1:3">
      <c r="A13203" s="8">
        <f>A2+275</f>
        <v>46023</v>
      </c>
      <c r="B13203" s="5">
        <v>2</v>
      </c>
      <c r="C13203" s="2">
        <v>0</v>
      </c>
    </row>
    <row r="13204" spans="1:3">
      <c r="A13204" s="8">
        <f>A2+275</f>
        <v>46023</v>
      </c>
      <c r="B13204" s="5">
        <v>3</v>
      </c>
      <c r="C13204" s="2">
        <v>0</v>
      </c>
    </row>
    <row r="13205" spans="1:3">
      <c r="A13205" s="8">
        <f>A2+275</f>
        <v>46023</v>
      </c>
      <c r="B13205" s="5">
        <v>4</v>
      </c>
      <c r="C13205" s="2">
        <v>0</v>
      </c>
    </row>
    <row r="13206" spans="1:3">
      <c r="A13206" s="8">
        <f>A2+275</f>
        <v>46023</v>
      </c>
      <c r="B13206" s="5">
        <v>5</v>
      </c>
      <c r="C13206" s="2">
        <v>0</v>
      </c>
    </row>
    <row r="13207" spans="1:3">
      <c r="A13207" s="8">
        <f>A2+275</f>
        <v>46023</v>
      </c>
      <c r="B13207" s="5">
        <v>6</v>
      </c>
      <c r="C13207" s="2">
        <v>0</v>
      </c>
    </row>
    <row r="13208" spans="1:3">
      <c r="A13208" s="8">
        <f>A2+275</f>
        <v>46023</v>
      </c>
      <c r="B13208" s="5">
        <v>7</v>
      </c>
      <c r="C13208" s="2">
        <v>0</v>
      </c>
    </row>
    <row r="13209" spans="1:3">
      <c r="A13209" s="8">
        <f>A2+275</f>
        <v>46023</v>
      </c>
      <c r="B13209" s="5">
        <v>8</v>
      </c>
      <c r="C13209" s="2">
        <v>0</v>
      </c>
    </row>
    <row r="13210" spans="1:3">
      <c r="A13210" s="8">
        <f>A2+275</f>
        <v>46023</v>
      </c>
      <c r="B13210" s="5">
        <v>9</v>
      </c>
      <c r="C13210" s="2">
        <v>0</v>
      </c>
    </row>
    <row r="13211" spans="1:3">
      <c r="A13211" s="8">
        <f>A2+275</f>
        <v>46023</v>
      </c>
      <c r="B13211" s="5">
        <v>10</v>
      </c>
      <c r="C13211" s="2">
        <v>0</v>
      </c>
    </row>
    <row r="13212" spans="1:3">
      <c r="A13212" s="8">
        <f>A2+275</f>
        <v>46023</v>
      </c>
      <c r="B13212" s="5">
        <v>11</v>
      </c>
      <c r="C13212" s="2">
        <v>0</v>
      </c>
    </row>
    <row r="13213" spans="1:3">
      <c r="A13213" s="8">
        <f>A2+275</f>
        <v>46023</v>
      </c>
      <c r="B13213" s="5">
        <v>12</v>
      </c>
      <c r="C13213" s="2">
        <v>0</v>
      </c>
    </row>
    <row r="13214" spans="1:3">
      <c r="A13214" s="8">
        <f>A2+275</f>
        <v>46023</v>
      </c>
      <c r="B13214" s="5">
        <v>13</v>
      </c>
      <c r="C13214" s="2">
        <v>0</v>
      </c>
    </row>
    <row r="13215" spans="1:3">
      <c r="A13215" s="8">
        <f>A2+275</f>
        <v>46023</v>
      </c>
      <c r="B13215" s="5">
        <v>14</v>
      </c>
      <c r="C13215" s="2">
        <v>0</v>
      </c>
    </row>
    <row r="13216" spans="1:3">
      <c r="A13216" s="8">
        <f>A2+275</f>
        <v>46023</v>
      </c>
      <c r="B13216" s="5">
        <v>15</v>
      </c>
      <c r="C13216" s="2">
        <v>0</v>
      </c>
    </row>
    <row r="13217" spans="1:3">
      <c r="A13217" s="8">
        <f>A2+275</f>
        <v>46023</v>
      </c>
      <c r="B13217" s="5">
        <v>16</v>
      </c>
      <c r="C13217" s="2">
        <v>0</v>
      </c>
    </row>
    <row r="13218" spans="1:3">
      <c r="A13218" s="8">
        <f>A2+275</f>
        <v>46023</v>
      </c>
      <c r="B13218" s="5">
        <v>17</v>
      </c>
      <c r="C13218" s="2">
        <v>0</v>
      </c>
    </row>
    <row r="13219" spans="1:3">
      <c r="A13219" s="8">
        <f>A2+275</f>
        <v>46023</v>
      </c>
      <c r="B13219" s="5">
        <v>18</v>
      </c>
      <c r="C13219" s="2">
        <v>0</v>
      </c>
    </row>
    <row r="13220" spans="1:3">
      <c r="A13220" s="8">
        <f>A2+275</f>
        <v>46023</v>
      </c>
      <c r="B13220" s="5">
        <v>19</v>
      </c>
      <c r="C13220" s="2">
        <v>0</v>
      </c>
    </row>
    <row r="13221" spans="1:3">
      <c r="A13221" s="8">
        <f>A2+275</f>
        <v>46023</v>
      </c>
      <c r="B13221" s="5">
        <v>20</v>
      </c>
      <c r="C13221" s="2">
        <v>0</v>
      </c>
    </row>
    <row r="13222" spans="1:3">
      <c r="A13222" s="8">
        <f>A2+275</f>
        <v>46023</v>
      </c>
      <c r="B13222" s="5">
        <v>21</v>
      </c>
      <c r="C13222" s="2">
        <v>0</v>
      </c>
    </row>
    <row r="13223" spans="1:3">
      <c r="A13223" s="8">
        <f>A2+275</f>
        <v>46023</v>
      </c>
      <c r="B13223" s="5">
        <v>22</v>
      </c>
      <c r="C13223" s="2">
        <v>0</v>
      </c>
    </row>
    <row r="13224" spans="1:3">
      <c r="A13224" s="8">
        <f>A2+275</f>
        <v>46023</v>
      </c>
      <c r="B13224" s="5">
        <v>23</v>
      </c>
      <c r="C13224" s="2">
        <v>0</v>
      </c>
    </row>
    <row r="13225" spans="1:3">
      <c r="A13225" s="8">
        <f>A2+275</f>
        <v>46023</v>
      </c>
      <c r="B13225" s="5">
        <v>24</v>
      </c>
      <c r="C13225" s="2">
        <v>0</v>
      </c>
    </row>
    <row r="13226" spans="1:3">
      <c r="A13226" s="8">
        <f>A2+275</f>
        <v>46023</v>
      </c>
      <c r="B13226" s="5">
        <v>25</v>
      </c>
      <c r="C13226" s="2">
        <v>0</v>
      </c>
    </row>
    <row r="13227" spans="1:3">
      <c r="A13227" s="8">
        <f>A2+275</f>
        <v>46023</v>
      </c>
      <c r="B13227" s="5">
        <v>26</v>
      </c>
      <c r="C13227" s="2">
        <v>0</v>
      </c>
    </row>
    <row r="13228" spans="1:3">
      <c r="A13228" s="8">
        <f>A2+275</f>
        <v>46023</v>
      </c>
      <c r="B13228" s="5">
        <v>27</v>
      </c>
      <c r="C13228" s="2">
        <v>0</v>
      </c>
    </row>
    <row r="13229" spans="1:3">
      <c r="A13229" s="8">
        <f>A2+275</f>
        <v>46023</v>
      </c>
      <c r="B13229" s="5">
        <v>28</v>
      </c>
      <c r="C13229" s="2">
        <v>0</v>
      </c>
    </row>
    <row r="13230" spans="1:3">
      <c r="A13230" s="8">
        <f>A2+275</f>
        <v>46023</v>
      </c>
      <c r="B13230" s="5">
        <v>29</v>
      </c>
      <c r="C13230" s="2">
        <v>0</v>
      </c>
    </row>
    <row r="13231" spans="1:3">
      <c r="A13231" s="8">
        <f>A2+275</f>
        <v>46023</v>
      </c>
      <c r="B13231" s="5">
        <v>30</v>
      </c>
      <c r="C13231" s="2">
        <v>0</v>
      </c>
    </row>
    <row r="13232" spans="1:3">
      <c r="A13232" s="8">
        <f>A2+275</f>
        <v>46023</v>
      </c>
      <c r="B13232" s="5">
        <v>31</v>
      </c>
      <c r="C13232" s="2">
        <v>0</v>
      </c>
    </row>
    <row r="13233" spans="1:3">
      <c r="A13233" s="8">
        <f>A2+275</f>
        <v>46023</v>
      </c>
      <c r="B13233" s="5">
        <v>32</v>
      </c>
      <c r="C13233" s="2">
        <v>0</v>
      </c>
    </row>
    <row r="13234" spans="1:3">
      <c r="A13234" s="8">
        <f>A2+275</f>
        <v>46023</v>
      </c>
      <c r="B13234" s="5">
        <v>33</v>
      </c>
      <c r="C13234" s="2">
        <v>0</v>
      </c>
    </row>
    <row r="13235" spans="1:3">
      <c r="A13235" s="8">
        <f>A2+275</f>
        <v>46023</v>
      </c>
      <c r="B13235" s="5">
        <v>34</v>
      </c>
      <c r="C13235" s="2">
        <v>0</v>
      </c>
    </row>
    <row r="13236" spans="1:3">
      <c r="A13236" s="8">
        <f>A2+275</f>
        <v>46023</v>
      </c>
      <c r="B13236" s="5">
        <v>35</v>
      </c>
      <c r="C13236" s="2">
        <v>0</v>
      </c>
    </row>
    <row r="13237" spans="1:3">
      <c r="A13237" s="8">
        <f>A2+275</f>
        <v>46023</v>
      </c>
      <c r="B13237" s="5">
        <v>36</v>
      </c>
      <c r="C13237" s="2">
        <v>0</v>
      </c>
    </row>
    <row r="13238" spans="1:3">
      <c r="A13238" s="8">
        <f>A2+275</f>
        <v>46023</v>
      </c>
      <c r="B13238" s="5">
        <v>37</v>
      </c>
      <c r="C13238" s="2">
        <v>0</v>
      </c>
    </row>
    <row r="13239" spans="1:3">
      <c r="A13239" s="8">
        <f>A2+275</f>
        <v>46023</v>
      </c>
      <c r="B13239" s="5">
        <v>38</v>
      </c>
      <c r="C13239" s="2">
        <v>0</v>
      </c>
    </row>
    <row r="13240" spans="1:3">
      <c r="A13240" s="8">
        <f>A2+275</f>
        <v>46023</v>
      </c>
      <c r="B13240" s="5">
        <v>39</v>
      </c>
      <c r="C13240" s="2">
        <v>0</v>
      </c>
    </row>
    <row r="13241" spans="1:3">
      <c r="A13241" s="8">
        <f>A2+275</f>
        <v>46023</v>
      </c>
      <c r="B13241" s="5">
        <v>40</v>
      </c>
      <c r="C13241" s="2">
        <v>0</v>
      </c>
    </row>
    <row r="13242" spans="1:3">
      <c r="A13242" s="8">
        <f>A2+275</f>
        <v>46023</v>
      </c>
      <c r="B13242" s="5">
        <v>41</v>
      </c>
      <c r="C13242" s="2">
        <v>0</v>
      </c>
    </row>
    <row r="13243" spans="1:3">
      <c r="A13243" s="8">
        <f>A2+275</f>
        <v>46023</v>
      </c>
      <c r="B13243" s="5">
        <v>42</v>
      </c>
      <c r="C13243" s="2">
        <v>0</v>
      </c>
    </row>
    <row r="13244" spans="1:3">
      <c r="A13244" s="8">
        <f>A2+275</f>
        <v>46023</v>
      </c>
      <c r="B13244" s="5">
        <v>43</v>
      </c>
      <c r="C13244" s="2">
        <v>0</v>
      </c>
    </row>
    <row r="13245" spans="1:3">
      <c r="A13245" s="8">
        <f>A2+275</f>
        <v>46023</v>
      </c>
      <c r="B13245" s="5">
        <v>44</v>
      </c>
      <c r="C13245" s="2">
        <v>0</v>
      </c>
    </row>
    <row r="13246" spans="1:3">
      <c r="A13246" s="8">
        <f>A2+275</f>
        <v>46023</v>
      </c>
      <c r="B13246" s="5">
        <v>45</v>
      </c>
      <c r="C13246" s="2">
        <v>0</v>
      </c>
    </row>
    <row r="13247" spans="1:3">
      <c r="A13247" s="8">
        <f>A2+275</f>
        <v>46023</v>
      </c>
      <c r="B13247" s="5">
        <v>46</v>
      </c>
      <c r="C13247" s="2">
        <v>0</v>
      </c>
    </row>
    <row r="13248" spans="1:3">
      <c r="A13248" s="8">
        <f>A2+275</f>
        <v>46023</v>
      </c>
      <c r="B13248" s="5">
        <v>47</v>
      </c>
      <c r="C13248" s="2">
        <v>0</v>
      </c>
    </row>
    <row r="13249" spans="1:3">
      <c r="A13249" s="8">
        <f>A2+275</f>
        <v>46023</v>
      </c>
      <c r="B13249" s="5">
        <v>48</v>
      </c>
      <c r="C13249" s="2">
        <v>0</v>
      </c>
    </row>
    <row r="13250" spans="1:3">
      <c r="A13250" s="8">
        <f>A2+276</f>
        <v>46024</v>
      </c>
      <c r="B13250" s="5">
        <v>1</v>
      </c>
      <c r="C13250" s="2">
        <v>0</v>
      </c>
    </row>
    <row r="13251" spans="1:3">
      <c r="A13251" s="8">
        <f>A2+276</f>
        <v>46024</v>
      </c>
      <c r="B13251" s="5">
        <v>2</v>
      </c>
      <c r="C13251" s="2">
        <v>0</v>
      </c>
    </row>
    <row r="13252" spans="1:3">
      <c r="A13252" s="8">
        <f>A2+276</f>
        <v>46024</v>
      </c>
      <c r="B13252" s="5">
        <v>3</v>
      </c>
      <c r="C13252" s="2">
        <v>0</v>
      </c>
    </row>
    <row r="13253" spans="1:3">
      <c r="A13253" s="8">
        <f>A2+276</f>
        <v>46024</v>
      </c>
      <c r="B13253" s="5">
        <v>4</v>
      </c>
      <c r="C13253" s="2">
        <v>0</v>
      </c>
    </row>
    <row r="13254" spans="1:3">
      <c r="A13254" s="8">
        <f>A2+276</f>
        <v>46024</v>
      </c>
      <c r="B13254" s="5">
        <v>5</v>
      </c>
      <c r="C13254" s="2">
        <v>0</v>
      </c>
    </row>
    <row r="13255" spans="1:3">
      <c r="A13255" s="8">
        <f>A2+276</f>
        <v>46024</v>
      </c>
      <c r="B13255" s="5">
        <v>6</v>
      </c>
      <c r="C13255" s="2">
        <v>0</v>
      </c>
    </row>
    <row r="13256" spans="1:3">
      <c r="A13256" s="8">
        <f>A2+276</f>
        <v>46024</v>
      </c>
      <c r="B13256" s="5">
        <v>7</v>
      </c>
      <c r="C13256" s="2">
        <v>0</v>
      </c>
    </row>
    <row r="13257" spans="1:3">
      <c r="A13257" s="8">
        <f>A2+276</f>
        <v>46024</v>
      </c>
      <c r="B13257" s="5">
        <v>8</v>
      </c>
      <c r="C13257" s="2">
        <v>0</v>
      </c>
    </row>
    <row r="13258" spans="1:3">
      <c r="A13258" s="8">
        <f>A2+276</f>
        <v>46024</v>
      </c>
      <c r="B13258" s="5">
        <v>9</v>
      </c>
      <c r="C13258" s="2">
        <v>0</v>
      </c>
    </row>
    <row r="13259" spans="1:3">
      <c r="A13259" s="8">
        <f>A2+276</f>
        <v>46024</v>
      </c>
      <c r="B13259" s="5">
        <v>10</v>
      </c>
      <c r="C13259" s="2">
        <v>0</v>
      </c>
    </row>
    <row r="13260" spans="1:3">
      <c r="A13260" s="8">
        <f>A2+276</f>
        <v>46024</v>
      </c>
      <c r="B13260" s="5">
        <v>11</v>
      </c>
      <c r="C13260" s="2">
        <v>0</v>
      </c>
    </row>
    <row r="13261" spans="1:3">
      <c r="A13261" s="8">
        <f>A2+276</f>
        <v>46024</v>
      </c>
      <c r="B13261" s="5">
        <v>12</v>
      </c>
      <c r="C13261" s="2">
        <v>0</v>
      </c>
    </row>
    <row r="13262" spans="1:3">
      <c r="A13262" s="8">
        <f>A2+276</f>
        <v>46024</v>
      </c>
      <c r="B13262" s="5">
        <v>13</v>
      </c>
      <c r="C13262" s="2">
        <v>0</v>
      </c>
    </row>
    <row r="13263" spans="1:3">
      <c r="A13263" s="8">
        <f>A2+276</f>
        <v>46024</v>
      </c>
      <c r="B13263" s="5">
        <v>14</v>
      </c>
      <c r="C13263" s="2">
        <v>0</v>
      </c>
    </row>
    <row r="13264" spans="1:3">
      <c r="A13264" s="8">
        <f>A2+276</f>
        <v>46024</v>
      </c>
      <c r="B13264" s="5">
        <v>15</v>
      </c>
      <c r="C13264" s="2">
        <v>0</v>
      </c>
    </row>
    <row r="13265" spans="1:3">
      <c r="A13265" s="8">
        <f>A2+276</f>
        <v>46024</v>
      </c>
      <c r="B13265" s="5">
        <v>16</v>
      </c>
      <c r="C13265" s="2">
        <v>0</v>
      </c>
    </row>
    <row r="13266" spans="1:3">
      <c r="A13266" s="8">
        <f>A2+276</f>
        <v>46024</v>
      </c>
      <c r="B13266" s="5">
        <v>17</v>
      </c>
      <c r="C13266" s="2">
        <v>0</v>
      </c>
    </row>
    <row r="13267" spans="1:3">
      <c r="A13267" s="8">
        <f>A2+276</f>
        <v>46024</v>
      </c>
      <c r="B13267" s="5">
        <v>18</v>
      </c>
      <c r="C13267" s="2">
        <v>0</v>
      </c>
    </row>
    <row r="13268" spans="1:3">
      <c r="A13268" s="8">
        <f>A2+276</f>
        <v>46024</v>
      </c>
      <c r="B13268" s="5">
        <v>19</v>
      </c>
      <c r="C13268" s="2">
        <v>0</v>
      </c>
    </row>
    <row r="13269" spans="1:3">
      <c r="A13269" s="8">
        <f>A2+276</f>
        <v>46024</v>
      </c>
      <c r="B13269" s="5">
        <v>20</v>
      </c>
      <c r="C13269" s="2">
        <v>0</v>
      </c>
    </row>
    <row r="13270" spans="1:3">
      <c r="A13270" s="8">
        <f>A2+276</f>
        <v>46024</v>
      </c>
      <c r="B13270" s="5">
        <v>21</v>
      </c>
      <c r="C13270" s="2">
        <v>0</v>
      </c>
    </row>
    <row r="13271" spans="1:3">
      <c r="A13271" s="8">
        <f>A2+276</f>
        <v>46024</v>
      </c>
      <c r="B13271" s="5">
        <v>22</v>
      </c>
      <c r="C13271" s="2">
        <v>0</v>
      </c>
    </row>
    <row r="13272" spans="1:3">
      <c r="A13272" s="8">
        <f>A2+276</f>
        <v>46024</v>
      </c>
      <c r="B13272" s="5">
        <v>23</v>
      </c>
      <c r="C13272" s="2">
        <v>0</v>
      </c>
    </row>
    <row r="13273" spans="1:3">
      <c r="A13273" s="8">
        <f>A2+276</f>
        <v>46024</v>
      </c>
      <c r="B13273" s="5">
        <v>24</v>
      </c>
      <c r="C13273" s="2">
        <v>0</v>
      </c>
    </row>
    <row r="13274" spans="1:3">
      <c r="A13274" s="8">
        <f>A2+276</f>
        <v>46024</v>
      </c>
      <c r="B13274" s="5">
        <v>25</v>
      </c>
      <c r="C13274" s="2">
        <v>0</v>
      </c>
    </row>
    <row r="13275" spans="1:3">
      <c r="A13275" s="8">
        <f>A2+276</f>
        <v>46024</v>
      </c>
      <c r="B13275" s="5">
        <v>26</v>
      </c>
      <c r="C13275" s="2">
        <v>0</v>
      </c>
    </row>
    <row r="13276" spans="1:3">
      <c r="A13276" s="8">
        <f>A2+276</f>
        <v>46024</v>
      </c>
      <c r="B13276" s="5">
        <v>27</v>
      </c>
      <c r="C13276" s="2">
        <v>0</v>
      </c>
    </row>
    <row r="13277" spans="1:3">
      <c r="A13277" s="8">
        <f>A2+276</f>
        <v>46024</v>
      </c>
      <c r="B13277" s="5">
        <v>28</v>
      </c>
      <c r="C13277" s="2">
        <v>0</v>
      </c>
    </row>
    <row r="13278" spans="1:3">
      <c r="A13278" s="8">
        <f>A2+276</f>
        <v>46024</v>
      </c>
      <c r="B13278" s="5">
        <v>29</v>
      </c>
      <c r="C13278" s="2">
        <v>0</v>
      </c>
    </row>
    <row r="13279" spans="1:3">
      <c r="A13279" s="8">
        <f>A2+276</f>
        <v>46024</v>
      </c>
      <c r="B13279" s="5">
        <v>30</v>
      </c>
      <c r="C13279" s="2">
        <v>0</v>
      </c>
    </row>
    <row r="13280" spans="1:3">
      <c r="A13280" s="8">
        <f>A2+276</f>
        <v>46024</v>
      </c>
      <c r="B13280" s="5">
        <v>31</v>
      </c>
      <c r="C13280" s="2">
        <v>0</v>
      </c>
    </row>
    <row r="13281" spans="1:3">
      <c r="A13281" s="8">
        <f>A2+276</f>
        <v>46024</v>
      </c>
      <c r="B13281" s="5">
        <v>32</v>
      </c>
      <c r="C13281" s="2">
        <v>0</v>
      </c>
    </row>
    <row r="13282" spans="1:3">
      <c r="A13282" s="8">
        <f>A2+276</f>
        <v>46024</v>
      </c>
      <c r="B13282" s="5">
        <v>33</v>
      </c>
      <c r="C13282" s="2">
        <v>0</v>
      </c>
    </row>
    <row r="13283" spans="1:3">
      <c r="A13283" s="8">
        <f>A2+276</f>
        <v>46024</v>
      </c>
      <c r="B13283" s="5">
        <v>34</v>
      </c>
      <c r="C13283" s="2">
        <v>0</v>
      </c>
    </row>
    <row r="13284" spans="1:3">
      <c r="A13284" s="8">
        <f>A2+276</f>
        <v>46024</v>
      </c>
      <c r="B13284" s="5">
        <v>35</v>
      </c>
      <c r="C13284" s="2">
        <v>0</v>
      </c>
    </row>
    <row r="13285" spans="1:3">
      <c r="A13285" s="8">
        <f>A2+276</f>
        <v>46024</v>
      </c>
      <c r="B13285" s="5">
        <v>36</v>
      </c>
      <c r="C13285" s="2">
        <v>0</v>
      </c>
    </row>
    <row r="13286" spans="1:3">
      <c r="A13286" s="8">
        <f>A2+276</f>
        <v>46024</v>
      </c>
      <c r="B13286" s="5">
        <v>37</v>
      </c>
      <c r="C13286" s="2">
        <v>0</v>
      </c>
    </row>
    <row r="13287" spans="1:3">
      <c r="A13287" s="8">
        <f>A2+276</f>
        <v>46024</v>
      </c>
      <c r="B13287" s="5">
        <v>38</v>
      </c>
      <c r="C13287" s="2">
        <v>0</v>
      </c>
    </row>
    <row r="13288" spans="1:3">
      <c r="A13288" s="8">
        <f>A2+276</f>
        <v>46024</v>
      </c>
      <c r="B13288" s="5">
        <v>39</v>
      </c>
      <c r="C13288" s="2">
        <v>0</v>
      </c>
    </row>
    <row r="13289" spans="1:3">
      <c r="A13289" s="8">
        <f>A2+276</f>
        <v>46024</v>
      </c>
      <c r="B13289" s="5">
        <v>40</v>
      </c>
      <c r="C13289" s="2">
        <v>0</v>
      </c>
    </row>
    <row r="13290" spans="1:3">
      <c r="A13290" s="8">
        <f>A2+276</f>
        <v>46024</v>
      </c>
      <c r="B13290" s="5">
        <v>41</v>
      </c>
      <c r="C13290" s="2">
        <v>0</v>
      </c>
    </row>
    <row r="13291" spans="1:3">
      <c r="A13291" s="8">
        <f>A2+276</f>
        <v>46024</v>
      </c>
      <c r="B13291" s="5">
        <v>42</v>
      </c>
      <c r="C13291" s="2">
        <v>0</v>
      </c>
    </row>
    <row r="13292" spans="1:3">
      <c r="A13292" s="8">
        <f>A2+276</f>
        <v>46024</v>
      </c>
      <c r="B13292" s="5">
        <v>43</v>
      </c>
      <c r="C13292" s="2">
        <v>0</v>
      </c>
    </row>
    <row r="13293" spans="1:3">
      <c r="A13293" s="8">
        <f>A2+276</f>
        <v>46024</v>
      </c>
      <c r="B13293" s="5">
        <v>44</v>
      </c>
      <c r="C13293" s="2">
        <v>0</v>
      </c>
    </row>
    <row r="13294" spans="1:3">
      <c r="A13294" s="8">
        <f>A2+276</f>
        <v>46024</v>
      </c>
      <c r="B13294" s="5">
        <v>45</v>
      </c>
      <c r="C13294" s="2">
        <v>0</v>
      </c>
    </row>
    <row r="13295" spans="1:3">
      <c r="A13295" s="8">
        <f>A2+276</f>
        <v>46024</v>
      </c>
      <c r="B13295" s="5">
        <v>46</v>
      </c>
      <c r="C13295" s="2">
        <v>0</v>
      </c>
    </row>
    <row r="13296" spans="1:3">
      <c r="A13296" s="8">
        <f>A2+276</f>
        <v>46024</v>
      </c>
      <c r="B13296" s="5">
        <v>47</v>
      </c>
      <c r="C13296" s="2">
        <v>0</v>
      </c>
    </row>
    <row r="13297" spans="1:3">
      <c r="A13297" s="8">
        <f>A2+276</f>
        <v>46024</v>
      </c>
      <c r="B13297" s="5">
        <v>48</v>
      </c>
      <c r="C13297" s="2">
        <v>0</v>
      </c>
    </row>
    <row r="13298" spans="1:3">
      <c r="A13298" s="8">
        <f>A2+277</f>
        <v>46025</v>
      </c>
      <c r="B13298" s="5">
        <v>1</v>
      </c>
      <c r="C13298" s="2">
        <v>0</v>
      </c>
    </row>
    <row r="13299" spans="1:3">
      <c r="A13299" s="8">
        <f>A2+277</f>
        <v>46025</v>
      </c>
      <c r="B13299" s="5">
        <v>2</v>
      </c>
      <c r="C13299" s="2">
        <v>0</v>
      </c>
    </row>
    <row r="13300" spans="1:3">
      <c r="A13300" s="8">
        <f>A2+277</f>
        <v>46025</v>
      </c>
      <c r="B13300" s="5">
        <v>3</v>
      </c>
      <c r="C13300" s="2">
        <v>0</v>
      </c>
    </row>
    <row r="13301" spans="1:3">
      <c r="A13301" s="8">
        <f>A2+277</f>
        <v>46025</v>
      </c>
      <c r="B13301" s="5">
        <v>4</v>
      </c>
      <c r="C13301" s="2">
        <v>0</v>
      </c>
    </row>
    <row r="13302" spans="1:3">
      <c r="A13302" s="8">
        <f>A2+277</f>
        <v>46025</v>
      </c>
      <c r="B13302" s="5">
        <v>5</v>
      </c>
      <c r="C13302" s="2">
        <v>0</v>
      </c>
    </row>
    <row r="13303" spans="1:3">
      <c r="A13303" s="8">
        <f>A2+277</f>
        <v>46025</v>
      </c>
      <c r="B13303" s="5">
        <v>6</v>
      </c>
      <c r="C13303" s="2">
        <v>0</v>
      </c>
    </row>
    <row r="13304" spans="1:3">
      <c r="A13304" s="8">
        <f>A2+277</f>
        <v>46025</v>
      </c>
      <c r="B13304" s="5">
        <v>7</v>
      </c>
      <c r="C13304" s="2">
        <v>0</v>
      </c>
    </row>
    <row r="13305" spans="1:3">
      <c r="A13305" s="8">
        <f>A2+277</f>
        <v>46025</v>
      </c>
      <c r="B13305" s="5">
        <v>8</v>
      </c>
      <c r="C13305" s="2">
        <v>0</v>
      </c>
    </row>
    <row r="13306" spans="1:3">
      <c r="A13306" s="8">
        <f>A2+277</f>
        <v>46025</v>
      </c>
      <c r="B13306" s="5">
        <v>9</v>
      </c>
      <c r="C13306" s="2">
        <v>0</v>
      </c>
    </row>
    <row r="13307" spans="1:3">
      <c r="A13307" s="8">
        <f>A2+277</f>
        <v>46025</v>
      </c>
      <c r="B13307" s="5">
        <v>10</v>
      </c>
      <c r="C13307" s="2">
        <v>0</v>
      </c>
    </row>
    <row r="13308" spans="1:3">
      <c r="A13308" s="8">
        <f>A2+277</f>
        <v>46025</v>
      </c>
      <c r="B13308" s="5">
        <v>11</v>
      </c>
      <c r="C13308" s="2">
        <v>0</v>
      </c>
    </row>
    <row r="13309" spans="1:3">
      <c r="A13309" s="8">
        <f>A2+277</f>
        <v>46025</v>
      </c>
      <c r="B13309" s="5">
        <v>12</v>
      </c>
      <c r="C13309" s="2">
        <v>0</v>
      </c>
    </row>
    <row r="13310" spans="1:3">
      <c r="A13310" s="8">
        <f>A2+277</f>
        <v>46025</v>
      </c>
      <c r="B13310" s="5">
        <v>13</v>
      </c>
      <c r="C13310" s="2">
        <v>0</v>
      </c>
    </row>
    <row r="13311" spans="1:3">
      <c r="A13311" s="8">
        <f>A2+277</f>
        <v>46025</v>
      </c>
      <c r="B13311" s="5">
        <v>14</v>
      </c>
      <c r="C13311" s="2">
        <v>0</v>
      </c>
    </row>
    <row r="13312" spans="1:3">
      <c r="A13312" s="8">
        <f>A2+277</f>
        <v>46025</v>
      </c>
      <c r="B13312" s="5">
        <v>15</v>
      </c>
      <c r="C13312" s="2">
        <v>0</v>
      </c>
    </row>
    <row r="13313" spans="1:3">
      <c r="A13313" s="8">
        <f>A2+277</f>
        <v>46025</v>
      </c>
      <c r="B13313" s="5">
        <v>16</v>
      </c>
      <c r="C13313" s="2">
        <v>0</v>
      </c>
    </row>
    <row r="13314" spans="1:3">
      <c r="A13314" s="8">
        <f>A2+277</f>
        <v>46025</v>
      </c>
      <c r="B13314" s="5">
        <v>17</v>
      </c>
      <c r="C13314" s="2">
        <v>0</v>
      </c>
    </row>
    <row r="13315" spans="1:3">
      <c r="A13315" s="8">
        <f>A2+277</f>
        <v>46025</v>
      </c>
      <c r="B13315" s="5">
        <v>18</v>
      </c>
      <c r="C13315" s="2">
        <v>0</v>
      </c>
    </row>
    <row r="13316" spans="1:3">
      <c r="A13316" s="8">
        <f>A2+277</f>
        <v>46025</v>
      </c>
      <c r="B13316" s="5">
        <v>19</v>
      </c>
      <c r="C13316" s="2">
        <v>0</v>
      </c>
    </row>
    <row r="13317" spans="1:3">
      <c r="A13317" s="8">
        <f>A2+277</f>
        <v>46025</v>
      </c>
      <c r="B13317" s="5">
        <v>20</v>
      </c>
      <c r="C13317" s="2">
        <v>0</v>
      </c>
    </row>
    <row r="13318" spans="1:3">
      <c r="A13318" s="8">
        <f>A2+277</f>
        <v>46025</v>
      </c>
      <c r="B13318" s="5">
        <v>21</v>
      </c>
      <c r="C13318" s="2">
        <v>0</v>
      </c>
    </row>
    <row r="13319" spans="1:3">
      <c r="A13319" s="8">
        <f>A2+277</f>
        <v>46025</v>
      </c>
      <c r="B13319" s="5">
        <v>22</v>
      </c>
      <c r="C13319" s="2">
        <v>0</v>
      </c>
    </row>
    <row r="13320" spans="1:3">
      <c r="A13320" s="8">
        <f>A2+277</f>
        <v>46025</v>
      </c>
      <c r="B13320" s="5">
        <v>23</v>
      </c>
      <c r="C13320" s="2">
        <v>0</v>
      </c>
    </row>
    <row r="13321" spans="1:3">
      <c r="A13321" s="8">
        <f>A2+277</f>
        <v>46025</v>
      </c>
      <c r="B13321" s="5">
        <v>24</v>
      </c>
      <c r="C13321" s="2">
        <v>0</v>
      </c>
    </row>
    <row r="13322" spans="1:3">
      <c r="A13322" s="8">
        <f>A2+277</f>
        <v>46025</v>
      </c>
      <c r="B13322" s="5">
        <v>25</v>
      </c>
      <c r="C13322" s="2">
        <v>0</v>
      </c>
    </row>
    <row r="13323" spans="1:3">
      <c r="A13323" s="8">
        <f>A2+277</f>
        <v>46025</v>
      </c>
      <c r="B13323" s="5">
        <v>26</v>
      </c>
      <c r="C13323" s="2">
        <v>0</v>
      </c>
    </row>
    <row r="13324" spans="1:3">
      <c r="A13324" s="8">
        <f>A2+277</f>
        <v>46025</v>
      </c>
      <c r="B13324" s="5">
        <v>27</v>
      </c>
      <c r="C13324" s="2">
        <v>0</v>
      </c>
    </row>
    <row r="13325" spans="1:3">
      <c r="A13325" s="8">
        <f>A2+277</f>
        <v>46025</v>
      </c>
      <c r="B13325" s="5">
        <v>28</v>
      </c>
      <c r="C13325" s="2">
        <v>0</v>
      </c>
    </row>
    <row r="13326" spans="1:3">
      <c r="A13326" s="8">
        <f>A2+277</f>
        <v>46025</v>
      </c>
      <c r="B13326" s="5">
        <v>29</v>
      </c>
      <c r="C13326" s="2">
        <v>0</v>
      </c>
    </row>
    <row r="13327" spans="1:3">
      <c r="A13327" s="8">
        <f>A2+277</f>
        <v>46025</v>
      </c>
      <c r="B13327" s="5">
        <v>30</v>
      </c>
      <c r="C13327" s="2">
        <v>0</v>
      </c>
    </row>
    <row r="13328" spans="1:3">
      <c r="A13328" s="8">
        <f>A2+277</f>
        <v>46025</v>
      </c>
      <c r="B13328" s="5">
        <v>31</v>
      </c>
      <c r="C13328" s="2">
        <v>0</v>
      </c>
    </row>
    <row r="13329" spans="1:3">
      <c r="A13329" s="8">
        <f>A2+277</f>
        <v>46025</v>
      </c>
      <c r="B13329" s="5">
        <v>32</v>
      </c>
      <c r="C13329" s="2">
        <v>0</v>
      </c>
    </row>
    <row r="13330" spans="1:3">
      <c r="A13330" s="8">
        <f>A2+277</f>
        <v>46025</v>
      </c>
      <c r="B13330" s="5">
        <v>33</v>
      </c>
      <c r="C13330" s="2">
        <v>0</v>
      </c>
    </row>
    <row r="13331" spans="1:3">
      <c r="A13331" s="8">
        <f>A2+277</f>
        <v>46025</v>
      </c>
      <c r="B13331" s="5">
        <v>34</v>
      </c>
      <c r="C13331" s="2">
        <v>0</v>
      </c>
    </row>
    <row r="13332" spans="1:3">
      <c r="A13332" s="8">
        <f>A2+277</f>
        <v>46025</v>
      </c>
      <c r="B13332" s="5">
        <v>35</v>
      </c>
      <c r="C13332" s="2">
        <v>0</v>
      </c>
    </row>
    <row r="13333" spans="1:3">
      <c r="A13333" s="8">
        <f>A2+277</f>
        <v>46025</v>
      </c>
      <c r="B13333" s="5">
        <v>36</v>
      </c>
      <c r="C13333" s="2">
        <v>0</v>
      </c>
    </row>
    <row r="13334" spans="1:3">
      <c r="A13334" s="8">
        <f>A2+277</f>
        <v>46025</v>
      </c>
      <c r="B13334" s="5">
        <v>37</v>
      </c>
      <c r="C13334" s="2">
        <v>0</v>
      </c>
    </row>
    <row r="13335" spans="1:3">
      <c r="A13335" s="8">
        <f>A2+277</f>
        <v>46025</v>
      </c>
      <c r="B13335" s="5">
        <v>38</v>
      </c>
      <c r="C13335" s="2">
        <v>0</v>
      </c>
    </row>
    <row r="13336" spans="1:3">
      <c r="A13336" s="8">
        <f>A2+277</f>
        <v>46025</v>
      </c>
      <c r="B13336" s="5">
        <v>39</v>
      </c>
      <c r="C13336" s="2">
        <v>0</v>
      </c>
    </row>
    <row r="13337" spans="1:3">
      <c r="A13337" s="8">
        <f>A2+277</f>
        <v>46025</v>
      </c>
      <c r="B13337" s="5">
        <v>40</v>
      </c>
      <c r="C13337" s="2">
        <v>0</v>
      </c>
    </row>
    <row r="13338" spans="1:3">
      <c r="A13338" s="8">
        <f>A2+277</f>
        <v>46025</v>
      </c>
      <c r="B13338" s="5">
        <v>41</v>
      </c>
      <c r="C13338" s="2">
        <v>0</v>
      </c>
    </row>
    <row r="13339" spans="1:3">
      <c r="A13339" s="8">
        <f>A2+277</f>
        <v>46025</v>
      </c>
      <c r="B13339" s="5">
        <v>42</v>
      </c>
      <c r="C13339" s="2">
        <v>0</v>
      </c>
    </row>
    <row r="13340" spans="1:3">
      <c r="A13340" s="8">
        <f>A2+277</f>
        <v>46025</v>
      </c>
      <c r="B13340" s="5">
        <v>43</v>
      </c>
      <c r="C13340" s="2">
        <v>0</v>
      </c>
    </row>
    <row r="13341" spans="1:3">
      <c r="A13341" s="8">
        <f>A2+277</f>
        <v>46025</v>
      </c>
      <c r="B13341" s="5">
        <v>44</v>
      </c>
      <c r="C13341" s="2">
        <v>0</v>
      </c>
    </row>
    <row r="13342" spans="1:3">
      <c r="A13342" s="8">
        <f>A2+277</f>
        <v>46025</v>
      </c>
      <c r="B13342" s="5">
        <v>45</v>
      </c>
      <c r="C13342" s="2">
        <v>0</v>
      </c>
    </row>
    <row r="13343" spans="1:3">
      <c r="A13343" s="8">
        <f>A2+277</f>
        <v>46025</v>
      </c>
      <c r="B13343" s="5">
        <v>46</v>
      </c>
      <c r="C13343" s="2">
        <v>0</v>
      </c>
    </row>
    <row r="13344" spans="1:3">
      <c r="A13344" s="8">
        <f>A2+277</f>
        <v>46025</v>
      </c>
      <c r="B13344" s="5">
        <v>47</v>
      </c>
      <c r="C13344" s="2">
        <v>0</v>
      </c>
    </row>
    <row r="13345" spans="1:3">
      <c r="A13345" s="8">
        <f>A2+277</f>
        <v>46025</v>
      </c>
      <c r="B13345" s="5">
        <v>48</v>
      </c>
      <c r="C13345" s="2">
        <v>0</v>
      </c>
    </row>
    <row r="13346" spans="1:3">
      <c r="A13346" s="8">
        <f>A2+278</f>
        <v>46026</v>
      </c>
      <c r="B13346" s="5">
        <v>1</v>
      </c>
      <c r="C13346" s="2">
        <v>0</v>
      </c>
    </row>
    <row r="13347" spans="1:3">
      <c r="A13347" s="8">
        <f>A2+278</f>
        <v>46026</v>
      </c>
      <c r="B13347" s="5">
        <v>2</v>
      </c>
      <c r="C13347" s="2">
        <v>0</v>
      </c>
    </row>
    <row r="13348" spans="1:3">
      <c r="A13348" s="8">
        <f>A2+278</f>
        <v>46026</v>
      </c>
      <c r="B13348" s="5">
        <v>3</v>
      </c>
      <c r="C13348" s="2">
        <v>0</v>
      </c>
    </row>
    <row r="13349" spans="1:3">
      <c r="A13349" s="8">
        <f>A2+278</f>
        <v>46026</v>
      </c>
      <c r="B13349" s="5">
        <v>4</v>
      </c>
      <c r="C13349" s="2">
        <v>0</v>
      </c>
    </row>
    <row r="13350" spans="1:3">
      <c r="A13350" s="8">
        <f>A2+278</f>
        <v>46026</v>
      </c>
      <c r="B13350" s="5">
        <v>5</v>
      </c>
      <c r="C13350" s="2">
        <v>0</v>
      </c>
    </row>
    <row r="13351" spans="1:3">
      <c r="A13351" s="8">
        <f>A2+278</f>
        <v>46026</v>
      </c>
      <c r="B13351" s="5">
        <v>6</v>
      </c>
      <c r="C13351" s="2">
        <v>0</v>
      </c>
    </row>
    <row r="13352" spans="1:3">
      <c r="A13352" s="8">
        <f>A2+278</f>
        <v>46026</v>
      </c>
      <c r="B13352" s="5">
        <v>7</v>
      </c>
      <c r="C13352" s="2">
        <v>0</v>
      </c>
    </row>
    <row r="13353" spans="1:3">
      <c r="A13353" s="8">
        <f>A2+278</f>
        <v>46026</v>
      </c>
      <c r="B13353" s="5">
        <v>8</v>
      </c>
      <c r="C13353" s="2">
        <v>0</v>
      </c>
    </row>
    <row r="13354" spans="1:3">
      <c r="A13354" s="8">
        <f>A2+278</f>
        <v>46026</v>
      </c>
      <c r="B13354" s="5">
        <v>9</v>
      </c>
      <c r="C13354" s="2">
        <v>0</v>
      </c>
    </row>
    <row r="13355" spans="1:3">
      <c r="A13355" s="8">
        <f>A2+278</f>
        <v>46026</v>
      </c>
      <c r="B13355" s="5">
        <v>10</v>
      </c>
      <c r="C13355" s="2">
        <v>0</v>
      </c>
    </row>
    <row r="13356" spans="1:3">
      <c r="A13356" s="8">
        <f>A2+278</f>
        <v>46026</v>
      </c>
      <c r="B13356" s="5">
        <v>11</v>
      </c>
      <c r="C13356" s="2">
        <v>0</v>
      </c>
    </row>
    <row r="13357" spans="1:3">
      <c r="A13357" s="8">
        <f>A2+278</f>
        <v>46026</v>
      </c>
      <c r="B13357" s="5">
        <v>12</v>
      </c>
      <c r="C13357" s="2">
        <v>0</v>
      </c>
    </row>
    <row r="13358" spans="1:3">
      <c r="A13358" s="8">
        <f>A2+278</f>
        <v>46026</v>
      </c>
      <c r="B13358" s="5">
        <v>13</v>
      </c>
      <c r="C13358" s="2">
        <v>0</v>
      </c>
    </row>
    <row r="13359" spans="1:3">
      <c r="A13359" s="8">
        <f>A2+278</f>
        <v>46026</v>
      </c>
      <c r="B13359" s="5">
        <v>14</v>
      </c>
      <c r="C13359" s="2">
        <v>0</v>
      </c>
    </row>
    <row r="13360" spans="1:3">
      <c r="A13360" s="8">
        <f>A2+278</f>
        <v>46026</v>
      </c>
      <c r="B13360" s="5">
        <v>15</v>
      </c>
      <c r="C13360" s="2">
        <v>0</v>
      </c>
    </row>
    <row r="13361" spans="1:3">
      <c r="A13361" s="8">
        <f>A2+278</f>
        <v>46026</v>
      </c>
      <c r="B13361" s="5">
        <v>16</v>
      </c>
      <c r="C13361" s="2">
        <v>0</v>
      </c>
    </row>
    <row r="13362" spans="1:3">
      <c r="A13362" s="8">
        <f>A2+278</f>
        <v>46026</v>
      </c>
      <c r="B13362" s="5">
        <v>17</v>
      </c>
      <c r="C13362" s="2">
        <v>0</v>
      </c>
    </row>
    <row r="13363" spans="1:3">
      <c r="A13363" s="8">
        <f>A2+278</f>
        <v>46026</v>
      </c>
      <c r="B13363" s="5">
        <v>18</v>
      </c>
      <c r="C13363" s="2">
        <v>0</v>
      </c>
    </row>
    <row r="13364" spans="1:3">
      <c r="A13364" s="8">
        <f>A2+278</f>
        <v>46026</v>
      </c>
      <c r="B13364" s="5">
        <v>19</v>
      </c>
      <c r="C13364" s="2">
        <v>0</v>
      </c>
    </row>
    <row r="13365" spans="1:3">
      <c r="A13365" s="8">
        <f>A2+278</f>
        <v>46026</v>
      </c>
      <c r="B13365" s="5">
        <v>20</v>
      </c>
      <c r="C13365" s="2">
        <v>0</v>
      </c>
    </row>
    <row r="13366" spans="1:3">
      <c r="A13366" s="8">
        <f>A2+278</f>
        <v>46026</v>
      </c>
      <c r="B13366" s="5">
        <v>21</v>
      </c>
      <c r="C13366" s="2">
        <v>0</v>
      </c>
    </row>
    <row r="13367" spans="1:3">
      <c r="A13367" s="8">
        <f>A2+278</f>
        <v>46026</v>
      </c>
      <c r="B13367" s="5">
        <v>22</v>
      </c>
      <c r="C13367" s="2">
        <v>0</v>
      </c>
    </row>
    <row r="13368" spans="1:3">
      <c r="A13368" s="8">
        <f>A2+278</f>
        <v>46026</v>
      </c>
      <c r="B13368" s="5">
        <v>23</v>
      </c>
      <c r="C13368" s="2">
        <v>0</v>
      </c>
    </row>
    <row r="13369" spans="1:3">
      <c r="A13369" s="8">
        <f>A2+278</f>
        <v>46026</v>
      </c>
      <c r="B13369" s="5">
        <v>24</v>
      </c>
      <c r="C13369" s="2">
        <v>0</v>
      </c>
    </row>
    <row r="13370" spans="1:3">
      <c r="A13370" s="8">
        <f>A2+278</f>
        <v>46026</v>
      </c>
      <c r="B13370" s="5">
        <v>25</v>
      </c>
      <c r="C13370" s="2">
        <v>0</v>
      </c>
    </row>
    <row r="13371" spans="1:3">
      <c r="A13371" s="8">
        <f>A2+278</f>
        <v>46026</v>
      </c>
      <c r="B13371" s="5">
        <v>26</v>
      </c>
      <c r="C13371" s="2">
        <v>0</v>
      </c>
    </row>
    <row r="13372" spans="1:3">
      <c r="A13372" s="8">
        <f>A2+278</f>
        <v>46026</v>
      </c>
      <c r="B13372" s="5">
        <v>27</v>
      </c>
      <c r="C13372" s="2">
        <v>0</v>
      </c>
    </row>
    <row r="13373" spans="1:3">
      <c r="A13373" s="8">
        <f>A2+278</f>
        <v>46026</v>
      </c>
      <c r="B13373" s="5">
        <v>28</v>
      </c>
      <c r="C13373" s="2">
        <v>0</v>
      </c>
    </row>
    <row r="13374" spans="1:3">
      <c r="A13374" s="8">
        <f>A2+278</f>
        <v>46026</v>
      </c>
      <c r="B13374" s="5">
        <v>29</v>
      </c>
      <c r="C13374" s="2">
        <v>0</v>
      </c>
    </row>
    <row r="13375" spans="1:3">
      <c r="A13375" s="8">
        <f>A2+278</f>
        <v>46026</v>
      </c>
      <c r="B13375" s="5">
        <v>30</v>
      </c>
      <c r="C13375" s="2">
        <v>0</v>
      </c>
    </row>
    <row r="13376" spans="1:3">
      <c r="A13376" s="8">
        <f>A2+278</f>
        <v>46026</v>
      </c>
      <c r="B13376" s="5">
        <v>31</v>
      </c>
      <c r="C13376" s="2">
        <v>0</v>
      </c>
    </row>
    <row r="13377" spans="1:3">
      <c r="A13377" s="8">
        <f>A2+278</f>
        <v>46026</v>
      </c>
      <c r="B13377" s="5">
        <v>32</v>
      </c>
      <c r="C13377" s="2">
        <v>0</v>
      </c>
    </row>
    <row r="13378" spans="1:3">
      <c r="A13378" s="8">
        <f>A2+278</f>
        <v>46026</v>
      </c>
      <c r="B13378" s="5">
        <v>33</v>
      </c>
      <c r="C13378" s="2">
        <v>0</v>
      </c>
    </row>
    <row r="13379" spans="1:3">
      <c r="A13379" s="8">
        <f>A2+278</f>
        <v>46026</v>
      </c>
      <c r="B13379" s="5">
        <v>34</v>
      </c>
      <c r="C13379" s="2">
        <v>0</v>
      </c>
    </row>
    <row r="13380" spans="1:3">
      <c r="A13380" s="8">
        <f>A2+278</f>
        <v>46026</v>
      </c>
      <c r="B13380" s="5">
        <v>35</v>
      </c>
      <c r="C13380" s="2">
        <v>0</v>
      </c>
    </row>
    <row r="13381" spans="1:3">
      <c r="A13381" s="8">
        <f>A2+278</f>
        <v>46026</v>
      </c>
      <c r="B13381" s="5">
        <v>36</v>
      </c>
      <c r="C13381" s="2">
        <v>0</v>
      </c>
    </row>
    <row r="13382" spans="1:3">
      <c r="A13382" s="8">
        <f>A2+278</f>
        <v>46026</v>
      </c>
      <c r="B13382" s="5">
        <v>37</v>
      </c>
      <c r="C13382" s="2">
        <v>0</v>
      </c>
    </row>
    <row r="13383" spans="1:3">
      <c r="A13383" s="8">
        <f>A2+278</f>
        <v>46026</v>
      </c>
      <c r="B13383" s="5">
        <v>38</v>
      </c>
      <c r="C13383" s="2">
        <v>0</v>
      </c>
    </row>
    <row r="13384" spans="1:3">
      <c r="A13384" s="8">
        <f>A2+278</f>
        <v>46026</v>
      </c>
      <c r="B13384" s="5">
        <v>39</v>
      </c>
      <c r="C13384" s="2">
        <v>0</v>
      </c>
    </row>
    <row r="13385" spans="1:3">
      <c r="A13385" s="8">
        <f>A2+278</f>
        <v>46026</v>
      </c>
      <c r="B13385" s="5">
        <v>40</v>
      </c>
      <c r="C13385" s="2">
        <v>0</v>
      </c>
    </row>
    <row r="13386" spans="1:3">
      <c r="A13386" s="8">
        <f>A2+278</f>
        <v>46026</v>
      </c>
      <c r="B13386" s="5">
        <v>41</v>
      </c>
      <c r="C13386" s="2">
        <v>0</v>
      </c>
    </row>
    <row r="13387" spans="1:3">
      <c r="A13387" s="8">
        <f>A2+278</f>
        <v>46026</v>
      </c>
      <c r="B13387" s="5">
        <v>42</v>
      </c>
      <c r="C13387" s="2">
        <v>0</v>
      </c>
    </row>
    <row r="13388" spans="1:3">
      <c r="A13388" s="8">
        <f>A2+278</f>
        <v>46026</v>
      </c>
      <c r="B13388" s="5">
        <v>43</v>
      </c>
      <c r="C13388" s="2">
        <v>0</v>
      </c>
    </row>
    <row r="13389" spans="1:3">
      <c r="A13389" s="8">
        <f>A2+278</f>
        <v>46026</v>
      </c>
      <c r="B13389" s="5">
        <v>44</v>
      </c>
      <c r="C13389" s="2">
        <v>0</v>
      </c>
    </row>
    <row r="13390" spans="1:3">
      <c r="A13390" s="8">
        <f>A2+278</f>
        <v>46026</v>
      </c>
      <c r="B13390" s="5">
        <v>45</v>
      </c>
      <c r="C13390" s="2">
        <v>0</v>
      </c>
    </row>
    <row r="13391" spans="1:3">
      <c r="A13391" s="8">
        <f>A2+278</f>
        <v>46026</v>
      </c>
      <c r="B13391" s="5">
        <v>46</v>
      </c>
      <c r="C13391" s="2">
        <v>0</v>
      </c>
    </row>
    <row r="13392" spans="1:3">
      <c r="A13392" s="8">
        <f>A2+278</f>
        <v>46026</v>
      </c>
      <c r="B13392" s="5">
        <v>47</v>
      </c>
      <c r="C13392" s="2">
        <v>0</v>
      </c>
    </row>
    <row r="13393" spans="1:3">
      <c r="A13393" s="8">
        <f>A2+278</f>
        <v>46026</v>
      </c>
      <c r="B13393" s="5">
        <v>48</v>
      </c>
      <c r="C13393" s="2">
        <v>0</v>
      </c>
    </row>
    <row r="13394" spans="1:3">
      <c r="A13394" s="8">
        <f>A2+279</f>
        <v>46027</v>
      </c>
      <c r="B13394" s="5">
        <v>1</v>
      </c>
      <c r="C13394" s="2">
        <v>0</v>
      </c>
    </row>
    <row r="13395" spans="1:3">
      <c r="A13395" s="8">
        <f>A2+279</f>
        <v>46027</v>
      </c>
      <c r="B13395" s="5">
        <v>2</v>
      </c>
      <c r="C13395" s="2">
        <v>0</v>
      </c>
    </row>
    <row r="13396" spans="1:3">
      <c r="A13396" s="8">
        <f>A2+279</f>
        <v>46027</v>
      </c>
      <c r="B13396" s="5">
        <v>3</v>
      </c>
      <c r="C13396" s="2">
        <v>0</v>
      </c>
    </row>
    <row r="13397" spans="1:3">
      <c r="A13397" s="8">
        <f>A2+279</f>
        <v>46027</v>
      </c>
      <c r="B13397" s="5">
        <v>4</v>
      </c>
      <c r="C13397" s="2">
        <v>0</v>
      </c>
    </row>
    <row r="13398" spans="1:3">
      <c r="A13398" s="8">
        <f>A2+279</f>
        <v>46027</v>
      </c>
      <c r="B13398" s="5">
        <v>5</v>
      </c>
      <c r="C13398" s="2">
        <v>0</v>
      </c>
    </row>
    <row r="13399" spans="1:3">
      <c r="A13399" s="8">
        <f>A2+279</f>
        <v>46027</v>
      </c>
      <c r="B13399" s="5">
        <v>6</v>
      </c>
      <c r="C13399" s="2">
        <v>0</v>
      </c>
    </row>
    <row r="13400" spans="1:3">
      <c r="A13400" s="8">
        <f>A2+279</f>
        <v>46027</v>
      </c>
      <c r="B13400" s="5">
        <v>7</v>
      </c>
      <c r="C13400" s="2">
        <v>0</v>
      </c>
    </row>
    <row r="13401" spans="1:3">
      <c r="A13401" s="8">
        <f>A2+279</f>
        <v>46027</v>
      </c>
      <c r="B13401" s="5">
        <v>8</v>
      </c>
      <c r="C13401" s="2">
        <v>0</v>
      </c>
    </row>
    <row r="13402" spans="1:3">
      <c r="A13402" s="8">
        <f>A2+279</f>
        <v>46027</v>
      </c>
      <c r="B13402" s="5">
        <v>9</v>
      </c>
      <c r="C13402" s="2">
        <v>0</v>
      </c>
    </row>
    <row r="13403" spans="1:3">
      <c r="A13403" s="8">
        <f>A2+279</f>
        <v>46027</v>
      </c>
      <c r="B13403" s="5">
        <v>10</v>
      </c>
      <c r="C13403" s="2">
        <v>0</v>
      </c>
    </row>
    <row r="13404" spans="1:3">
      <c r="A13404" s="8">
        <f>A2+279</f>
        <v>46027</v>
      </c>
      <c r="B13404" s="5">
        <v>11</v>
      </c>
      <c r="C13404" s="2">
        <v>0</v>
      </c>
    </row>
    <row r="13405" spans="1:3">
      <c r="A13405" s="8">
        <f>A2+279</f>
        <v>46027</v>
      </c>
      <c r="B13405" s="5">
        <v>12</v>
      </c>
      <c r="C13405" s="2">
        <v>0</v>
      </c>
    </row>
    <row r="13406" spans="1:3">
      <c r="A13406" s="8">
        <f>A2+279</f>
        <v>46027</v>
      </c>
      <c r="B13406" s="5">
        <v>13</v>
      </c>
      <c r="C13406" s="2">
        <v>0</v>
      </c>
    </row>
    <row r="13407" spans="1:3">
      <c r="A13407" s="8">
        <f>A2+279</f>
        <v>46027</v>
      </c>
      <c r="B13407" s="5">
        <v>14</v>
      </c>
      <c r="C13407" s="2">
        <v>0</v>
      </c>
    </row>
    <row r="13408" spans="1:3">
      <c r="A13408" s="8">
        <f>A2+279</f>
        <v>46027</v>
      </c>
      <c r="B13408" s="5">
        <v>15</v>
      </c>
      <c r="C13408" s="2">
        <v>0</v>
      </c>
    </row>
    <row r="13409" spans="1:3">
      <c r="A13409" s="8">
        <f>A2+279</f>
        <v>46027</v>
      </c>
      <c r="B13409" s="5">
        <v>16</v>
      </c>
      <c r="C13409" s="2">
        <v>0</v>
      </c>
    </row>
    <row r="13410" spans="1:3">
      <c r="A13410" s="8">
        <f>A2+279</f>
        <v>46027</v>
      </c>
      <c r="B13410" s="5">
        <v>17</v>
      </c>
      <c r="C13410" s="2">
        <v>0</v>
      </c>
    </row>
    <row r="13411" spans="1:3">
      <c r="A13411" s="8">
        <f>A2+279</f>
        <v>46027</v>
      </c>
      <c r="B13411" s="5">
        <v>18</v>
      </c>
      <c r="C13411" s="2">
        <v>0</v>
      </c>
    </row>
    <row r="13412" spans="1:3">
      <c r="A13412" s="8">
        <f>A2+279</f>
        <v>46027</v>
      </c>
      <c r="B13412" s="5">
        <v>19</v>
      </c>
      <c r="C13412" s="2">
        <v>0</v>
      </c>
    </row>
    <row r="13413" spans="1:3">
      <c r="A13413" s="8">
        <f>A2+279</f>
        <v>46027</v>
      </c>
      <c r="B13413" s="5">
        <v>20</v>
      </c>
      <c r="C13413" s="2">
        <v>0</v>
      </c>
    </row>
    <row r="13414" spans="1:3">
      <c r="A13414" s="8">
        <f>A2+279</f>
        <v>46027</v>
      </c>
      <c r="B13414" s="5">
        <v>21</v>
      </c>
      <c r="C13414" s="2">
        <v>0</v>
      </c>
    </row>
    <row r="13415" spans="1:3">
      <c r="A13415" s="8">
        <f>A2+279</f>
        <v>46027</v>
      </c>
      <c r="B13415" s="5">
        <v>22</v>
      </c>
      <c r="C13415" s="2">
        <v>0</v>
      </c>
    </row>
    <row r="13416" spans="1:3">
      <c r="A13416" s="8">
        <f>A2+279</f>
        <v>46027</v>
      </c>
      <c r="B13416" s="5">
        <v>23</v>
      </c>
      <c r="C13416" s="2">
        <v>0</v>
      </c>
    </row>
    <row r="13417" spans="1:3">
      <c r="A13417" s="8">
        <f>A2+279</f>
        <v>46027</v>
      </c>
      <c r="B13417" s="5">
        <v>24</v>
      </c>
      <c r="C13417" s="2">
        <v>0</v>
      </c>
    </row>
    <row r="13418" spans="1:3">
      <c r="A13418" s="8">
        <f>A2+279</f>
        <v>46027</v>
      </c>
      <c r="B13418" s="5">
        <v>25</v>
      </c>
      <c r="C13418" s="2">
        <v>0</v>
      </c>
    </row>
    <row r="13419" spans="1:3">
      <c r="A13419" s="8">
        <f>A2+279</f>
        <v>46027</v>
      </c>
      <c r="B13419" s="5">
        <v>26</v>
      </c>
      <c r="C13419" s="2">
        <v>0</v>
      </c>
    </row>
    <row r="13420" spans="1:3">
      <c r="A13420" s="8">
        <f>A2+279</f>
        <v>46027</v>
      </c>
      <c r="B13420" s="5">
        <v>27</v>
      </c>
      <c r="C13420" s="2">
        <v>0</v>
      </c>
    </row>
    <row r="13421" spans="1:3">
      <c r="A13421" s="8">
        <f>A2+279</f>
        <v>46027</v>
      </c>
      <c r="B13421" s="5">
        <v>28</v>
      </c>
      <c r="C13421" s="2">
        <v>0</v>
      </c>
    </row>
    <row r="13422" spans="1:3">
      <c r="A13422" s="8">
        <f>A2+279</f>
        <v>46027</v>
      </c>
      <c r="B13422" s="5">
        <v>29</v>
      </c>
      <c r="C13422" s="2">
        <v>0</v>
      </c>
    </row>
    <row r="13423" spans="1:3">
      <c r="A13423" s="8">
        <f>A2+279</f>
        <v>46027</v>
      </c>
      <c r="B13423" s="5">
        <v>30</v>
      </c>
      <c r="C13423" s="2">
        <v>0</v>
      </c>
    </row>
    <row r="13424" spans="1:3">
      <c r="A13424" s="8">
        <f>A2+279</f>
        <v>46027</v>
      </c>
      <c r="B13424" s="5">
        <v>31</v>
      </c>
      <c r="C13424" s="2">
        <v>0</v>
      </c>
    </row>
    <row r="13425" spans="1:3">
      <c r="A13425" s="8">
        <f>A2+279</f>
        <v>46027</v>
      </c>
      <c r="B13425" s="5">
        <v>32</v>
      </c>
      <c r="C13425" s="2">
        <v>0</v>
      </c>
    </row>
    <row r="13426" spans="1:3">
      <c r="A13426" s="8">
        <f>A2+279</f>
        <v>46027</v>
      </c>
      <c r="B13426" s="5">
        <v>33</v>
      </c>
      <c r="C13426" s="2">
        <v>0</v>
      </c>
    </row>
    <row r="13427" spans="1:3">
      <c r="A13427" s="8">
        <f>A2+279</f>
        <v>46027</v>
      </c>
      <c r="B13427" s="5">
        <v>34</v>
      </c>
      <c r="C13427" s="2">
        <v>0</v>
      </c>
    </row>
    <row r="13428" spans="1:3">
      <c r="A13428" s="8">
        <f>A2+279</f>
        <v>46027</v>
      </c>
      <c r="B13428" s="5">
        <v>35</v>
      </c>
      <c r="C13428" s="2">
        <v>0</v>
      </c>
    </row>
    <row r="13429" spans="1:3">
      <c r="A13429" s="8">
        <f>A2+279</f>
        <v>46027</v>
      </c>
      <c r="B13429" s="5">
        <v>36</v>
      </c>
      <c r="C13429" s="2">
        <v>0</v>
      </c>
    </row>
    <row r="13430" spans="1:3">
      <c r="A13430" s="8">
        <f>A2+279</f>
        <v>46027</v>
      </c>
      <c r="B13430" s="5">
        <v>37</v>
      </c>
      <c r="C13430" s="2">
        <v>0</v>
      </c>
    </row>
    <row r="13431" spans="1:3">
      <c r="A13431" s="8">
        <f>A2+279</f>
        <v>46027</v>
      </c>
      <c r="B13431" s="5">
        <v>38</v>
      </c>
      <c r="C13431" s="2">
        <v>0</v>
      </c>
    </row>
    <row r="13432" spans="1:3">
      <c r="A13432" s="8">
        <f>A2+279</f>
        <v>46027</v>
      </c>
      <c r="B13432" s="5">
        <v>39</v>
      </c>
      <c r="C13432" s="2">
        <v>0</v>
      </c>
    </row>
    <row r="13433" spans="1:3">
      <c r="A13433" s="8">
        <f>A2+279</f>
        <v>46027</v>
      </c>
      <c r="B13433" s="5">
        <v>40</v>
      </c>
      <c r="C13433" s="2">
        <v>0</v>
      </c>
    </row>
    <row r="13434" spans="1:3">
      <c r="A13434" s="8">
        <f>A2+279</f>
        <v>46027</v>
      </c>
      <c r="B13434" s="5">
        <v>41</v>
      </c>
      <c r="C13434" s="2">
        <v>0</v>
      </c>
    </row>
    <row r="13435" spans="1:3">
      <c r="A13435" s="8">
        <f>A2+279</f>
        <v>46027</v>
      </c>
      <c r="B13435" s="5">
        <v>42</v>
      </c>
      <c r="C13435" s="2">
        <v>0</v>
      </c>
    </row>
    <row r="13436" spans="1:3">
      <c r="A13436" s="8">
        <f>A2+279</f>
        <v>46027</v>
      </c>
      <c r="B13436" s="5">
        <v>43</v>
      </c>
      <c r="C13436" s="2">
        <v>0</v>
      </c>
    </row>
    <row r="13437" spans="1:3">
      <c r="A13437" s="8">
        <f>A2+279</f>
        <v>46027</v>
      </c>
      <c r="B13437" s="5">
        <v>44</v>
      </c>
      <c r="C13437" s="2">
        <v>0</v>
      </c>
    </row>
    <row r="13438" spans="1:3">
      <c r="A13438" s="8">
        <f>A2+279</f>
        <v>46027</v>
      </c>
      <c r="B13438" s="5">
        <v>45</v>
      </c>
      <c r="C13438" s="2">
        <v>0</v>
      </c>
    </row>
    <row r="13439" spans="1:3">
      <c r="A13439" s="8">
        <f>A2+279</f>
        <v>46027</v>
      </c>
      <c r="B13439" s="5">
        <v>46</v>
      </c>
      <c r="C13439" s="2">
        <v>0</v>
      </c>
    </row>
    <row r="13440" spans="1:3">
      <c r="A13440" s="8">
        <f>A2+279</f>
        <v>46027</v>
      </c>
      <c r="B13440" s="5">
        <v>47</v>
      </c>
      <c r="C13440" s="2">
        <v>0</v>
      </c>
    </row>
    <row r="13441" spans="1:3">
      <c r="A13441" s="8">
        <f>A2+279</f>
        <v>46027</v>
      </c>
      <c r="B13441" s="5">
        <v>48</v>
      </c>
      <c r="C13441" s="2">
        <v>0</v>
      </c>
    </row>
    <row r="13442" spans="1:3">
      <c r="A13442" s="8">
        <f>A2+280</f>
        <v>46028</v>
      </c>
      <c r="B13442" s="5">
        <v>1</v>
      </c>
      <c r="C13442" s="2">
        <v>0</v>
      </c>
    </row>
    <row r="13443" spans="1:3">
      <c r="A13443" s="8">
        <f>A2+280</f>
        <v>46028</v>
      </c>
      <c r="B13443" s="5">
        <v>2</v>
      </c>
      <c r="C13443" s="2">
        <v>0</v>
      </c>
    </row>
    <row r="13444" spans="1:3">
      <c r="A13444" s="8">
        <f>A2+280</f>
        <v>46028</v>
      </c>
      <c r="B13444" s="5">
        <v>3</v>
      </c>
      <c r="C13444" s="2">
        <v>0</v>
      </c>
    </row>
    <row r="13445" spans="1:3">
      <c r="A13445" s="8">
        <f>A2+280</f>
        <v>46028</v>
      </c>
      <c r="B13445" s="5">
        <v>4</v>
      </c>
      <c r="C13445" s="2">
        <v>0</v>
      </c>
    </row>
    <row r="13446" spans="1:3">
      <c r="A13446" s="8">
        <f>A2+280</f>
        <v>46028</v>
      </c>
      <c r="B13446" s="5">
        <v>5</v>
      </c>
      <c r="C13446" s="2">
        <v>0</v>
      </c>
    </row>
    <row r="13447" spans="1:3">
      <c r="A13447" s="8">
        <f>A2+280</f>
        <v>46028</v>
      </c>
      <c r="B13447" s="5">
        <v>6</v>
      </c>
      <c r="C13447" s="2">
        <v>0</v>
      </c>
    </row>
    <row r="13448" spans="1:3">
      <c r="A13448" s="8">
        <f>A2+280</f>
        <v>46028</v>
      </c>
      <c r="B13448" s="5">
        <v>7</v>
      </c>
      <c r="C13448" s="2">
        <v>0</v>
      </c>
    </row>
    <row r="13449" spans="1:3">
      <c r="A13449" s="8">
        <f>A2+280</f>
        <v>46028</v>
      </c>
      <c r="B13449" s="5">
        <v>8</v>
      </c>
      <c r="C13449" s="2">
        <v>0</v>
      </c>
    </row>
    <row r="13450" spans="1:3">
      <c r="A13450" s="8">
        <f>A2+280</f>
        <v>46028</v>
      </c>
      <c r="B13450" s="5">
        <v>9</v>
      </c>
      <c r="C13450" s="2">
        <v>0</v>
      </c>
    </row>
    <row r="13451" spans="1:3">
      <c r="A13451" s="8">
        <f>A2+280</f>
        <v>46028</v>
      </c>
      <c r="B13451" s="5">
        <v>10</v>
      </c>
      <c r="C13451" s="2">
        <v>0</v>
      </c>
    </row>
    <row r="13452" spans="1:3">
      <c r="A13452" s="8">
        <f>A2+280</f>
        <v>46028</v>
      </c>
      <c r="B13452" s="5">
        <v>11</v>
      </c>
      <c r="C13452" s="2">
        <v>0</v>
      </c>
    </row>
    <row r="13453" spans="1:3">
      <c r="A13453" s="8">
        <f>A2+280</f>
        <v>46028</v>
      </c>
      <c r="B13453" s="5">
        <v>12</v>
      </c>
      <c r="C13453" s="2">
        <v>0</v>
      </c>
    </row>
    <row r="13454" spans="1:3">
      <c r="A13454" s="8">
        <f>A2+280</f>
        <v>46028</v>
      </c>
      <c r="B13454" s="5">
        <v>13</v>
      </c>
      <c r="C13454" s="2">
        <v>0</v>
      </c>
    </row>
    <row r="13455" spans="1:3">
      <c r="A13455" s="8">
        <f>A2+280</f>
        <v>46028</v>
      </c>
      <c r="B13455" s="5">
        <v>14</v>
      </c>
      <c r="C13455" s="2">
        <v>0</v>
      </c>
    </row>
    <row r="13456" spans="1:3">
      <c r="A13456" s="8">
        <f>A2+280</f>
        <v>46028</v>
      </c>
      <c r="B13456" s="5">
        <v>15</v>
      </c>
      <c r="C13456" s="2">
        <v>0</v>
      </c>
    </row>
    <row r="13457" spans="1:3">
      <c r="A13457" s="8">
        <f>A2+280</f>
        <v>46028</v>
      </c>
      <c r="B13457" s="5">
        <v>16</v>
      </c>
      <c r="C13457" s="2">
        <v>0</v>
      </c>
    </row>
    <row r="13458" spans="1:3">
      <c r="A13458" s="8">
        <f>A2+280</f>
        <v>46028</v>
      </c>
      <c r="B13458" s="5">
        <v>17</v>
      </c>
      <c r="C13458" s="2">
        <v>0</v>
      </c>
    </row>
    <row r="13459" spans="1:3">
      <c r="A13459" s="8">
        <f>A2+280</f>
        <v>46028</v>
      </c>
      <c r="B13459" s="5">
        <v>18</v>
      </c>
      <c r="C13459" s="2">
        <v>0</v>
      </c>
    </row>
    <row r="13460" spans="1:3">
      <c r="A13460" s="8">
        <f>A2+280</f>
        <v>46028</v>
      </c>
      <c r="B13460" s="5">
        <v>19</v>
      </c>
      <c r="C13460" s="2">
        <v>0</v>
      </c>
    </row>
    <row r="13461" spans="1:3">
      <c r="A13461" s="8">
        <f>A2+280</f>
        <v>46028</v>
      </c>
      <c r="B13461" s="5">
        <v>20</v>
      </c>
      <c r="C13461" s="2">
        <v>0</v>
      </c>
    </row>
    <row r="13462" spans="1:3">
      <c r="A13462" s="8">
        <f>A2+280</f>
        <v>46028</v>
      </c>
      <c r="B13462" s="5">
        <v>21</v>
      </c>
      <c r="C13462" s="2">
        <v>0</v>
      </c>
    </row>
    <row r="13463" spans="1:3">
      <c r="A13463" s="8">
        <f>A2+280</f>
        <v>46028</v>
      </c>
      <c r="B13463" s="5">
        <v>22</v>
      </c>
      <c r="C13463" s="2">
        <v>0</v>
      </c>
    </row>
    <row r="13464" spans="1:3">
      <c r="A13464" s="8">
        <f>A2+280</f>
        <v>46028</v>
      </c>
      <c r="B13464" s="5">
        <v>23</v>
      </c>
      <c r="C13464" s="2">
        <v>0</v>
      </c>
    </row>
    <row r="13465" spans="1:3">
      <c r="A13465" s="8">
        <f>A2+280</f>
        <v>46028</v>
      </c>
      <c r="B13465" s="5">
        <v>24</v>
      </c>
      <c r="C13465" s="2">
        <v>0</v>
      </c>
    </row>
    <row r="13466" spans="1:3">
      <c r="A13466" s="8">
        <f>A2+280</f>
        <v>46028</v>
      </c>
      <c r="B13466" s="5">
        <v>25</v>
      </c>
      <c r="C13466" s="2">
        <v>0</v>
      </c>
    </row>
    <row r="13467" spans="1:3">
      <c r="A13467" s="8">
        <f>A2+280</f>
        <v>46028</v>
      </c>
      <c r="B13467" s="5">
        <v>26</v>
      </c>
      <c r="C13467" s="2">
        <v>0</v>
      </c>
    </row>
    <row r="13468" spans="1:3">
      <c r="A13468" s="8">
        <f>A2+280</f>
        <v>46028</v>
      </c>
      <c r="B13468" s="5">
        <v>27</v>
      </c>
      <c r="C13468" s="2">
        <v>0</v>
      </c>
    </row>
    <row r="13469" spans="1:3">
      <c r="A13469" s="8">
        <f>A2+280</f>
        <v>46028</v>
      </c>
      <c r="B13469" s="5">
        <v>28</v>
      </c>
      <c r="C13469" s="2">
        <v>0</v>
      </c>
    </row>
    <row r="13470" spans="1:3">
      <c r="A13470" s="8">
        <f>A2+280</f>
        <v>46028</v>
      </c>
      <c r="B13470" s="5">
        <v>29</v>
      </c>
      <c r="C13470" s="2">
        <v>0</v>
      </c>
    </row>
    <row r="13471" spans="1:3">
      <c r="A13471" s="8">
        <f>A2+280</f>
        <v>46028</v>
      </c>
      <c r="B13471" s="5">
        <v>30</v>
      </c>
      <c r="C13471" s="2">
        <v>0</v>
      </c>
    </row>
    <row r="13472" spans="1:3">
      <c r="A13472" s="8">
        <f>A2+280</f>
        <v>46028</v>
      </c>
      <c r="B13472" s="5">
        <v>31</v>
      </c>
      <c r="C13472" s="2">
        <v>0</v>
      </c>
    </row>
    <row r="13473" spans="1:3">
      <c r="A13473" s="8">
        <f>A2+280</f>
        <v>46028</v>
      </c>
      <c r="B13473" s="5">
        <v>32</v>
      </c>
      <c r="C13473" s="2">
        <v>0</v>
      </c>
    </row>
    <row r="13474" spans="1:3">
      <c r="A13474" s="8">
        <f>A2+280</f>
        <v>46028</v>
      </c>
      <c r="B13474" s="5">
        <v>33</v>
      </c>
      <c r="C13474" s="2">
        <v>0</v>
      </c>
    </row>
    <row r="13475" spans="1:3">
      <c r="A13475" s="8">
        <f>A2+280</f>
        <v>46028</v>
      </c>
      <c r="B13475" s="5">
        <v>34</v>
      </c>
      <c r="C13475" s="2">
        <v>0</v>
      </c>
    </row>
    <row r="13476" spans="1:3">
      <c r="A13476" s="8">
        <f>A2+280</f>
        <v>46028</v>
      </c>
      <c r="B13476" s="5">
        <v>35</v>
      </c>
      <c r="C13476" s="2">
        <v>0</v>
      </c>
    </row>
    <row r="13477" spans="1:3">
      <c r="A13477" s="8">
        <f>A2+280</f>
        <v>46028</v>
      </c>
      <c r="B13477" s="5">
        <v>36</v>
      </c>
      <c r="C13477" s="2">
        <v>0</v>
      </c>
    </row>
    <row r="13478" spans="1:3">
      <c r="A13478" s="8">
        <f>A2+280</f>
        <v>46028</v>
      </c>
      <c r="B13478" s="5">
        <v>37</v>
      </c>
      <c r="C13478" s="2">
        <v>0</v>
      </c>
    </row>
    <row r="13479" spans="1:3">
      <c r="A13479" s="8">
        <f>A2+280</f>
        <v>46028</v>
      </c>
      <c r="B13479" s="5">
        <v>38</v>
      </c>
      <c r="C13479" s="2">
        <v>0</v>
      </c>
    </row>
    <row r="13480" spans="1:3">
      <c r="A13480" s="8">
        <f>A2+280</f>
        <v>46028</v>
      </c>
      <c r="B13480" s="5">
        <v>39</v>
      </c>
      <c r="C13480" s="2">
        <v>0</v>
      </c>
    </row>
    <row r="13481" spans="1:3">
      <c r="A13481" s="8">
        <f>A2+280</f>
        <v>46028</v>
      </c>
      <c r="B13481" s="5">
        <v>40</v>
      </c>
      <c r="C13481" s="2">
        <v>0</v>
      </c>
    </row>
    <row r="13482" spans="1:3">
      <c r="A13482" s="8">
        <f>A2+280</f>
        <v>46028</v>
      </c>
      <c r="B13482" s="5">
        <v>41</v>
      </c>
      <c r="C13482" s="2">
        <v>0</v>
      </c>
    </row>
    <row r="13483" spans="1:3">
      <c r="A13483" s="8">
        <f>A2+280</f>
        <v>46028</v>
      </c>
      <c r="B13483" s="5">
        <v>42</v>
      </c>
      <c r="C13483" s="2">
        <v>0</v>
      </c>
    </row>
    <row r="13484" spans="1:3">
      <c r="A13484" s="8">
        <f>A2+280</f>
        <v>46028</v>
      </c>
      <c r="B13484" s="5">
        <v>43</v>
      </c>
      <c r="C13484" s="2">
        <v>0</v>
      </c>
    </row>
    <row r="13485" spans="1:3">
      <c r="A13485" s="8">
        <f>A2+280</f>
        <v>46028</v>
      </c>
      <c r="B13485" s="5">
        <v>44</v>
      </c>
      <c r="C13485" s="2">
        <v>0</v>
      </c>
    </row>
    <row r="13486" spans="1:3">
      <c r="A13486" s="8">
        <f>A2+280</f>
        <v>46028</v>
      </c>
      <c r="B13486" s="5">
        <v>45</v>
      </c>
      <c r="C13486" s="2">
        <v>0</v>
      </c>
    </row>
    <row r="13487" spans="1:3">
      <c r="A13487" s="8">
        <f>A2+280</f>
        <v>46028</v>
      </c>
      <c r="B13487" s="5">
        <v>46</v>
      </c>
      <c r="C13487" s="2">
        <v>0</v>
      </c>
    </row>
    <row r="13488" spans="1:3">
      <c r="A13488" s="8">
        <f>A2+280</f>
        <v>46028</v>
      </c>
      <c r="B13488" s="5">
        <v>47</v>
      </c>
      <c r="C13488" s="2">
        <v>0</v>
      </c>
    </row>
    <row r="13489" spans="1:3">
      <c r="A13489" s="8">
        <f>A2+280</f>
        <v>46028</v>
      </c>
      <c r="B13489" s="5">
        <v>48</v>
      </c>
      <c r="C13489" s="2">
        <v>0</v>
      </c>
    </row>
    <row r="13490" spans="1:3">
      <c r="A13490" s="8">
        <f>A2+281</f>
        <v>46029</v>
      </c>
      <c r="B13490" s="5">
        <v>1</v>
      </c>
      <c r="C13490" s="2">
        <v>0</v>
      </c>
    </row>
    <row r="13491" spans="1:3">
      <c r="A13491" s="8">
        <f>A2+281</f>
        <v>46029</v>
      </c>
      <c r="B13491" s="5">
        <v>2</v>
      </c>
      <c r="C13491" s="2">
        <v>0</v>
      </c>
    </row>
    <row r="13492" spans="1:3">
      <c r="A13492" s="8">
        <f>A2+281</f>
        <v>46029</v>
      </c>
      <c r="B13492" s="5">
        <v>3</v>
      </c>
      <c r="C13492" s="2">
        <v>0</v>
      </c>
    </row>
    <row r="13493" spans="1:3">
      <c r="A13493" s="8">
        <f>A2+281</f>
        <v>46029</v>
      </c>
      <c r="B13493" s="5">
        <v>4</v>
      </c>
      <c r="C13493" s="2">
        <v>0</v>
      </c>
    </row>
    <row r="13494" spans="1:3">
      <c r="A13494" s="8">
        <f>A2+281</f>
        <v>46029</v>
      </c>
      <c r="B13494" s="5">
        <v>5</v>
      </c>
      <c r="C13494" s="2">
        <v>0</v>
      </c>
    </row>
    <row r="13495" spans="1:3">
      <c r="A13495" s="8">
        <f>A2+281</f>
        <v>46029</v>
      </c>
      <c r="B13495" s="5">
        <v>6</v>
      </c>
      <c r="C13495" s="2">
        <v>0</v>
      </c>
    </row>
    <row r="13496" spans="1:3">
      <c r="A13496" s="8">
        <f>A2+281</f>
        <v>46029</v>
      </c>
      <c r="B13496" s="5">
        <v>7</v>
      </c>
      <c r="C13496" s="2">
        <v>0</v>
      </c>
    </row>
    <row r="13497" spans="1:3">
      <c r="A13497" s="8">
        <f>A2+281</f>
        <v>46029</v>
      </c>
      <c r="B13497" s="5">
        <v>8</v>
      </c>
      <c r="C13497" s="2">
        <v>0</v>
      </c>
    </row>
    <row r="13498" spans="1:3">
      <c r="A13498" s="8">
        <f>A2+281</f>
        <v>46029</v>
      </c>
      <c r="B13498" s="5">
        <v>9</v>
      </c>
      <c r="C13498" s="2">
        <v>0</v>
      </c>
    </row>
    <row r="13499" spans="1:3">
      <c r="A13499" s="8">
        <f>A2+281</f>
        <v>46029</v>
      </c>
      <c r="B13499" s="5">
        <v>10</v>
      </c>
      <c r="C13499" s="2">
        <v>0</v>
      </c>
    </row>
    <row r="13500" spans="1:3">
      <c r="A13500" s="8">
        <f>A2+281</f>
        <v>46029</v>
      </c>
      <c r="B13500" s="5">
        <v>11</v>
      </c>
      <c r="C13500" s="2">
        <v>0</v>
      </c>
    </row>
    <row r="13501" spans="1:3">
      <c r="A13501" s="8">
        <f>A2+281</f>
        <v>46029</v>
      </c>
      <c r="B13501" s="5">
        <v>12</v>
      </c>
      <c r="C13501" s="2">
        <v>0</v>
      </c>
    </row>
    <row r="13502" spans="1:3">
      <c r="A13502" s="8">
        <f>A2+281</f>
        <v>46029</v>
      </c>
      <c r="B13502" s="5">
        <v>13</v>
      </c>
      <c r="C13502" s="2">
        <v>0</v>
      </c>
    </row>
    <row r="13503" spans="1:3">
      <c r="A13503" s="8">
        <f>A2+281</f>
        <v>46029</v>
      </c>
      <c r="B13503" s="5">
        <v>14</v>
      </c>
      <c r="C13503" s="2">
        <v>0</v>
      </c>
    </row>
    <row r="13504" spans="1:3">
      <c r="A13504" s="8">
        <f>A2+281</f>
        <v>46029</v>
      </c>
      <c r="B13504" s="5">
        <v>15</v>
      </c>
      <c r="C13504" s="2">
        <v>0</v>
      </c>
    </row>
    <row r="13505" spans="1:3">
      <c r="A13505" s="8">
        <f>A2+281</f>
        <v>46029</v>
      </c>
      <c r="B13505" s="5">
        <v>16</v>
      </c>
      <c r="C13505" s="2">
        <v>0</v>
      </c>
    </row>
    <row r="13506" spans="1:3">
      <c r="A13506" s="8">
        <f>A2+281</f>
        <v>46029</v>
      </c>
      <c r="B13506" s="5">
        <v>17</v>
      </c>
      <c r="C13506" s="2">
        <v>0</v>
      </c>
    </row>
    <row r="13507" spans="1:3">
      <c r="A13507" s="8">
        <f>A2+281</f>
        <v>46029</v>
      </c>
      <c r="B13507" s="5">
        <v>18</v>
      </c>
      <c r="C13507" s="2">
        <v>0</v>
      </c>
    </row>
    <row r="13508" spans="1:3">
      <c r="A13508" s="8">
        <f>A2+281</f>
        <v>46029</v>
      </c>
      <c r="B13508" s="5">
        <v>19</v>
      </c>
      <c r="C13508" s="2">
        <v>0</v>
      </c>
    </row>
    <row r="13509" spans="1:3">
      <c r="A13509" s="8">
        <f>A2+281</f>
        <v>46029</v>
      </c>
      <c r="B13509" s="5">
        <v>20</v>
      </c>
      <c r="C13509" s="2">
        <v>0</v>
      </c>
    </row>
    <row r="13510" spans="1:3">
      <c r="A13510" s="8">
        <f>A2+281</f>
        <v>46029</v>
      </c>
      <c r="B13510" s="5">
        <v>21</v>
      </c>
      <c r="C13510" s="2">
        <v>0</v>
      </c>
    </row>
    <row r="13511" spans="1:3">
      <c r="A13511" s="8">
        <f>A2+281</f>
        <v>46029</v>
      </c>
      <c r="B13511" s="5">
        <v>22</v>
      </c>
      <c r="C13511" s="2">
        <v>0</v>
      </c>
    </row>
    <row r="13512" spans="1:3">
      <c r="A13512" s="8">
        <f>A2+281</f>
        <v>46029</v>
      </c>
      <c r="B13512" s="5">
        <v>23</v>
      </c>
      <c r="C13512" s="2">
        <v>0</v>
      </c>
    </row>
    <row r="13513" spans="1:3">
      <c r="A13513" s="8">
        <f>A2+281</f>
        <v>46029</v>
      </c>
      <c r="B13513" s="5">
        <v>24</v>
      </c>
      <c r="C13513" s="2">
        <v>0</v>
      </c>
    </row>
    <row r="13514" spans="1:3">
      <c r="A13514" s="8">
        <f>A2+281</f>
        <v>46029</v>
      </c>
      <c r="B13514" s="5">
        <v>25</v>
      </c>
      <c r="C13514" s="2">
        <v>0</v>
      </c>
    </row>
    <row r="13515" spans="1:3">
      <c r="A13515" s="8">
        <f>A2+281</f>
        <v>46029</v>
      </c>
      <c r="B13515" s="5">
        <v>26</v>
      </c>
      <c r="C13515" s="2">
        <v>0</v>
      </c>
    </row>
    <row r="13516" spans="1:3">
      <c r="A13516" s="8">
        <f>A2+281</f>
        <v>46029</v>
      </c>
      <c r="B13516" s="5">
        <v>27</v>
      </c>
      <c r="C13516" s="2">
        <v>0</v>
      </c>
    </row>
    <row r="13517" spans="1:3">
      <c r="A13517" s="8">
        <f>A2+281</f>
        <v>46029</v>
      </c>
      <c r="B13517" s="5">
        <v>28</v>
      </c>
      <c r="C13517" s="2">
        <v>0</v>
      </c>
    </row>
    <row r="13518" spans="1:3">
      <c r="A13518" s="8">
        <f>A2+281</f>
        <v>46029</v>
      </c>
      <c r="B13518" s="5">
        <v>29</v>
      </c>
      <c r="C13518" s="2">
        <v>0</v>
      </c>
    </row>
    <row r="13519" spans="1:3">
      <c r="A13519" s="8">
        <f>A2+281</f>
        <v>46029</v>
      </c>
      <c r="B13519" s="5">
        <v>30</v>
      </c>
      <c r="C13519" s="2">
        <v>0</v>
      </c>
    </row>
    <row r="13520" spans="1:3">
      <c r="A13520" s="8">
        <f>A2+281</f>
        <v>46029</v>
      </c>
      <c r="B13520" s="5">
        <v>31</v>
      </c>
      <c r="C13520" s="2">
        <v>0</v>
      </c>
    </row>
    <row r="13521" spans="1:3">
      <c r="A13521" s="8">
        <f>A2+281</f>
        <v>46029</v>
      </c>
      <c r="B13521" s="5">
        <v>32</v>
      </c>
      <c r="C13521" s="2">
        <v>0</v>
      </c>
    </row>
    <row r="13522" spans="1:3">
      <c r="A13522" s="8">
        <f>A2+281</f>
        <v>46029</v>
      </c>
      <c r="B13522" s="5">
        <v>33</v>
      </c>
      <c r="C13522" s="2">
        <v>0</v>
      </c>
    </row>
    <row r="13523" spans="1:3">
      <c r="A13523" s="8">
        <f>A2+281</f>
        <v>46029</v>
      </c>
      <c r="B13523" s="5">
        <v>34</v>
      </c>
      <c r="C13523" s="2">
        <v>0</v>
      </c>
    </row>
    <row r="13524" spans="1:3">
      <c r="A13524" s="8">
        <f>A2+281</f>
        <v>46029</v>
      </c>
      <c r="B13524" s="5">
        <v>35</v>
      </c>
      <c r="C13524" s="2">
        <v>0</v>
      </c>
    </row>
    <row r="13525" spans="1:3">
      <c r="A13525" s="8">
        <f>A2+281</f>
        <v>46029</v>
      </c>
      <c r="B13525" s="5">
        <v>36</v>
      </c>
      <c r="C13525" s="2">
        <v>0</v>
      </c>
    </row>
    <row r="13526" spans="1:3">
      <c r="A13526" s="8">
        <f>A2+281</f>
        <v>46029</v>
      </c>
      <c r="B13526" s="5">
        <v>37</v>
      </c>
      <c r="C13526" s="2">
        <v>0</v>
      </c>
    </row>
    <row r="13527" spans="1:3">
      <c r="A13527" s="8">
        <f>A2+281</f>
        <v>46029</v>
      </c>
      <c r="B13527" s="5">
        <v>38</v>
      </c>
      <c r="C13527" s="2">
        <v>0</v>
      </c>
    </row>
    <row r="13528" spans="1:3">
      <c r="A13528" s="8">
        <f>A2+281</f>
        <v>46029</v>
      </c>
      <c r="B13528" s="5">
        <v>39</v>
      </c>
      <c r="C13528" s="2">
        <v>0</v>
      </c>
    </row>
    <row r="13529" spans="1:3">
      <c r="A13529" s="8">
        <f>A2+281</f>
        <v>46029</v>
      </c>
      <c r="B13529" s="5">
        <v>40</v>
      </c>
      <c r="C13529" s="2">
        <v>0</v>
      </c>
    </row>
    <row r="13530" spans="1:3">
      <c r="A13530" s="8">
        <f>A2+281</f>
        <v>46029</v>
      </c>
      <c r="B13530" s="5">
        <v>41</v>
      </c>
      <c r="C13530" s="2">
        <v>0</v>
      </c>
    </row>
    <row r="13531" spans="1:3">
      <c r="A13531" s="8">
        <f>A2+281</f>
        <v>46029</v>
      </c>
      <c r="B13531" s="5">
        <v>42</v>
      </c>
      <c r="C13531" s="2">
        <v>0</v>
      </c>
    </row>
    <row r="13532" spans="1:3">
      <c r="A13532" s="8">
        <f>A2+281</f>
        <v>46029</v>
      </c>
      <c r="B13532" s="5">
        <v>43</v>
      </c>
      <c r="C13532" s="2">
        <v>0</v>
      </c>
    </row>
    <row r="13533" spans="1:3">
      <c r="A13533" s="8">
        <f>A2+281</f>
        <v>46029</v>
      </c>
      <c r="B13533" s="5">
        <v>44</v>
      </c>
      <c r="C13533" s="2">
        <v>0</v>
      </c>
    </row>
    <row r="13534" spans="1:3">
      <c r="A13534" s="8">
        <f>A2+281</f>
        <v>46029</v>
      </c>
      <c r="B13534" s="5">
        <v>45</v>
      </c>
      <c r="C13534" s="2">
        <v>0</v>
      </c>
    </row>
    <row r="13535" spans="1:3">
      <c r="A13535" s="8">
        <f>A2+281</f>
        <v>46029</v>
      </c>
      <c r="B13535" s="5">
        <v>46</v>
      </c>
      <c r="C13535" s="2">
        <v>0</v>
      </c>
    </row>
    <row r="13536" spans="1:3">
      <c r="A13536" s="8">
        <f>A2+281</f>
        <v>46029</v>
      </c>
      <c r="B13536" s="5">
        <v>47</v>
      </c>
      <c r="C13536" s="2">
        <v>0</v>
      </c>
    </row>
    <row r="13537" spans="1:3">
      <c r="A13537" s="8">
        <f>A2+281</f>
        <v>46029</v>
      </c>
      <c r="B13537" s="5">
        <v>48</v>
      </c>
      <c r="C13537" s="2">
        <v>0</v>
      </c>
    </row>
    <row r="13538" spans="1:3">
      <c r="A13538" s="8">
        <f>A2+282</f>
        <v>46030</v>
      </c>
      <c r="B13538" s="5">
        <v>1</v>
      </c>
      <c r="C13538" s="2">
        <v>0</v>
      </c>
    </row>
    <row r="13539" spans="1:3">
      <c r="A13539" s="8">
        <f>A2+282</f>
        <v>46030</v>
      </c>
      <c r="B13539" s="5">
        <v>2</v>
      </c>
      <c r="C13539" s="2">
        <v>0</v>
      </c>
    </row>
    <row r="13540" spans="1:3">
      <c r="A13540" s="8">
        <f>A2+282</f>
        <v>46030</v>
      </c>
      <c r="B13540" s="5">
        <v>3</v>
      </c>
      <c r="C13540" s="2">
        <v>0</v>
      </c>
    </row>
    <row r="13541" spans="1:3">
      <c r="A13541" s="8">
        <f>A2+282</f>
        <v>46030</v>
      </c>
      <c r="B13541" s="5">
        <v>4</v>
      </c>
      <c r="C13541" s="2">
        <v>0</v>
      </c>
    </row>
    <row r="13542" spans="1:3">
      <c r="A13542" s="8">
        <f>A2+282</f>
        <v>46030</v>
      </c>
      <c r="B13542" s="5">
        <v>5</v>
      </c>
      <c r="C13542" s="2">
        <v>0</v>
      </c>
    </row>
    <row r="13543" spans="1:3">
      <c r="A13543" s="8">
        <f>A2+282</f>
        <v>46030</v>
      </c>
      <c r="B13543" s="5">
        <v>6</v>
      </c>
      <c r="C13543" s="2">
        <v>0</v>
      </c>
    </row>
    <row r="13544" spans="1:3">
      <c r="A13544" s="8">
        <f>A2+282</f>
        <v>46030</v>
      </c>
      <c r="B13544" s="5">
        <v>7</v>
      </c>
      <c r="C13544" s="2">
        <v>0</v>
      </c>
    </row>
    <row r="13545" spans="1:3">
      <c r="A13545" s="8">
        <f>A2+282</f>
        <v>46030</v>
      </c>
      <c r="B13545" s="5">
        <v>8</v>
      </c>
      <c r="C13545" s="2">
        <v>0</v>
      </c>
    </row>
    <row r="13546" spans="1:3">
      <c r="A13546" s="8">
        <f>A2+282</f>
        <v>46030</v>
      </c>
      <c r="B13546" s="5">
        <v>9</v>
      </c>
      <c r="C13546" s="2">
        <v>0</v>
      </c>
    </row>
    <row r="13547" spans="1:3">
      <c r="A13547" s="8">
        <f>A2+282</f>
        <v>46030</v>
      </c>
      <c r="B13547" s="5">
        <v>10</v>
      </c>
      <c r="C13547" s="2">
        <v>0</v>
      </c>
    </row>
    <row r="13548" spans="1:3">
      <c r="A13548" s="8">
        <f>A2+282</f>
        <v>46030</v>
      </c>
      <c r="B13548" s="5">
        <v>11</v>
      </c>
      <c r="C13548" s="2">
        <v>0</v>
      </c>
    </row>
    <row r="13549" spans="1:3">
      <c r="A13549" s="8">
        <f>A2+282</f>
        <v>46030</v>
      </c>
      <c r="B13549" s="5">
        <v>12</v>
      </c>
      <c r="C13549" s="2">
        <v>0</v>
      </c>
    </row>
    <row r="13550" spans="1:3">
      <c r="A13550" s="8">
        <f>A2+282</f>
        <v>46030</v>
      </c>
      <c r="B13550" s="5">
        <v>13</v>
      </c>
      <c r="C13550" s="2">
        <v>0</v>
      </c>
    </row>
    <row r="13551" spans="1:3">
      <c r="A13551" s="8">
        <f>A2+282</f>
        <v>46030</v>
      </c>
      <c r="B13551" s="5">
        <v>14</v>
      </c>
      <c r="C13551" s="2">
        <v>0</v>
      </c>
    </row>
    <row r="13552" spans="1:3">
      <c r="A13552" s="8">
        <f>A2+282</f>
        <v>46030</v>
      </c>
      <c r="B13552" s="5">
        <v>15</v>
      </c>
      <c r="C13552" s="2">
        <v>0</v>
      </c>
    </row>
    <row r="13553" spans="1:3">
      <c r="A13553" s="8">
        <f>A2+282</f>
        <v>46030</v>
      </c>
      <c r="B13553" s="5">
        <v>16</v>
      </c>
      <c r="C13553" s="2">
        <v>0</v>
      </c>
    </row>
    <row r="13554" spans="1:3">
      <c r="A13554" s="8">
        <f>A2+282</f>
        <v>46030</v>
      </c>
      <c r="B13554" s="5">
        <v>17</v>
      </c>
      <c r="C13554" s="2">
        <v>0</v>
      </c>
    </row>
    <row r="13555" spans="1:3">
      <c r="A13555" s="8">
        <f>A2+282</f>
        <v>46030</v>
      </c>
      <c r="B13555" s="5">
        <v>18</v>
      </c>
      <c r="C13555" s="2">
        <v>0</v>
      </c>
    </row>
    <row r="13556" spans="1:3">
      <c r="A13556" s="8">
        <f>A2+282</f>
        <v>46030</v>
      </c>
      <c r="B13556" s="5">
        <v>19</v>
      </c>
      <c r="C13556" s="2">
        <v>0</v>
      </c>
    </row>
    <row r="13557" spans="1:3">
      <c r="A13557" s="8">
        <f>A2+282</f>
        <v>46030</v>
      </c>
      <c r="B13557" s="5">
        <v>20</v>
      </c>
      <c r="C13557" s="2">
        <v>0</v>
      </c>
    </row>
    <row r="13558" spans="1:3">
      <c r="A13558" s="8">
        <f>A2+282</f>
        <v>46030</v>
      </c>
      <c r="B13558" s="5">
        <v>21</v>
      </c>
      <c r="C13558" s="2">
        <v>0</v>
      </c>
    </row>
    <row r="13559" spans="1:3">
      <c r="A13559" s="8">
        <f>A2+282</f>
        <v>46030</v>
      </c>
      <c r="B13559" s="5">
        <v>22</v>
      </c>
      <c r="C13559" s="2">
        <v>0</v>
      </c>
    </row>
    <row r="13560" spans="1:3">
      <c r="A13560" s="8">
        <f>A2+282</f>
        <v>46030</v>
      </c>
      <c r="B13560" s="5">
        <v>23</v>
      </c>
      <c r="C13560" s="2">
        <v>0</v>
      </c>
    </row>
    <row r="13561" spans="1:3">
      <c r="A13561" s="8">
        <f>A2+282</f>
        <v>46030</v>
      </c>
      <c r="B13561" s="5">
        <v>24</v>
      </c>
      <c r="C13561" s="2">
        <v>0</v>
      </c>
    </row>
    <row r="13562" spans="1:3">
      <c r="A13562" s="8">
        <f>A2+282</f>
        <v>46030</v>
      </c>
      <c r="B13562" s="5">
        <v>25</v>
      </c>
      <c r="C13562" s="2">
        <v>0</v>
      </c>
    </row>
    <row r="13563" spans="1:3">
      <c r="A13563" s="8">
        <f>A2+282</f>
        <v>46030</v>
      </c>
      <c r="B13563" s="5">
        <v>26</v>
      </c>
      <c r="C13563" s="2">
        <v>0</v>
      </c>
    </row>
    <row r="13564" spans="1:3">
      <c r="A13564" s="8">
        <f>A2+282</f>
        <v>46030</v>
      </c>
      <c r="B13564" s="5">
        <v>27</v>
      </c>
      <c r="C13564" s="2">
        <v>0</v>
      </c>
    </row>
    <row r="13565" spans="1:3">
      <c r="A13565" s="8">
        <f>A2+282</f>
        <v>46030</v>
      </c>
      <c r="B13565" s="5">
        <v>28</v>
      </c>
      <c r="C13565" s="2">
        <v>0</v>
      </c>
    </row>
    <row r="13566" spans="1:3">
      <c r="A13566" s="8">
        <f>A2+282</f>
        <v>46030</v>
      </c>
      <c r="B13566" s="5">
        <v>29</v>
      </c>
      <c r="C13566" s="2">
        <v>0</v>
      </c>
    </row>
    <row r="13567" spans="1:3">
      <c r="A13567" s="8">
        <f>A2+282</f>
        <v>46030</v>
      </c>
      <c r="B13567" s="5">
        <v>30</v>
      </c>
      <c r="C13567" s="2">
        <v>0</v>
      </c>
    </row>
    <row r="13568" spans="1:3">
      <c r="A13568" s="8">
        <f>A2+282</f>
        <v>46030</v>
      </c>
      <c r="B13568" s="5">
        <v>31</v>
      </c>
      <c r="C13568" s="2">
        <v>0</v>
      </c>
    </row>
    <row r="13569" spans="1:3">
      <c r="A13569" s="8">
        <f>A2+282</f>
        <v>46030</v>
      </c>
      <c r="B13569" s="5">
        <v>32</v>
      </c>
      <c r="C13569" s="2">
        <v>0</v>
      </c>
    </row>
    <row r="13570" spans="1:3">
      <c r="A13570" s="8">
        <f>A2+282</f>
        <v>46030</v>
      </c>
      <c r="B13570" s="5">
        <v>33</v>
      </c>
      <c r="C13570" s="2">
        <v>0</v>
      </c>
    </row>
    <row r="13571" spans="1:3">
      <c r="A13571" s="8">
        <f>A2+282</f>
        <v>46030</v>
      </c>
      <c r="B13571" s="5">
        <v>34</v>
      </c>
      <c r="C13571" s="2">
        <v>0</v>
      </c>
    </row>
    <row r="13572" spans="1:3">
      <c r="A13572" s="8">
        <f>A2+282</f>
        <v>46030</v>
      </c>
      <c r="B13572" s="5">
        <v>35</v>
      </c>
      <c r="C13572" s="2">
        <v>0</v>
      </c>
    </row>
    <row r="13573" spans="1:3">
      <c r="A13573" s="8">
        <f>A2+282</f>
        <v>46030</v>
      </c>
      <c r="B13573" s="5">
        <v>36</v>
      </c>
      <c r="C13573" s="2">
        <v>0</v>
      </c>
    </row>
    <row r="13574" spans="1:3">
      <c r="A13574" s="8">
        <f>A2+282</f>
        <v>46030</v>
      </c>
      <c r="B13574" s="5">
        <v>37</v>
      </c>
      <c r="C13574" s="2">
        <v>0</v>
      </c>
    </row>
    <row r="13575" spans="1:3">
      <c r="A13575" s="8">
        <f>A2+282</f>
        <v>46030</v>
      </c>
      <c r="B13575" s="5">
        <v>38</v>
      </c>
      <c r="C13575" s="2">
        <v>0</v>
      </c>
    </row>
    <row r="13576" spans="1:3">
      <c r="A13576" s="8">
        <f>A2+282</f>
        <v>46030</v>
      </c>
      <c r="B13576" s="5">
        <v>39</v>
      </c>
      <c r="C13576" s="2">
        <v>0</v>
      </c>
    </row>
    <row r="13577" spans="1:3">
      <c r="A13577" s="8">
        <f>A2+282</f>
        <v>46030</v>
      </c>
      <c r="B13577" s="5">
        <v>40</v>
      </c>
      <c r="C13577" s="2">
        <v>0</v>
      </c>
    </row>
    <row r="13578" spans="1:3">
      <c r="A13578" s="8">
        <f>A2+282</f>
        <v>46030</v>
      </c>
      <c r="B13578" s="5">
        <v>41</v>
      </c>
      <c r="C13578" s="2">
        <v>0</v>
      </c>
    </row>
    <row r="13579" spans="1:3">
      <c r="A13579" s="8">
        <f>A2+282</f>
        <v>46030</v>
      </c>
      <c r="B13579" s="5">
        <v>42</v>
      </c>
      <c r="C13579" s="2">
        <v>0</v>
      </c>
    </row>
    <row r="13580" spans="1:3">
      <c r="A13580" s="8">
        <f>A2+282</f>
        <v>46030</v>
      </c>
      <c r="B13580" s="5">
        <v>43</v>
      </c>
      <c r="C13580" s="2">
        <v>0</v>
      </c>
    </row>
    <row r="13581" spans="1:3">
      <c r="A13581" s="8">
        <f>A2+282</f>
        <v>46030</v>
      </c>
      <c r="B13581" s="5">
        <v>44</v>
      </c>
      <c r="C13581" s="2">
        <v>0</v>
      </c>
    </row>
    <row r="13582" spans="1:3">
      <c r="A13582" s="8">
        <f>A2+282</f>
        <v>46030</v>
      </c>
      <c r="B13582" s="5">
        <v>45</v>
      </c>
      <c r="C13582" s="2">
        <v>0</v>
      </c>
    </row>
    <row r="13583" spans="1:3">
      <c r="A13583" s="8">
        <f>A2+282</f>
        <v>46030</v>
      </c>
      <c r="B13583" s="5">
        <v>46</v>
      </c>
      <c r="C13583" s="2">
        <v>0</v>
      </c>
    </row>
    <row r="13584" spans="1:3">
      <c r="A13584" s="8">
        <f>A2+282</f>
        <v>46030</v>
      </c>
      <c r="B13584" s="5">
        <v>47</v>
      </c>
      <c r="C13584" s="2">
        <v>0</v>
      </c>
    </row>
    <row r="13585" spans="1:3">
      <c r="A13585" s="8">
        <f>A2+282</f>
        <v>46030</v>
      </c>
      <c r="B13585" s="5">
        <v>48</v>
      </c>
      <c r="C13585" s="2">
        <v>0</v>
      </c>
    </row>
    <row r="13586" spans="1:3">
      <c r="A13586" s="8">
        <f>A2+283</f>
        <v>46031</v>
      </c>
      <c r="B13586" s="5">
        <v>1</v>
      </c>
      <c r="C13586" s="2">
        <v>0</v>
      </c>
    </row>
    <row r="13587" spans="1:3">
      <c r="A13587" s="8">
        <f>A2+283</f>
        <v>46031</v>
      </c>
      <c r="B13587" s="5">
        <v>2</v>
      </c>
      <c r="C13587" s="2">
        <v>0</v>
      </c>
    </row>
    <row r="13588" spans="1:3">
      <c r="A13588" s="8">
        <f>A2+283</f>
        <v>46031</v>
      </c>
      <c r="B13588" s="5">
        <v>3</v>
      </c>
      <c r="C13588" s="2">
        <v>0</v>
      </c>
    </row>
    <row r="13589" spans="1:3">
      <c r="A13589" s="8">
        <f>A2+283</f>
        <v>46031</v>
      </c>
      <c r="B13589" s="5">
        <v>4</v>
      </c>
      <c r="C13589" s="2">
        <v>0</v>
      </c>
    </row>
    <row r="13590" spans="1:3">
      <c r="A13590" s="8">
        <f>A2+283</f>
        <v>46031</v>
      </c>
      <c r="B13590" s="5">
        <v>5</v>
      </c>
      <c r="C13590" s="2">
        <v>0</v>
      </c>
    </row>
    <row r="13591" spans="1:3">
      <c r="A13591" s="8">
        <f>A2+283</f>
        <v>46031</v>
      </c>
      <c r="B13591" s="5">
        <v>6</v>
      </c>
      <c r="C13591" s="2">
        <v>0</v>
      </c>
    </row>
    <row r="13592" spans="1:3">
      <c r="A13592" s="8">
        <f>A2+283</f>
        <v>46031</v>
      </c>
      <c r="B13592" s="5">
        <v>7</v>
      </c>
      <c r="C13592" s="2">
        <v>0</v>
      </c>
    </row>
    <row r="13593" spans="1:3">
      <c r="A13593" s="8">
        <f>A2+283</f>
        <v>46031</v>
      </c>
      <c r="B13593" s="5">
        <v>8</v>
      </c>
      <c r="C13593" s="2">
        <v>0</v>
      </c>
    </row>
    <row r="13594" spans="1:3">
      <c r="A13594" s="8">
        <f>A2+283</f>
        <v>46031</v>
      </c>
      <c r="B13594" s="5">
        <v>9</v>
      </c>
      <c r="C13594" s="2">
        <v>0</v>
      </c>
    </row>
    <row r="13595" spans="1:3">
      <c r="A13595" s="8">
        <f>A2+283</f>
        <v>46031</v>
      </c>
      <c r="B13595" s="5">
        <v>10</v>
      </c>
      <c r="C13595" s="2">
        <v>0</v>
      </c>
    </row>
    <row r="13596" spans="1:3">
      <c r="A13596" s="8">
        <f>A2+283</f>
        <v>46031</v>
      </c>
      <c r="B13596" s="5">
        <v>11</v>
      </c>
      <c r="C13596" s="2">
        <v>0</v>
      </c>
    </row>
    <row r="13597" spans="1:3">
      <c r="A13597" s="8">
        <f>A2+283</f>
        <v>46031</v>
      </c>
      <c r="B13597" s="5">
        <v>12</v>
      </c>
      <c r="C13597" s="2">
        <v>0</v>
      </c>
    </row>
    <row r="13598" spans="1:3">
      <c r="A13598" s="8">
        <f>A2+283</f>
        <v>46031</v>
      </c>
      <c r="B13598" s="5">
        <v>13</v>
      </c>
      <c r="C13598" s="2">
        <v>0</v>
      </c>
    </row>
    <row r="13599" spans="1:3">
      <c r="A13599" s="8">
        <f>A2+283</f>
        <v>46031</v>
      </c>
      <c r="B13599" s="5">
        <v>14</v>
      </c>
      <c r="C13599" s="2">
        <v>0</v>
      </c>
    </row>
    <row r="13600" spans="1:3">
      <c r="A13600" s="8">
        <f>A2+283</f>
        <v>46031</v>
      </c>
      <c r="B13600" s="5">
        <v>15</v>
      </c>
      <c r="C13600" s="2">
        <v>0</v>
      </c>
    </row>
    <row r="13601" spans="1:3">
      <c r="A13601" s="8">
        <f>A2+283</f>
        <v>46031</v>
      </c>
      <c r="B13601" s="5">
        <v>16</v>
      </c>
      <c r="C13601" s="2">
        <v>0</v>
      </c>
    </row>
    <row r="13602" spans="1:3">
      <c r="A13602" s="8">
        <f>A2+283</f>
        <v>46031</v>
      </c>
      <c r="B13602" s="5">
        <v>17</v>
      </c>
      <c r="C13602" s="2">
        <v>0</v>
      </c>
    </row>
    <row r="13603" spans="1:3">
      <c r="A13603" s="8">
        <f>A2+283</f>
        <v>46031</v>
      </c>
      <c r="B13603" s="5">
        <v>18</v>
      </c>
      <c r="C13603" s="2">
        <v>0</v>
      </c>
    </row>
    <row r="13604" spans="1:3">
      <c r="A13604" s="8">
        <f>A2+283</f>
        <v>46031</v>
      </c>
      <c r="B13604" s="5">
        <v>19</v>
      </c>
      <c r="C13604" s="2">
        <v>0</v>
      </c>
    </row>
    <row r="13605" spans="1:3">
      <c r="A13605" s="8">
        <f>A2+283</f>
        <v>46031</v>
      </c>
      <c r="B13605" s="5">
        <v>20</v>
      </c>
      <c r="C13605" s="2">
        <v>0</v>
      </c>
    </row>
    <row r="13606" spans="1:3">
      <c r="A13606" s="8">
        <f>A2+283</f>
        <v>46031</v>
      </c>
      <c r="B13606" s="5">
        <v>21</v>
      </c>
      <c r="C13606" s="2">
        <v>0</v>
      </c>
    </row>
    <row r="13607" spans="1:3">
      <c r="A13607" s="8">
        <f>A2+283</f>
        <v>46031</v>
      </c>
      <c r="B13607" s="5">
        <v>22</v>
      </c>
      <c r="C13607" s="2">
        <v>0</v>
      </c>
    </row>
    <row r="13608" spans="1:3">
      <c r="A13608" s="8">
        <f>A2+283</f>
        <v>46031</v>
      </c>
      <c r="B13608" s="5">
        <v>23</v>
      </c>
      <c r="C13608" s="2">
        <v>0</v>
      </c>
    </row>
    <row r="13609" spans="1:3">
      <c r="A13609" s="8">
        <f>A2+283</f>
        <v>46031</v>
      </c>
      <c r="B13609" s="5">
        <v>24</v>
      </c>
      <c r="C13609" s="2">
        <v>0</v>
      </c>
    </row>
    <row r="13610" spans="1:3">
      <c r="A13610" s="8">
        <f>A2+283</f>
        <v>46031</v>
      </c>
      <c r="B13610" s="5">
        <v>25</v>
      </c>
      <c r="C13610" s="2">
        <v>0</v>
      </c>
    </row>
    <row r="13611" spans="1:3">
      <c r="A13611" s="8">
        <f>A2+283</f>
        <v>46031</v>
      </c>
      <c r="B13611" s="5">
        <v>26</v>
      </c>
      <c r="C13611" s="2">
        <v>0</v>
      </c>
    </row>
    <row r="13612" spans="1:3">
      <c r="A13612" s="8">
        <f>A2+283</f>
        <v>46031</v>
      </c>
      <c r="B13612" s="5">
        <v>27</v>
      </c>
      <c r="C13612" s="2">
        <v>0</v>
      </c>
    </row>
    <row r="13613" spans="1:3">
      <c r="A13613" s="8">
        <f>A2+283</f>
        <v>46031</v>
      </c>
      <c r="B13613" s="5">
        <v>28</v>
      </c>
      <c r="C13613" s="2">
        <v>0</v>
      </c>
    </row>
    <row r="13614" spans="1:3">
      <c r="A13614" s="8">
        <f>A2+283</f>
        <v>46031</v>
      </c>
      <c r="B13614" s="5">
        <v>29</v>
      </c>
      <c r="C13614" s="2">
        <v>0</v>
      </c>
    </row>
    <row r="13615" spans="1:3">
      <c r="A13615" s="8">
        <f>A2+283</f>
        <v>46031</v>
      </c>
      <c r="B13615" s="5">
        <v>30</v>
      </c>
      <c r="C13615" s="2">
        <v>0</v>
      </c>
    </row>
    <row r="13616" spans="1:3">
      <c r="A13616" s="8">
        <f>A2+283</f>
        <v>46031</v>
      </c>
      <c r="B13616" s="5">
        <v>31</v>
      </c>
      <c r="C13616" s="2">
        <v>0</v>
      </c>
    </row>
    <row r="13617" spans="1:3">
      <c r="A13617" s="8">
        <f>A2+283</f>
        <v>46031</v>
      </c>
      <c r="B13617" s="5">
        <v>32</v>
      </c>
      <c r="C13617" s="2">
        <v>0</v>
      </c>
    </row>
    <row r="13618" spans="1:3">
      <c r="A13618" s="8">
        <f>A2+283</f>
        <v>46031</v>
      </c>
      <c r="B13618" s="5">
        <v>33</v>
      </c>
      <c r="C13618" s="2">
        <v>0</v>
      </c>
    </row>
    <row r="13619" spans="1:3">
      <c r="A13619" s="8">
        <f>A2+283</f>
        <v>46031</v>
      </c>
      <c r="B13619" s="5">
        <v>34</v>
      </c>
      <c r="C13619" s="2">
        <v>0</v>
      </c>
    </row>
    <row r="13620" spans="1:3">
      <c r="A13620" s="8">
        <f>A2+283</f>
        <v>46031</v>
      </c>
      <c r="B13620" s="5">
        <v>35</v>
      </c>
      <c r="C13620" s="2">
        <v>0</v>
      </c>
    </row>
    <row r="13621" spans="1:3">
      <c r="A13621" s="8">
        <f>A2+283</f>
        <v>46031</v>
      </c>
      <c r="B13621" s="5">
        <v>36</v>
      </c>
      <c r="C13621" s="2">
        <v>0</v>
      </c>
    </row>
    <row r="13622" spans="1:3">
      <c r="A13622" s="8">
        <f>A2+283</f>
        <v>46031</v>
      </c>
      <c r="B13622" s="5">
        <v>37</v>
      </c>
      <c r="C13622" s="2">
        <v>0</v>
      </c>
    </row>
    <row r="13623" spans="1:3">
      <c r="A13623" s="8">
        <f>A2+283</f>
        <v>46031</v>
      </c>
      <c r="B13623" s="5">
        <v>38</v>
      </c>
      <c r="C13623" s="2">
        <v>0</v>
      </c>
    </row>
    <row r="13624" spans="1:3">
      <c r="A13624" s="8">
        <f>A2+283</f>
        <v>46031</v>
      </c>
      <c r="B13624" s="5">
        <v>39</v>
      </c>
      <c r="C13624" s="2">
        <v>0</v>
      </c>
    </row>
    <row r="13625" spans="1:3">
      <c r="A13625" s="8">
        <f>A2+283</f>
        <v>46031</v>
      </c>
      <c r="B13625" s="5">
        <v>40</v>
      </c>
      <c r="C13625" s="2">
        <v>0</v>
      </c>
    </row>
    <row r="13626" spans="1:3">
      <c r="A13626" s="8">
        <f>A2+283</f>
        <v>46031</v>
      </c>
      <c r="B13626" s="5">
        <v>41</v>
      </c>
      <c r="C13626" s="2">
        <v>0</v>
      </c>
    </row>
    <row r="13627" spans="1:3">
      <c r="A13627" s="8">
        <f>A2+283</f>
        <v>46031</v>
      </c>
      <c r="B13627" s="5">
        <v>42</v>
      </c>
      <c r="C13627" s="2">
        <v>0</v>
      </c>
    </row>
    <row r="13628" spans="1:3">
      <c r="A13628" s="8">
        <f>A2+283</f>
        <v>46031</v>
      </c>
      <c r="B13628" s="5">
        <v>43</v>
      </c>
      <c r="C13628" s="2">
        <v>0</v>
      </c>
    </row>
    <row r="13629" spans="1:3">
      <c r="A13629" s="8">
        <f>A2+283</f>
        <v>46031</v>
      </c>
      <c r="B13629" s="5">
        <v>44</v>
      </c>
      <c r="C13629" s="2">
        <v>0</v>
      </c>
    </row>
    <row r="13630" spans="1:3">
      <c r="A13630" s="8">
        <f>A2+283</f>
        <v>46031</v>
      </c>
      <c r="B13630" s="5">
        <v>45</v>
      </c>
      <c r="C13630" s="2">
        <v>0</v>
      </c>
    </row>
    <row r="13631" spans="1:3">
      <c r="A13631" s="8">
        <f>A2+283</f>
        <v>46031</v>
      </c>
      <c r="B13631" s="5">
        <v>46</v>
      </c>
      <c r="C13631" s="2">
        <v>0</v>
      </c>
    </row>
    <row r="13632" spans="1:3">
      <c r="A13632" s="8">
        <f>A2+283</f>
        <v>46031</v>
      </c>
      <c r="B13632" s="5">
        <v>47</v>
      </c>
      <c r="C13632" s="2">
        <v>0</v>
      </c>
    </row>
    <row r="13633" spans="1:3">
      <c r="A13633" s="8">
        <f>A2+283</f>
        <v>46031</v>
      </c>
      <c r="B13633" s="5">
        <v>48</v>
      </c>
      <c r="C13633" s="2">
        <v>0</v>
      </c>
    </row>
    <row r="13634" spans="1:3">
      <c r="A13634" s="8">
        <f>A2+284</f>
        <v>46032</v>
      </c>
      <c r="B13634" s="5">
        <v>1</v>
      </c>
      <c r="C13634" s="2">
        <v>0</v>
      </c>
    </row>
    <row r="13635" spans="1:3">
      <c r="A13635" s="8">
        <f>A2+284</f>
        <v>46032</v>
      </c>
      <c r="B13635" s="5">
        <v>2</v>
      </c>
      <c r="C13635" s="2">
        <v>0</v>
      </c>
    </row>
    <row r="13636" spans="1:3">
      <c r="A13636" s="8">
        <f>A2+284</f>
        <v>46032</v>
      </c>
      <c r="B13636" s="5">
        <v>3</v>
      </c>
      <c r="C13636" s="2">
        <v>0</v>
      </c>
    </row>
    <row r="13637" spans="1:3">
      <c r="A13637" s="8">
        <f>A2+284</f>
        <v>46032</v>
      </c>
      <c r="B13637" s="5">
        <v>4</v>
      </c>
      <c r="C13637" s="2">
        <v>0</v>
      </c>
    </row>
    <row r="13638" spans="1:3">
      <c r="A13638" s="8">
        <f>A2+284</f>
        <v>46032</v>
      </c>
      <c r="B13638" s="5">
        <v>5</v>
      </c>
      <c r="C13638" s="2">
        <v>0</v>
      </c>
    </row>
    <row r="13639" spans="1:3">
      <c r="A13639" s="8">
        <f>A2+284</f>
        <v>46032</v>
      </c>
      <c r="B13639" s="5">
        <v>6</v>
      </c>
      <c r="C13639" s="2">
        <v>0</v>
      </c>
    </row>
    <row r="13640" spans="1:3">
      <c r="A13640" s="8">
        <f>A2+284</f>
        <v>46032</v>
      </c>
      <c r="B13640" s="5">
        <v>7</v>
      </c>
      <c r="C13640" s="2">
        <v>0</v>
      </c>
    </row>
    <row r="13641" spans="1:3">
      <c r="A13641" s="8">
        <f>A2+284</f>
        <v>46032</v>
      </c>
      <c r="B13641" s="5">
        <v>8</v>
      </c>
      <c r="C13641" s="2">
        <v>0</v>
      </c>
    </row>
    <row r="13642" spans="1:3">
      <c r="A13642" s="8">
        <f>A2+284</f>
        <v>46032</v>
      </c>
      <c r="B13642" s="5">
        <v>9</v>
      </c>
      <c r="C13642" s="2">
        <v>0</v>
      </c>
    </row>
    <row r="13643" spans="1:3">
      <c r="A13643" s="8">
        <f>A2+284</f>
        <v>46032</v>
      </c>
      <c r="B13643" s="5">
        <v>10</v>
      </c>
      <c r="C13643" s="2">
        <v>0</v>
      </c>
    </row>
    <row r="13644" spans="1:3">
      <c r="A13644" s="8">
        <f>A2+284</f>
        <v>46032</v>
      </c>
      <c r="B13644" s="5">
        <v>11</v>
      </c>
      <c r="C13644" s="2">
        <v>0</v>
      </c>
    </row>
    <row r="13645" spans="1:3">
      <c r="A13645" s="8">
        <f>A2+284</f>
        <v>46032</v>
      </c>
      <c r="B13645" s="5">
        <v>12</v>
      </c>
      <c r="C13645" s="2">
        <v>0</v>
      </c>
    </row>
    <row r="13646" spans="1:3">
      <c r="A13646" s="8">
        <f>A2+284</f>
        <v>46032</v>
      </c>
      <c r="B13646" s="5">
        <v>13</v>
      </c>
      <c r="C13646" s="2">
        <v>0</v>
      </c>
    </row>
    <row r="13647" spans="1:3">
      <c r="A13647" s="8">
        <f>A2+284</f>
        <v>46032</v>
      </c>
      <c r="B13647" s="5">
        <v>14</v>
      </c>
      <c r="C13647" s="2">
        <v>0</v>
      </c>
    </row>
    <row r="13648" spans="1:3">
      <c r="A13648" s="8">
        <f>A2+284</f>
        <v>46032</v>
      </c>
      <c r="B13648" s="5">
        <v>15</v>
      </c>
      <c r="C13648" s="2">
        <v>0</v>
      </c>
    </row>
    <row r="13649" spans="1:3">
      <c r="A13649" s="8">
        <f>A2+284</f>
        <v>46032</v>
      </c>
      <c r="B13649" s="5">
        <v>16</v>
      </c>
      <c r="C13649" s="2">
        <v>0</v>
      </c>
    </row>
    <row r="13650" spans="1:3">
      <c r="A13650" s="8">
        <f>A2+284</f>
        <v>46032</v>
      </c>
      <c r="B13650" s="5">
        <v>17</v>
      </c>
      <c r="C13650" s="2">
        <v>0</v>
      </c>
    </row>
    <row r="13651" spans="1:3">
      <c r="A13651" s="8">
        <f>A2+284</f>
        <v>46032</v>
      </c>
      <c r="B13651" s="5">
        <v>18</v>
      </c>
      <c r="C13651" s="2">
        <v>0</v>
      </c>
    </row>
    <row r="13652" spans="1:3">
      <c r="A13652" s="8">
        <f>A2+284</f>
        <v>46032</v>
      </c>
      <c r="B13652" s="5">
        <v>19</v>
      </c>
      <c r="C13652" s="2">
        <v>0</v>
      </c>
    </row>
    <row r="13653" spans="1:3">
      <c r="A13653" s="8">
        <f>A2+284</f>
        <v>46032</v>
      </c>
      <c r="B13653" s="5">
        <v>20</v>
      </c>
      <c r="C13653" s="2">
        <v>0</v>
      </c>
    </row>
    <row r="13654" spans="1:3">
      <c r="A13654" s="8">
        <f>A2+284</f>
        <v>46032</v>
      </c>
      <c r="B13654" s="5">
        <v>21</v>
      </c>
      <c r="C13654" s="2">
        <v>0</v>
      </c>
    </row>
    <row r="13655" spans="1:3">
      <c r="A13655" s="8">
        <f>A2+284</f>
        <v>46032</v>
      </c>
      <c r="B13655" s="5">
        <v>22</v>
      </c>
      <c r="C13655" s="2">
        <v>0</v>
      </c>
    </row>
    <row r="13656" spans="1:3">
      <c r="A13656" s="8">
        <f>A2+284</f>
        <v>46032</v>
      </c>
      <c r="B13656" s="5">
        <v>23</v>
      </c>
      <c r="C13656" s="2">
        <v>0</v>
      </c>
    </row>
    <row r="13657" spans="1:3">
      <c r="A13657" s="8">
        <f>A2+284</f>
        <v>46032</v>
      </c>
      <c r="B13657" s="5">
        <v>24</v>
      </c>
      <c r="C13657" s="2">
        <v>0</v>
      </c>
    </row>
    <row r="13658" spans="1:3">
      <c r="A13658" s="8">
        <f>A2+284</f>
        <v>46032</v>
      </c>
      <c r="B13658" s="5">
        <v>25</v>
      </c>
      <c r="C13658" s="2">
        <v>0</v>
      </c>
    </row>
    <row r="13659" spans="1:3">
      <c r="A13659" s="8">
        <f>A2+284</f>
        <v>46032</v>
      </c>
      <c r="B13659" s="5">
        <v>26</v>
      </c>
      <c r="C13659" s="2">
        <v>0</v>
      </c>
    </row>
    <row r="13660" spans="1:3">
      <c r="A13660" s="8">
        <f>A2+284</f>
        <v>46032</v>
      </c>
      <c r="B13660" s="5">
        <v>27</v>
      </c>
      <c r="C13660" s="2">
        <v>0</v>
      </c>
    </row>
    <row r="13661" spans="1:3">
      <c r="A13661" s="8">
        <f>A2+284</f>
        <v>46032</v>
      </c>
      <c r="B13661" s="5">
        <v>28</v>
      </c>
      <c r="C13661" s="2">
        <v>0</v>
      </c>
    </row>
    <row r="13662" spans="1:3">
      <c r="A13662" s="8">
        <f>A2+284</f>
        <v>46032</v>
      </c>
      <c r="B13662" s="5">
        <v>29</v>
      </c>
      <c r="C13662" s="2">
        <v>0</v>
      </c>
    </row>
    <row r="13663" spans="1:3">
      <c r="A13663" s="8">
        <f>A2+284</f>
        <v>46032</v>
      </c>
      <c r="B13663" s="5">
        <v>30</v>
      </c>
      <c r="C13663" s="2">
        <v>0</v>
      </c>
    </row>
    <row r="13664" spans="1:3">
      <c r="A13664" s="8">
        <f>A2+284</f>
        <v>46032</v>
      </c>
      <c r="B13664" s="5">
        <v>31</v>
      </c>
      <c r="C13664" s="2">
        <v>0</v>
      </c>
    </row>
    <row r="13665" spans="1:3">
      <c r="A13665" s="8">
        <f>A2+284</f>
        <v>46032</v>
      </c>
      <c r="B13665" s="5">
        <v>32</v>
      </c>
      <c r="C13665" s="2">
        <v>0</v>
      </c>
    </row>
    <row r="13666" spans="1:3">
      <c r="A13666" s="8">
        <f>A2+284</f>
        <v>46032</v>
      </c>
      <c r="B13666" s="5">
        <v>33</v>
      </c>
      <c r="C13666" s="2">
        <v>0</v>
      </c>
    </row>
    <row r="13667" spans="1:3">
      <c r="A13667" s="8">
        <f>A2+284</f>
        <v>46032</v>
      </c>
      <c r="B13667" s="5">
        <v>34</v>
      </c>
      <c r="C13667" s="2">
        <v>0</v>
      </c>
    </row>
    <row r="13668" spans="1:3">
      <c r="A13668" s="8">
        <f>A2+284</f>
        <v>46032</v>
      </c>
      <c r="B13668" s="5">
        <v>35</v>
      </c>
      <c r="C13668" s="2">
        <v>0</v>
      </c>
    </row>
    <row r="13669" spans="1:3">
      <c r="A13669" s="8">
        <f>A2+284</f>
        <v>46032</v>
      </c>
      <c r="B13669" s="5">
        <v>36</v>
      </c>
      <c r="C13669" s="2">
        <v>0</v>
      </c>
    </row>
    <row r="13670" spans="1:3">
      <c r="A13670" s="8">
        <f>A2+284</f>
        <v>46032</v>
      </c>
      <c r="B13670" s="5">
        <v>37</v>
      </c>
      <c r="C13670" s="2">
        <v>0</v>
      </c>
    </row>
    <row r="13671" spans="1:3">
      <c r="A13671" s="8">
        <f>A2+284</f>
        <v>46032</v>
      </c>
      <c r="B13671" s="5">
        <v>38</v>
      </c>
      <c r="C13671" s="2">
        <v>0</v>
      </c>
    </row>
    <row r="13672" spans="1:3">
      <c r="A13672" s="8">
        <f>A2+284</f>
        <v>46032</v>
      </c>
      <c r="B13672" s="5">
        <v>39</v>
      </c>
      <c r="C13672" s="2">
        <v>0</v>
      </c>
    </row>
    <row r="13673" spans="1:3">
      <c r="A13673" s="8">
        <f>A2+284</f>
        <v>46032</v>
      </c>
      <c r="B13673" s="5">
        <v>40</v>
      </c>
      <c r="C13673" s="2">
        <v>0</v>
      </c>
    </row>
    <row r="13674" spans="1:3">
      <c r="A13674" s="8">
        <f>A2+284</f>
        <v>46032</v>
      </c>
      <c r="B13674" s="5">
        <v>41</v>
      </c>
      <c r="C13674" s="2">
        <v>0</v>
      </c>
    </row>
    <row r="13675" spans="1:3">
      <c r="A13675" s="8">
        <f>A2+284</f>
        <v>46032</v>
      </c>
      <c r="B13675" s="5">
        <v>42</v>
      </c>
      <c r="C13675" s="2">
        <v>0</v>
      </c>
    </row>
    <row r="13676" spans="1:3">
      <c r="A13676" s="8">
        <f>A2+284</f>
        <v>46032</v>
      </c>
      <c r="B13676" s="5">
        <v>43</v>
      </c>
      <c r="C13676" s="2">
        <v>0</v>
      </c>
    </row>
    <row r="13677" spans="1:3">
      <c r="A13677" s="8">
        <f>A2+284</f>
        <v>46032</v>
      </c>
      <c r="B13677" s="5">
        <v>44</v>
      </c>
      <c r="C13677" s="2">
        <v>0</v>
      </c>
    </row>
    <row r="13678" spans="1:3">
      <c r="A13678" s="8">
        <f>A2+284</f>
        <v>46032</v>
      </c>
      <c r="B13678" s="5">
        <v>45</v>
      </c>
      <c r="C13678" s="2">
        <v>0</v>
      </c>
    </row>
    <row r="13679" spans="1:3">
      <c r="A13679" s="8">
        <f>A2+284</f>
        <v>46032</v>
      </c>
      <c r="B13679" s="5">
        <v>46</v>
      </c>
      <c r="C13679" s="2">
        <v>0</v>
      </c>
    </row>
    <row r="13680" spans="1:3">
      <c r="A13680" s="8">
        <f>A2+284</f>
        <v>46032</v>
      </c>
      <c r="B13680" s="5">
        <v>47</v>
      </c>
      <c r="C13680" s="2">
        <v>0</v>
      </c>
    </row>
    <row r="13681" spans="1:3">
      <c r="A13681" s="8">
        <f>A2+284</f>
        <v>46032</v>
      </c>
      <c r="B13681" s="5">
        <v>48</v>
      </c>
      <c r="C13681" s="2">
        <v>0</v>
      </c>
    </row>
    <row r="13682" spans="1:3">
      <c r="A13682" s="8">
        <f>A2+285</f>
        <v>46033</v>
      </c>
      <c r="B13682" s="5">
        <v>1</v>
      </c>
      <c r="C13682" s="2">
        <v>0</v>
      </c>
    </row>
    <row r="13683" spans="1:3">
      <c r="A13683" s="8">
        <f>A2+285</f>
        <v>46033</v>
      </c>
      <c r="B13683" s="5">
        <v>2</v>
      </c>
      <c r="C13683" s="2">
        <v>0</v>
      </c>
    </row>
    <row r="13684" spans="1:3">
      <c r="A13684" s="8">
        <f>A2+285</f>
        <v>46033</v>
      </c>
      <c r="B13684" s="5">
        <v>3</v>
      </c>
      <c r="C13684" s="2">
        <v>0</v>
      </c>
    </row>
    <row r="13685" spans="1:3">
      <c r="A13685" s="8">
        <f>A2+285</f>
        <v>46033</v>
      </c>
      <c r="B13685" s="5">
        <v>4</v>
      </c>
      <c r="C13685" s="2">
        <v>0</v>
      </c>
    </row>
    <row r="13686" spans="1:3">
      <c r="A13686" s="8">
        <f>A2+285</f>
        <v>46033</v>
      </c>
      <c r="B13686" s="5">
        <v>5</v>
      </c>
      <c r="C13686" s="2">
        <v>0</v>
      </c>
    </row>
    <row r="13687" spans="1:3">
      <c r="A13687" s="8">
        <f>A2+285</f>
        <v>46033</v>
      </c>
      <c r="B13687" s="5">
        <v>6</v>
      </c>
      <c r="C13687" s="2">
        <v>0</v>
      </c>
    </row>
    <row r="13688" spans="1:3">
      <c r="A13688" s="8">
        <f>A2+285</f>
        <v>46033</v>
      </c>
      <c r="B13688" s="5">
        <v>7</v>
      </c>
      <c r="C13688" s="2">
        <v>0</v>
      </c>
    </row>
    <row r="13689" spans="1:3">
      <c r="A13689" s="8">
        <f>A2+285</f>
        <v>46033</v>
      </c>
      <c r="B13689" s="5">
        <v>8</v>
      </c>
      <c r="C13689" s="2">
        <v>0</v>
      </c>
    </row>
    <row r="13690" spans="1:3">
      <c r="A13690" s="8">
        <f>A2+285</f>
        <v>46033</v>
      </c>
      <c r="B13690" s="5">
        <v>9</v>
      </c>
      <c r="C13690" s="2">
        <v>0</v>
      </c>
    </row>
    <row r="13691" spans="1:3">
      <c r="A13691" s="8">
        <f>A2+285</f>
        <v>46033</v>
      </c>
      <c r="B13691" s="5">
        <v>10</v>
      </c>
      <c r="C13691" s="2">
        <v>0</v>
      </c>
    </row>
    <row r="13692" spans="1:3">
      <c r="A13692" s="8">
        <f>A2+285</f>
        <v>46033</v>
      </c>
      <c r="B13692" s="5">
        <v>11</v>
      </c>
      <c r="C13692" s="2">
        <v>0</v>
      </c>
    </row>
    <row r="13693" spans="1:3">
      <c r="A13693" s="8">
        <f>A2+285</f>
        <v>46033</v>
      </c>
      <c r="B13693" s="5">
        <v>12</v>
      </c>
      <c r="C13693" s="2">
        <v>0</v>
      </c>
    </row>
    <row r="13694" spans="1:3">
      <c r="A13694" s="8">
        <f>A2+285</f>
        <v>46033</v>
      </c>
      <c r="B13694" s="5">
        <v>13</v>
      </c>
      <c r="C13694" s="2">
        <v>0</v>
      </c>
    </row>
    <row r="13695" spans="1:3">
      <c r="A13695" s="8">
        <f>A2+285</f>
        <v>46033</v>
      </c>
      <c r="B13695" s="5">
        <v>14</v>
      </c>
      <c r="C13695" s="2">
        <v>0</v>
      </c>
    </row>
    <row r="13696" spans="1:3">
      <c r="A13696" s="8">
        <f>A2+285</f>
        <v>46033</v>
      </c>
      <c r="B13696" s="5">
        <v>15</v>
      </c>
      <c r="C13696" s="2">
        <v>0</v>
      </c>
    </row>
    <row r="13697" spans="1:3">
      <c r="A13697" s="8">
        <f>A2+285</f>
        <v>46033</v>
      </c>
      <c r="B13697" s="5">
        <v>16</v>
      </c>
      <c r="C13697" s="2">
        <v>0</v>
      </c>
    </row>
    <row r="13698" spans="1:3">
      <c r="A13698" s="8">
        <f>A2+285</f>
        <v>46033</v>
      </c>
      <c r="B13698" s="5">
        <v>17</v>
      </c>
      <c r="C13698" s="2">
        <v>0</v>
      </c>
    </row>
    <row r="13699" spans="1:3">
      <c r="A13699" s="8">
        <f>A2+285</f>
        <v>46033</v>
      </c>
      <c r="B13699" s="5">
        <v>18</v>
      </c>
      <c r="C13699" s="2">
        <v>0</v>
      </c>
    </row>
    <row r="13700" spans="1:3">
      <c r="A13700" s="8">
        <f>A2+285</f>
        <v>46033</v>
      </c>
      <c r="B13700" s="5">
        <v>19</v>
      </c>
      <c r="C13700" s="2">
        <v>0</v>
      </c>
    </row>
    <row r="13701" spans="1:3">
      <c r="A13701" s="8">
        <f>A2+285</f>
        <v>46033</v>
      </c>
      <c r="B13701" s="5">
        <v>20</v>
      </c>
      <c r="C13701" s="2">
        <v>0</v>
      </c>
    </row>
    <row r="13702" spans="1:3">
      <c r="A13702" s="8">
        <f>A2+285</f>
        <v>46033</v>
      </c>
      <c r="B13702" s="5">
        <v>21</v>
      </c>
      <c r="C13702" s="2">
        <v>0</v>
      </c>
    </row>
    <row r="13703" spans="1:3">
      <c r="A13703" s="8">
        <f>A2+285</f>
        <v>46033</v>
      </c>
      <c r="B13703" s="5">
        <v>22</v>
      </c>
      <c r="C13703" s="2">
        <v>0</v>
      </c>
    </row>
    <row r="13704" spans="1:3">
      <c r="A13704" s="8">
        <f>A2+285</f>
        <v>46033</v>
      </c>
      <c r="B13704" s="5">
        <v>23</v>
      </c>
      <c r="C13704" s="2">
        <v>0</v>
      </c>
    </row>
    <row r="13705" spans="1:3">
      <c r="A13705" s="8">
        <f>A2+285</f>
        <v>46033</v>
      </c>
      <c r="B13705" s="5">
        <v>24</v>
      </c>
      <c r="C13705" s="2">
        <v>0</v>
      </c>
    </row>
    <row r="13706" spans="1:3">
      <c r="A13706" s="8">
        <f>A2+285</f>
        <v>46033</v>
      </c>
      <c r="B13706" s="5">
        <v>25</v>
      </c>
      <c r="C13706" s="2">
        <v>0</v>
      </c>
    </row>
    <row r="13707" spans="1:3">
      <c r="A13707" s="8">
        <f>A2+285</f>
        <v>46033</v>
      </c>
      <c r="B13707" s="5">
        <v>26</v>
      </c>
      <c r="C13707" s="2">
        <v>0</v>
      </c>
    </row>
    <row r="13708" spans="1:3">
      <c r="A13708" s="8">
        <f>A2+285</f>
        <v>46033</v>
      </c>
      <c r="B13708" s="5">
        <v>27</v>
      </c>
      <c r="C13708" s="2">
        <v>0</v>
      </c>
    </row>
    <row r="13709" spans="1:3">
      <c r="A13709" s="8">
        <f>A2+285</f>
        <v>46033</v>
      </c>
      <c r="B13709" s="5">
        <v>28</v>
      </c>
      <c r="C13709" s="2">
        <v>0</v>
      </c>
    </row>
    <row r="13710" spans="1:3">
      <c r="A13710" s="8">
        <f>A2+285</f>
        <v>46033</v>
      </c>
      <c r="B13710" s="5">
        <v>29</v>
      </c>
      <c r="C13710" s="2">
        <v>0</v>
      </c>
    </row>
    <row r="13711" spans="1:3">
      <c r="A13711" s="8">
        <f>A2+285</f>
        <v>46033</v>
      </c>
      <c r="B13711" s="5">
        <v>30</v>
      </c>
      <c r="C13711" s="2">
        <v>0</v>
      </c>
    </row>
    <row r="13712" spans="1:3">
      <c r="A13712" s="8">
        <f>A2+285</f>
        <v>46033</v>
      </c>
      <c r="B13712" s="5">
        <v>31</v>
      </c>
      <c r="C13712" s="2">
        <v>0</v>
      </c>
    </row>
    <row r="13713" spans="1:3">
      <c r="A13713" s="8">
        <f>A2+285</f>
        <v>46033</v>
      </c>
      <c r="B13713" s="5">
        <v>32</v>
      </c>
      <c r="C13713" s="2">
        <v>0</v>
      </c>
    </row>
    <row r="13714" spans="1:3">
      <c r="A13714" s="8">
        <f>A2+285</f>
        <v>46033</v>
      </c>
      <c r="B13714" s="5">
        <v>33</v>
      </c>
      <c r="C13714" s="2">
        <v>0</v>
      </c>
    </row>
    <row r="13715" spans="1:3">
      <c r="A13715" s="8">
        <f>A2+285</f>
        <v>46033</v>
      </c>
      <c r="B13715" s="5">
        <v>34</v>
      </c>
      <c r="C13715" s="2">
        <v>0</v>
      </c>
    </row>
    <row r="13716" spans="1:3">
      <c r="A13716" s="8">
        <f>A2+285</f>
        <v>46033</v>
      </c>
      <c r="B13716" s="5">
        <v>35</v>
      </c>
      <c r="C13716" s="2">
        <v>0</v>
      </c>
    </row>
    <row r="13717" spans="1:3">
      <c r="A13717" s="8">
        <f>A2+285</f>
        <v>46033</v>
      </c>
      <c r="B13717" s="5">
        <v>36</v>
      </c>
      <c r="C13717" s="2">
        <v>0</v>
      </c>
    </row>
    <row r="13718" spans="1:3">
      <c r="A13718" s="8">
        <f>A2+285</f>
        <v>46033</v>
      </c>
      <c r="B13718" s="5">
        <v>37</v>
      </c>
      <c r="C13718" s="2">
        <v>0</v>
      </c>
    </row>
    <row r="13719" spans="1:3">
      <c r="A13719" s="8">
        <f>A2+285</f>
        <v>46033</v>
      </c>
      <c r="B13719" s="5">
        <v>38</v>
      </c>
      <c r="C13719" s="2">
        <v>0</v>
      </c>
    </row>
    <row r="13720" spans="1:3">
      <c r="A13720" s="8">
        <f>A2+285</f>
        <v>46033</v>
      </c>
      <c r="B13720" s="5">
        <v>39</v>
      </c>
      <c r="C13720" s="2">
        <v>0</v>
      </c>
    </row>
    <row r="13721" spans="1:3">
      <c r="A13721" s="8">
        <f>A2+285</f>
        <v>46033</v>
      </c>
      <c r="B13721" s="5">
        <v>40</v>
      </c>
      <c r="C13721" s="2">
        <v>0</v>
      </c>
    </row>
    <row r="13722" spans="1:3">
      <c r="A13722" s="8">
        <f>A2+285</f>
        <v>46033</v>
      </c>
      <c r="B13722" s="5">
        <v>41</v>
      </c>
      <c r="C13722" s="2">
        <v>0</v>
      </c>
    </row>
    <row r="13723" spans="1:3">
      <c r="A13723" s="8">
        <f>A2+285</f>
        <v>46033</v>
      </c>
      <c r="B13723" s="5">
        <v>42</v>
      </c>
      <c r="C13723" s="2">
        <v>0</v>
      </c>
    </row>
    <row r="13724" spans="1:3">
      <c r="A13724" s="8">
        <f>A2+285</f>
        <v>46033</v>
      </c>
      <c r="B13724" s="5">
        <v>43</v>
      </c>
      <c r="C13724" s="2">
        <v>0</v>
      </c>
    </row>
    <row r="13725" spans="1:3">
      <c r="A13725" s="8">
        <f>A2+285</f>
        <v>46033</v>
      </c>
      <c r="B13725" s="5">
        <v>44</v>
      </c>
      <c r="C13725" s="2">
        <v>0</v>
      </c>
    </row>
    <row r="13726" spans="1:3">
      <c r="A13726" s="8">
        <f>A2+285</f>
        <v>46033</v>
      </c>
      <c r="B13726" s="5">
        <v>45</v>
      </c>
      <c r="C13726" s="2">
        <v>0</v>
      </c>
    </row>
    <row r="13727" spans="1:3">
      <c r="A13727" s="8">
        <f>A2+285</f>
        <v>46033</v>
      </c>
      <c r="B13727" s="5">
        <v>46</v>
      </c>
      <c r="C13727" s="2">
        <v>0</v>
      </c>
    </row>
    <row r="13728" spans="1:3">
      <c r="A13728" s="8">
        <f>A2+285</f>
        <v>46033</v>
      </c>
      <c r="B13728" s="5">
        <v>47</v>
      </c>
      <c r="C13728" s="2">
        <v>0</v>
      </c>
    </row>
    <row r="13729" spans="1:3">
      <c r="A13729" s="8">
        <f>A2+285</f>
        <v>46033</v>
      </c>
      <c r="B13729" s="5">
        <v>48</v>
      </c>
      <c r="C13729" s="2">
        <v>0</v>
      </c>
    </row>
    <row r="13730" spans="1:3">
      <c r="A13730" s="8">
        <f>A2+286</f>
        <v>46034</v>
      </c>
      <c r="B13730" s="5">
        <v>1</v>
      </c>
      <c r="C13730" s="2">
        <v>0</v>
      </c>
    </row>
    <row r="13731" spans="1:3">
      <c r="A13731" s="8">
        <f>A2+286</f>
        <v>46034</v>
      </c>
      <c r="B13731" s="5">
        <v>2</v>
      </c>
      <c r="C13731" s="2">
        <v>0</v>
      </c>
    </row>
    <row r="13732" spans="1:3">
      <c r="A13732" s="8">
        <f>A2+286</f>
        <v>46034</v>
      </c>
      <c r="B13732" s="5">
        <v>3</v>
      </c>
      <c r="C13732" s="2">
        <v>0</v>
      </c>
    </row>
    <row r="13733" spans="1:3">
      <c r="A13733" s="8">
        <f>A2+286</f>
        <v>46034</v>
      </c>
      <c r="B13733" s="5">
        <v>4</v>
      </c>
      <c r="C13733" s="2">
        <v>0</v>
      </c>
    </row>
    <row r="13734" spans="1:3">
      <c r="A13734" s="8">
        <f>A2+286</f>
        <v>46034</v>
      </c>
      <c r="B13734" s="5">
        <v>5</v>
      </c>
      <c r="C13734" s="2">
        <v>0</v>
      </c>
    </row>
    <row r="13735" spans="1:3">
      <c r="A13735" s="8">
        <f>A2+286</f>
        <v>46034</v>
      </c>
      <c r="B13735" s="5">
        <v>6</v>
      </c>
      <c r="C13735" s="2">
        <v>0</v>
      </c>
    </row>
    <row r="13736" spans="1:3">
      <c r="A13736" s="8">
        <f>A2+286</f>
        <v>46034</v>
      </c>
      <c r="B13736" s="5">
        <v>7</v>
      </c>
      <c r="C13736" s="2">
        <v>0</v>
      </c>
    </row>
    <row r="13737" spans="1:3">
      <c r="A13737" s="8">
        <f>A2+286</f>
        <v>46034</v>
      </c>
      <c r="B13737" s="5">
        <v>8</v>
      </c>
      <c r="C13737" s="2">
        <v>0</v>
      </c>
    </row>
    <row r="13738" spans="1:3">
      <c r="A13738" s="8">
        <f>A2+286</f>
        <v>46034</v>
      </c>
      <c r="B13738" s="5">
        <v>9</v>
      </c>
      <c r="C13738" s="2">
        <v>0</v>
      </c>
    </row>
    <row r="13739" spans="1:3">
      <c r="A13739" s="8">
        <f>A2+286</f>
        <v>46034</v>
      </c>
      <c r="B13739" s="5">
        <v>10</v>
      </c>
      <c r="C13739" s="2">
        <v>0</v>
      </c>
    </row>
    <row r="13740" spans="1:3">
      <c r="A13740" s="8">
        <f>A2+286</f>
        <v>46034</v>
      </c>
      <c r="B13740" s="5">
        <v>11</v>
      </c>
      <c r="C13740" s="2">
        <v>0</v>
      </c>
    </row>
    <row r="13741" spans="1:3">
      <c r="A13741" s="8">
        <f>A2+286</f>
        <v>46034</v>
      </c>
      <c r="B13741" s="5">
        <v>12</v>
      </c>
      <c r="C13741" s="2">
        <v>0</v>
      </c>
    </row>
    <row r="13742" spans="1:3">
      <c r="A13742" s="8">
        <f>A2+286</f>
        <v>46034</v>
      </c>
      <c r="B13742" s="5">
        <v>13</v>
      </c>
      <c r="C13742" s="2">
        <v>0</v>
      </c>
    </row>
    <row r="13743" spans="1:3">
      <c r="A13743" s="8">
        <f>A2+286</f>
        <v>46034</v>
      </c>
      <c r="B13743" s="5">
        <v>14</v>
      </c>
      <c r="C13743" s="2">
        <v>0</v>
      </c>
    </row>
    <row r="13744" spans="1:3">
      <c r="A13744" s="8">
        <f>A2+286</f>
        <v>46034</v>
      </c>
      <c r="B13744" s="5">
        <v>15</v>
      </c>
      <c r="C13744" s="2">
        <v>0</v>
      </c>
    </row>
    <row r="13745" spans="1:3">
      <c r="A13745" s="8">
        <f>A2+286</f>
        <v>46034</v>
      </c>
      <c r="B13745" s="5">
        <v>16</v>
      </c>
      <c r="C13745" s="2">
        <v>0</v>
      </c>
    </row>
    <row r="13746" spans="1:3">
      <c r="A13746" s="8">
        <f>A2+286</f>
        <v>46034</v>
      </c>
      <c r="B13746" s="5">
        <v>17</v>
      </c>
      <c r="C13746" s="2">
        <v>0</v>
      </c>
    </row>
    <row r="13747" spans="1:3">
      <c r="A13747" s="8">
        <f>A2+286</f>
        <v>46034</v>
      </c>
      <c r="B13747" s="5">
        <v>18</v>
      </c>
      <c r="C13747" s="2">
        <v>0</v>
      </c>
    </row>
    <row r="13748" spans="1:3">
      <c r="A13748" s="8">
        <f>A2+286</f>
        <v>46034</v>
      </c>
      <c r="B13748" s="5">
        <v>19</v>
      </c>
      <c r="C13748" s="2">
        <v>0</v>
      </c>
    </row>
    <row r="13749" spans="1:3">
      <c r="A13749" s="8">
        <f>A2+286</f>
        <v>46034</v>
      </c>
      <c r="B13749" s="5">
        <v>20</v>
      </c>
      <c r="C13749" s="2">
        <v>0</v>
      </c>
    </row>
    <row r="13750" spans="1:3">
      <c r="A13750" s="8">
        <f>A2+286</f>
        <v>46034</v>
      </c>
      <c r="B13750" s="5">
        <v>21</v>
      </c>
      <c r="C13750" s="2">
        <v>0</v>
      </c>
    </row>
    <row r="13751" spans="1:3">
      <c r="A13751" s="8">
        <f>A2+286</f>
        <v>46034</v>
      </c>
      <c r="B13751" s="5">
        <v>22</v>
      </c>
      <c r="C13751" s="2">
        <v>0</v>
      </c>
    </row>
    <row r="13752" spans="1:3">
      <c r="A13752" s="8">
        <f>A2+286</f>
        <v>46034</v>
      </c>
      <c r="B13752" s="5">
        <v>23</v>
      </c>
      <c r="C13752" s="2">
        <v>0</v>
      </c>
    </row>
    <row r="13753" spans="1:3">
      <c r="A13753" s="8">
        <f>A2+286</f>
        <v>46034</v>
      </c>
      <c r="B13753" s="5">
        <v>24</v>
      </c>
      <c r="C13753" s="2">
        <v>0</v>
      </c>
    </row>
    <row r="13754" spans="1:3">
      <c r="A13754" s="8">
        <f>A2+286</f>
        <v>46034</v>
      </c>
      <c r="B13754" s="5">
        <v>25</v>
      </c>
      <c r="C13754" s="2">
        <v>0</v>
      </c>
    </row>
    <row r="13755" spans="1:3">
      <c r="A13755" s="8">
        <f>A2+286</f>
        <v>46034</v>
      </c>
      <c r="B13755" s="5">
        <v>26</v>
      </c>
      <c r="C13755" s="2">
        <v>0</v>
      </c>
    </row>
    <row r="13756" spans="1:3">
      <c r="A13756" s="8">
        <f>A2+286</f>
        <v>46034</v>
      </c>
      <c r="B13756" s="5">
        <v>27</v>
      </c>
      <c r="C13756" s="2">
        <v>0</v>
      </c>
    </row>
    <row r="13757" spans="1:3">
      <c r="A13757" s="8">
        <f>A2+286</f>
        <v>46034</v>
      </c>
      <c r="B13757" s="5">
        <v>28</v>
      </c>
      <c r="C13757" s="2">
        <v>0</v>
      </c>
    </row>
    <row r="13758" spans="1:3">
      <c r="A13758" s="8">
        <f>A2+286</f>
        <v>46034</v>
      </c>
      <c r="B13758" s="5">
        <v>29</v>
      </c>
      <c r="C13758" s="2">
        <v>0</v>
      </c>
    </row>
    <row r="13759" spans="1:3">
      <c r="A13759" s="8">
        <f>A2+286</f>
        <v>46034</v>
      </c>
      <c r="B13759" s="5">
        <v>30</v>
      </c>
      <c r="C13759" s="2">
        <v>0</v>
      </c>
    </row>
    <row r="13760" spans="1:3">
      <c r="A13760" s="8">
        <f>A2+286</f>
        <v>46034</v>
      </c>
      <c r="B13760" s="5">
        <v>31</v>
      </c>
      <c r="C13760" s="2">
        <v>0</v>
      </c>
    </row>
    <row r="13761" spans="1:3">
      <c r="A13761" s="8">
        <f>A2+286</f>
        <v>46034</v>
      </c>
      <c r="B13761" s="5">
        <v>32</v>
      </c>
      <c r="C13761" s="2">
        <v>0</v>
      </c>
    </row>
    <row r="13762" spans="1:3">
      <c r="A13762" s="8">
        <f>A2+286</f>
        <v>46034</v>
      </c>
      <c r="B13762" s="5">
        <v>33</v>
      </c>
      <c r="C13762" s="2">
        <v>0</v>
      </c>
    </row>
    <row r="13763" spans="1:3">
      <c r="A13763" s="8">
        <f>A2+286</f>
        <v>46034</v>
      </c>
      <c r="B13763" s="5">
        <v>34</v>
      </c>
      <c r="C13763" s="2">
        <v>0</v>
      </c>
    </row>
    <row r="13764" spans="1:3">
      <c r="A13764" s="8">
        <f>A2+286</f>
        <v>46034</v>
      </c>
      <c r="B13764" s="5">
        <v>35</v>
      </c>
      <c r="C13764" s="2">
        <v>0</v>
      </c>
    </row>
    <row r="13765" spans="1:3">
      <c r="A13765" s="8">
        <f>A2+286</f>
        <v>46034</v>
      </c>
      <c r="B13765" s="5">
        <v>36</v>
      </c>
      <c r="C13765" s="2">
        <v>0</v>
      </c>
    </row>
    <row r="13766" spans="1:3">
      <c r="A13766" s="8">
        <f>A2+286</f>
        <v>46034</v>
      </c>
      <c r="B13766" s="5">
        <v>37</v>
      </c>
      <c r="C13766" s="2">
        <v>0</v>
      </c>
    </row>
    <row r="13767" spans="1:3">
      <c r="A13767" s="8">
        <f>A2+286</f>
        <v>46034</v>
      </c>
      <c r="B13767" s="5">
        <v>38</v>
      </c>
      <c r="C13767" s="2">
        <v>0</v>
      </c>
    </row>
    <row r="13768" spans="1:3">
      <c r="A13768" s="8">
        <f>A2+286</f>
        <v>46034</v>
      </c>
      <c r="B13768" s="5">
        <v>39</v>
      </c>
      <c r="C13768" s="2">
        <v>0</v>
      </c>
    </row>
    <row r="13769" spans="1:3">
      <c r="A13769" s="8">
        <f>A2+286</f>
        <v>46034</v>
      </c>
      <c r="B13769" s="5">
        <v>40</v>
      </c>
      <c r="C13769" s="2">
        <v>0</v>
      </c>
    </row>
    <row r="13770" spans="1:3">
      <c r="A13770" s="8">
        <f>A2+286</f>
        <v>46034</v>
      </c>
      <c r="B13770" s="5">
        <v>41</v>
      </c>
      <c r="C13770" s="2">
        <v>0</v>
      </c>
    </row>
    <row r="13771" spans="1:3">
      <c r="A13771" s="8">
        <f>A2+286</f>
        <v>46034</v>
      </c>
      <c r="B13771" s="5">
        <v>42</v>
      </c>
      <c r="C13771" s="2">
        <v>0</v>
      </c>
    </row>
    <row r="13772" spans="1:3">
      <c r="A13772" s="8">
        <f>A2+286</f>
        <v>46034</v>
      </c>
      <c r="B13772" s="5">
        <v>43</v>
      </c>
      <c r="C13772" s="2">
        <v>0</v>
      </c>
    </row>
    <row r="13773" spans="1:3">
      <c r="A13773" s="8">
        <f>A2+286</f>
        <v>46034</v>
      </c>
      <c r="B13773" s="5">
        <v>44</v>
      </c>
      <c r="C13773" s="2">
        <v>0</v>
      </c>
    </row>
    <row r="13774" spans="1:3">
      <c r="A13774" s="8">
        <f>A2+286</f>
        <v>46034</v>
      </c>
      <c r="B13774" s="5">
        <v>45</v>
      </c>
      <c r="C13774" s="2">
        <v>0</v>
      </c>
    </row>
    <row r="13775" spans="1:3">
      <c r="A13775" s="8">
        <f>A2+286</f>
        <v>46034</v>
      </c>
      <c r="B13775" s="5">
        <v>46</v>
      </c>
      <c r="C13775" s="2">
        <v>0</v>
      </c>
    </row>
    <row r="13776" spans="1:3">
      <c r="A13776" s="8">
        <f>A2+286</f>
        <v>46034</v>
      </c>
      <c r="B13776" s="5">
        <v>47</v>
      </c>
      <c r="C13776" s="2">
        <v>0</v>
      </c>
    </row>
    <row r="13777" spans="1:3">
      <c r="A13777" s="8">
        <f>A2+286</f>
        <v>46034</v>
      </c>
      <c r="B13777" s="5">
        <v>48</v>
      </c>
      <c r="C13777" s="2">
        <v>0</v>
      </c>
    </row>
    <row r="13778" spans="1:3">
      <c r="A13778" s="8">
        <f>A2+287</f>
        <v>46035</v>
      </c>
      <c r="B13778" s="5">
        <v>1</v>
      </c>
      <c r="C13778" s="2">
        <v>0</v>
      </c>
    </row>
    <row r="13779" spans="1:3">
      <c r="A13779" s="8">
        <f>A2+287</f>
        <v>46035</v>
      </c>
      <c r="B13779" s="5">
        <v>2</v>
      </c>
      <c r="C13779" s="2">
        <v>0</v>
      </c>
    </row>
    <row r="13780" spans="1:3">
      <c r="A13780" s="8">
        <f>A2+287</f>
        <v>46035</v>
      </c>
      <c r="B13780" s="5">
        <v>3</v>
      </c>
      <c r="C13780" s="2">
        <v>0</v>
      </c>
    </row>
    <row r="13781" spans="1:3">
      <c r="A13781" s="8">
        <f>A2+287</f>
        <v>46035</v>
      </c>
      <c r="B13781" s="5">
        <v>4</v>
      </c>
      <c r="C13781" s="2">
        <v>0</v>
      </c>
    </row>
    <row r="13782" spans="1:3">
      <c r="A13782" s="8">
        <f>A2+287</f>
        <v>46035</v>
      </c>
      <c r="B13782" s="5">
        <v>5</v>
      </c>
      <c r="C13782" s="2">
        <v>0</v>
      </c>
    </row>
    <row r="13783" spans="1:3">
      <c r="A13783" s="8">
        <f>A2+287</f>
        <v>46035</v>
      </c>
      <c r="B13783" s="5">
        <v>6</v>
      </c>
      <c r="C13783" s="2">
        <v>0</v>
      </c>
    </row>
    <row r="13784" spans="1:3">
      <c r="A13784" s="8">
        <f>A2+287</f>
        <v>46035</v>
      </c>
      <c r="B13784" s="5">
        <v>7</v>
      </c>
      <c r="C13784" s="2">
        <v>0</v>
      </c>
    </row>
    <row r="13785" spans="1:3">
      <c r="A13785" s="8">
        <f>A2+287</f>
        <v>46035</v>
      </c>
      <c r="B13785" s="5">
        <v>8</v>
      </c>
      <c r="C13785" s="2">
        <v>0</v>
      </c>
    </row>
    <row r="13786" spans="1:3">
      <c r="A13786" s="8">
        <f>A2+287</f>
        <v>46035</v>
      </c>
      <c r="B13786" s="5">
        <v>9</v>
      </c>
      <c r="C13786" s="2">
        <v>0</v>
      </c>
    </row>
    <row r="13787" spans="1:3">
      <c r="A13787" s="8">
        <f>A2+287</f>
        <v>46035</v>
      </c>
      <c r="B13787" s="5">
        <v>10</v>
      </c>
      <c r="C13787" s="2">
        <v>0</v>
      </c>
    </row>
    <row r="13788" spans="1:3">
      <c r="A13788" s="8">
        <f>A2+287</f>
        <v>46035</v>
      </c>
      <c r="B13788" s="5">
        <v>11</v>
      </c>
      <c r="C13788" s="2">
        <v>0</v>
      </c>
    </row>
    <row r="13789" spans="1:3">
      <c r="A13789" s="8">
        <f>A2+287</f>
        <v>46035</v>
      </c>
      <c r="B13789" s="5">
        <v>12</v>
      </c>
      <c r="C13789" s="2">
        <v>0</v>
      </c>
    </row>
    <row r="13790" spans="1:3">
      <c r="A13790" s="8">
        <f>A2+287</f>
        <v>46035</v>
      </c>
      <c r="B13790" s="5">
        <v>13</v>
      </c>
      <c r="C13790" s="2">
        <v>0</v>
      </c>
    </row>
    <row r="13791" spans="1:3">
      <c r="A13791" s="8">
        <f>A2+287</f>
        <v>46035</v>
      </c>
      <c r="B13791" s="5">
        <v>14</v>
      </c>
      <c r="C13791" s="2">
        <v>0</v>
      </c>
    </row>
    <row r="13792" spans="1:3">
      <c r="A13792" s="8">
        <f>A2+287</f>
        <v>46035</v>
      </c>
      <c r="B13792" s="5">
        <v>15</v>
      </c>
      <c r="C13792" s="2">
        <v>0</v>
      </c>
    </row>
    <row r="13793" spans="1:3">
      <c r="A13793" s="8">
        <f>A2+287</f>
        <v>46035</v>
      </c>
      <c r="B13793" s="5">
        <v>16</v>
      </c>
      <c r="C13793" s="2">
        <v>0</v>
      </c>
    </row>
    <row r="13794" spans="1:3">
      <c r="A13794" s="8">
        <f>A2+287</f>
        <v>46035</v>
      </c>
      <c r="B13794" s="5">
        <v>17</v>
      </c>
      <c r="C13794" s="2">
        <v>0</v>
      </c>
    </row>
    <row r="13795" spans="1:3">
      <c r="A13795" s="8">
        <f>A2+287</f>
        <v>46035</v>
      </c>
      <c r="B13795" s="5">
        <v>18</v>
      </c>
      <c r="C13795" s="2">
        <v>0</v>
      </c>
    </row>
    <row r="13796" spans="1:3">
      <c r="A13796" s="8">
        <f>A2+287</f>
        <v>46035</v>
      </c>
      <c r="B13796" s="5">
        <v>19</v>
      </c>
      <c r="C13796" s="2">
        <v>0</v>
      </c>
    </row>
    <row r="13797" spans="1:3">
      <c r="A13797" s="8">
        <f>A2+287</f>
        <v>46035</v>
      </c>
      <c r="B13797" s="5">
        <v>20</v>
      </c>
      <c r="C13797" s="2">
        <v>0</v>
      </c>
    </row>
    <row r="13798" spans="1:3">
      <c r="A13798" s="8">
        <f>A2+287</f>
        <v>46035</v>
      </c>
      <c r="B13798" s="5">
        <v>21</v>
      </c>
      <c r="C13798" s="2">
        <v>0</v>
      </c>
    </row>
    <row r="13799" spans="1:3">
      <c r="A13799" s="8">
        <f>A2+287</f>
        <v>46035</v>
      </c>
      <c r="B13799" s="5">
        <v>22</v>
      </c>
      <c r="C13799" s="2">
        <v>0</v>
      </c>
    </row>
    <row r="13800" spans="1:3">
      <c r="A13800" s="8">
        <f>A2+287</f>
        <v>46035</v>
      </c>
      <c r="B13800" s="5">
        <v>23</v>
      </c>
      <c r="C13800" s="2">
        <v>0</v>
      </c>
    </row>
    <row r="13801" spans="1:3">
      <c r="A13801" s="8">
        <f>A2+287</f>
        <v>46035</v>
      </c>
      <c r="B13801" s="5">
        <v>24</v>
      </c>
      <c r="C13801" s="2">
        <v>0</v>
      </c>
    </row>
    <row r="13802" spans="1:3">
      <c r="A13802" s="8">
        <f>A2+287</f>
        <v>46035</v>
      </c>
      <c r="B13802" s="5">
        <v>25</v>
      </c>
      <c r="C13802" s="2">
        <v>0</v>
      </c>
    </row>
    <row r="13803" spans="1:3">
      <c r="A13803" s="8">
        <f>A2+287</f>
        <v>46035</v>
      </c>
      <c r="B13803" s="5">
        <v>26</v>
      </c>
      <c r="C13803" s="2">
        <v>0</v>
      </c>
    </row>
    <row r="13804" spans="1:3">
      <c r="A13804" s="8">
        <f>A2+287</f>
        <v>46035</v>
      </c>
      <c r="B13804" s="5">
        <v>27</v>
      </c>
      <c r="C13804" s="2">
        <v>0</v>
      </c>
    </row>
    <row r="13805" spans="1:3">
      <c r="A13805" s="8">
        <f>A2+287</f>
        <v>46035</v>
      </c>
      <c r="B13805" s="5">
        <v>28</v>
      </c>
      <c r="C13805" s="2">
        <v>0</v>
      </c>
    </row>
    <row r="13806" spans="1:3">
      <c r="A13806" s="8">
        <f>A2+287</f>
        <v>46035</v>
      </c>
      <c r="B13806" s="5">
        <v>29</v>
      </c>
      <c r="C13806" s="2">
        <v>0</v>
      </c>
    </row>
    <row r="13807" spans="1:3">
      <c r="A13807" s="8">
        <f>A2+287</f>
        <v>46035</v>
      </c>
      <c r="B13807" s="5">
        <v>30</v>
      </c>
      <c r="C13807" s="2">
        <v>0</v>
      </c>
    </row>
    <row r="13808" spans="1:3">
      <c r="A13808" s="8">
        <f>A2+287</f>
        <v>46035</v>
      </c>
      <c r="B13808" s="5">
        <v>31</v>
      </c>
      <c r="C13808" s="2">
        <v>0</v>
      </c>
    </row>
    <row r="13809" spans="1:3">
      <c r="A13809" s="8">
        <f>A2+287</f>
        <v>46035</v>
      </c>
      <c r="B13809" s="5">
        <v>32</v>
      </c>
      <c r="C13809" s="2">
        <v>0</v>
      </c>
    </row>
    <row r="13810" spans="1:3">
      <c r="A13810" s="8">
        <f>A2+287</f>
        <v>46035</v>
      </c>
      <c r="B13810" s="5">
        <v>33</v>
      </c>
      <c r="C13810" s="2">
        <v>0</v>
      </c>
    </row>
    <row r="13811" spans="1:3">
      <c r="A13811" s="8">
        <f>A2+287</f>
        <v>46035</v>
      </c>
      <c r="B13811" s="5">
        <v>34</v>
      </c>
      <c r="C13811" s="2">
        <v>0</v>
      </c>
    </row>
    <row r="13812" spans="1:3">
      <c r="A13812" s="8">
        <f>A2+287</f>
        <v>46035</v>
      </c>
      <c r="B13812" s="5">
        <v>35</v>
      </c>
      <c r="C13812" s="2">
        <v>0</v>
      </c>
    </row>
    <row r="13813" spans="1:3">
      <c r="A13813" s="8">
        <f>A2+287</f>
        <v>46035</v>
      </c>
      <c r="B13813" s="5">
        <v>36</v>
      </c>
      <c r="C13813" s="2">
        <v>0</v>
      </c>
    </row>
    <row r="13814" spans="1:3">
      <c r="A13814" s="8">
        <f>A2+287</f>
        <v>46035</v>
      </c>
      <c r="B13814" s="5">
        <v>37</v>
      </c>
      <c r="C13814" s="2">
        <v>0</v>
      </c>
    </row>
    <row r="13815" spans="1:3">
      <c r="A13815" s="8">
        <f>A2+287</f>
        <v>46035</v>
      </c>
      <c r="B13815" s="5">
        <v>38</v>
      </c>
      <c r="C13815" s="2">
        <v>0</v>
      </c>
    </row>
    <row r="13816" spans="1:3">
      <c r="A13816" s="8">
        <f>A2+287</f>
        <v>46035</v>
      </c>
      <c r="B13816" s="5">
        <v>39</v>
      </c>
      <c r="C13816" s="2">
        <v>0</v>
      </c>
    </row>
    <row r="13817" spans="1:3">
      <c r="A13817" s="8">
        <f>A2+287</f>
        <v>46035</v>
      </c>
      <c r="B13817" s="5">
        <v>40</v>
      </c>
      <c r="C13817" s="2">
        <v>0</v>
      </c>
    </row>
    <row r="13818" spans="1:3">
      <c r="A13818" s="8">
        <f>A2+287</f>
        <v>46035</v>
      </c>
      <c r="B13818" s="5">
        <v>41</v>
      </c>
      <c r="C13818" s="2">
        <v>0</v>
      </c>
    </row>
    <row r="13819" spans="1:3">
      <c r="A13819" s="8">
        <f>A2+287</f>
        <v>46035</v>
      </c>
      <c r="B13819" s="5">
        <v>42</v>
      </c>
      <c r="C13819" s="2">
        <v>0</v>
      </c>
    </row>
    <row r="13820" spans="1:3">
      <c r="A13820" s="8">
        <f>A2+287</f>
        <v>46035</v>
      </c>
      <c r="B13820" s="5">
        <v>43</v>
      </c>
      <c r="C13820" s="2">
        <v>0</v>
      </c>
    </row>
    <row r="13821" spans="1:3">
      <c r="A13821" s="8">
        <f>A2+287</f>
        <v>46035</v>
      </c>
      <c r="B13821" s="5">
        <v>44</v>
      </c>
      <c r="C13821" s="2">
        <v>0</v>
      </c>
    </row>
    <row r="13822" spans="1:3">
      <c r="A13822" s="8">
        <f>A2+287</f>
        <v>46035</v>
      </c>
      <c r="B13822" s="5">
        <v>45</v>
      </c>
      <c r="C13822" s="2">
        <v>0</v>
      </c>
    </row>
    <row r="13823" spans="1:3">
      <c r="A13823" s="8">
        <f>A2+287</f>
        <v>46035</v>
      </c>
      <c r="B13823" s="5">
        <v>46</v>
      </c>
      <c r="C13823" s="2">
        <v>0</v>
      </c>
    </row>
    <row r="13824" spans="1:3">
      <c r="A13824" s="8">
        <f>A2+287</f>
        <v>46035</v>
      </c>
      <c r="B13824" s="5">
        <v>47</v>
      </c>
      <c r="C13824" s="2">
        <v>0</v>
      </c>
    </row>
    <row r="13825" spans="1:3">
      <c r="A13825" s="8">
        <f>A2+287</f>
        <v>46035</v>
      </c>
      <c r="B13825" s="5">
        <v>48</v>
      </c>
      <c r="C13825" s="2">
        <v>0</v>
      </c>
    </row>
    <row r="13826" spans="1:3">
      <c r="A13826" s="8">
        <f>A2+288</f>
        <v>46036</v>
      </c>
      <c r="B13826" s="5">
        <v>1</v>
      </c>
      <c r="C13826" s="2">
        <v>0</v>
      </c>
    </row>
    <row r="13827" spans="1:3">
      <c r="A13827" s="8">
        <f>A2+288</f>
        <v>46036</v>
      </c>
      <c r="B13827" s="5">
        <v>2</v>
      </c>
      <c r="C13827" s="2">
        <v>0</v>
      </c>
    </row>
    <row r="13828" spans="1:3">
      <c r="A13828" s="8">
        <f>A2+288</f>
        <v>46036</v>
      </c>
      <c r="B13828" s="5">
        <v>3</v>
      </c>
      <c r="C13828" s="2">
        <v>0</v>
      </c>
    </row>
    <row r="13829" spans="1:3">
      <c r="A13829" s="8">
        <f>A2+288</f>
        <v>46036</v>
      </c>
      <c r="B13829" s="5">
        <v>4</v>
      </c>
      <c r="C13829" s="2">
        <v>0</v>
      </c>
    </row>
    <row r="13830" spans="1:3">
      <c r="A13830" s="8">
        <f>A2+288</f>
        <v>46036</v>
      </c>
      <c r="B13830" s="5">
        <v>5</v>
      </c>
      <c r="C13830" s="2">
        <v>0</v>
      </c>
    </row>
    <row r="13831" spans="1:3">
      <c r="A13831" s="8">
        <f>A2+288</f>
        <v>46036</v>
      </c>
      <c r="B13831" s="5">
        <v>6</v>
      </c>
      <c r="C13831" s="2">
        <v>0</v>
      </c>
    </row>
    <row r="13832" spans="1:3">
      <c r="A13832" s="8">
        <f>A2+288</f>
        <v>46036</v>
      </c>
      <c r="B13832" s="5">
        <v>7</v>
      </c>
      <c r="C13832" s="2">
        <v>0</v>
      </c>
    </row>
    <row r="13833" spans="1:3">
      <c r="A13833" s="8">
        <f>A2+288</f>
        <v>46036</v>
      </c>
      <c r="B13833" s="5">
        <v>8</v>
      </c>
      <c r="C13833" s="2">
        <v>0</v>
      </c>
    </row>
    <row r="13834" spans="1:3">
      <c r="A13834" s="8">
        <f>A2+288</f>
        <v>46036</v>
      </c>
      <c r="B13834" s="5">
        <v>9</v>
      </c>
      <c r="C13834" s="2">
        <v>0</v>
      </c>
    </row>
    <row r="13835" spans="1:3">
      <c r="A13835" s="8">
        <f>A2+288</f>
        <v>46036</v>
      </c>
      <c r="B13835" s="5">
        <v>10</v>
      </c>
      <c r="C13835" s="2">
        <v>0</v>
      </c>
    </row>
    <row r="13836" spans="1:3">
      <c r="A13836" s="8">
        <f>A2+288</f>
        <v>46036</v>
      </c>
      <c r="B13836" s="5">
        <v>11</v>
      </c>
      <c r="C13836" s="2">
        <v>0</v>
      </c>
    </row>
    <row r="13837" spans="1:3">
      <c r="A13837" s="8">
        <f>A2+288</f>
        <v>46036</v>
      </c>
      <c r="B13837" s="5">
        <v>12</v>
      </c>
      <c r="C13837" s="2">
        <v>0</v>
      </c>
    </row>
    <row r="13838" spans="1:3">
      <c r="A13838" s="8">
        <f>A2+288</f>
        <v>46036</v>
      </c>
      <c r="B13838" s="5">
        <v>13</v>
      </c>
      <c r="C13838" s="2">
        <v>0</v>
      </c>
    </row>
    <row r="13839" spans="1:3">
      <c r="A13839" s="8">
        <f>A2+288</f>
        <v>46036</v>
      </c>
      <c r="B13839" s="5">
        <v>14</v>
      </c>
      <c r="C13839" s="2">
        <v>0</v>
      </c>
    </row>
    <row r="13840" spans="1:3">
      <c r="A13840" s="8">
        <f>A2+288</f>
        <v>46036</v>
      </c>
      <c r="B13840" s="5">
        <v>15</v>
      </c>
      <c r="C13840" s="2">
        <v>0</v>
      </c>
    </row>
    <row r="13841" spans="1:3">
      <c r="A13841" s="8">
        <f>A2+288</f>
        <v>46036</v>
      </c>
      <c r="B13841" s="5">
        <v>16</v>
      </c>
      <c r="C13841" s="2">
        <v>0</v>
      </c>
    </row>
    <row r="13842" spans="1:3">
      <c r="A13842" s="8">
        <f>A2+288</f>
        <v>46036</v>
      </c>
      <c r="B13842" s="5">
        <v>17</v>
      </c>
      <c r="C13842" s="2">
        <v>0</v>
      </c>
    </row>
    <row r="13843" spans="1:3">
      <c r="A13843" s="8">
        <f>A2+288</f>
        <v>46036</v>
      </c>
      <c r="B13843" s="5">
        <v>18</v>
      </c>
      <c r="C13843" s="2">
        <v>0</v>
      </c>
    </row>
    <row r="13844" spans="1:3">
      <c r="A13844" s="8">
        <f>A2+288</f>
        <v>46036</v>
      </c>
      <c r="B13844" s="5">
        <v>19</v>
      </c>
      <c r="C13844" s="2">
        <v>0</v>
      </c>
    </row>
    <row r="13845" spans="1:3">
      <c r="A13845" s="8">
        <f>A2+288</f>
        <v>46036</v>
      </c>
      <c r="B13845" s="5">
        <v>20</v>
      </c>
      <c r="C13845" s="2">
        <v>0</v>
      </c>
    </row>
    <row r="13846" spans="1:3">
      <c r="A13846" s="8">
        <f>A2+288</f>
        <v>46036</v>
      </c>
      <c r="B13846" s="5">
        <v>21</v>
      </c>
      <c r="C13846" s="2">
        <v>0</v>
      </c>
    </row>
    <row r="13847" spans="1:3">
      <c r="A13847" s="8">
        <f>A2+288</f>
        <v>46036</v>
      </c>
      <c r="B13847" s="5">
        <v>22</v>
      </c>
      <c r="C13847" s="2">
        <v>0</v>
      </c>
    </row>
    <row r="13848" spans="1:3">
      <c r="A13848" s="8">
        <f>A2+288</f>
        <v>46036</v>
      </c>
      <c r="B13848" s="5">
        <v>23</v>
      </c>
      <c r="C13848" s="2">
        <v>0</v>
      </c>
    </row>
    <row r="13849" spans="1:3">
      <c r="A13849" s="8">
        <f>A2+288</f>
        <v>46036</v>
      </c>
      <c r="B13849" s="5">
        <v>24</v>
      </c>
      <c r="C13849" s="2">
        <v>0</v>
      </c>
    </row>
    <row r="13850" spans="1:3">
      <c r="A13850" s="8">
        <f>A2+288</f>
        <v>46036</v>
      </c>
      <c r="B13850" s="5">
        <v>25</v>
      </c>
      <c r="C13850" s="2">
        <v>0</v>
      </c>
    </row>
    <row r="13851" spans="1:3">
      <c r="A13851" s="8">
        <f>A2+288</f>
        <v>46036</v>
      </c>
      <c r="B13851" s="5">
        <v>26</v>
      </c>
      <c r="C13851" s="2">
        <v>0</v>
      </c>
    </row>
    <row r="13852" spans="1:3">
      <c r="A13852" s="8">
        <f>A2+288</f>
        <v>46036</v>
      </c>
      <c r="B13852" s="5">
        <v>27</v>
      </c>
      <c r="C13852" s="2">
        <v>0</v>
      </c>
    </row>
    <row r="13853" spans="1:3">
      <c r="A13853" s="8">
        <f>A2+288</f>
        <v>46036</v>
      </c>
      <c r="B13853" s="5">
        <v>28</v>
      </c>
      <c r="C13853" s="2">
        <v>0</v>
      </c>
    </row>
    <row r="13854" spans="1:3">
      <c r="A13854" s="8">
        <f>A2+288</f>
        <v>46036</v>
      </c>
      <c r="B13854" s="5">
        <v>29</v>
      </c>
      <c r="C13854" s="2">
        <v>0</v>
      </c>
    </row>
    <row r="13855" spans="1:3">
      <c r="A13855" s="8">
        <f>A2+288</f>
        <v>46036</v>
      </c>
      <c r="B13855" s="5">
        <v>30</v>
      </c>
      <c r="C13855" s="2">
        <v>0</v>
      </c>
    </row>
    <row r="13856" spans="1:3">
      <c r="A13856" s="8">
        <f>A2+288</f>
        <v>46036</v>
      </c>
      <c r="B13856" s="5">
        <v>31</v>
      </c>
      <c r="C13856" s="2">
        <v>0</v>
      </c>
    </row>
    <row r="13857" spans="1:3">
      <c r="A13857" s="8">
        <f>A2+288</f>
        <v>46036</v>
      </c>
      <c r="B13857" s="5">
        <v>32</v>
      </c>
      <c r="C13857" s="2">
        <v>0</v>
      </c>
    </row>
    <row r="13858" spans="1:3">
      <c r="A13858" s="8">
        <f>A2+288</f>
        <v>46036</v>
      </c>
      <c r="B13858" s="5">
        <v>33</v>
      </c>
      <c r="C13858" s="2">
        <v>0</v>
      </c>
    </row>
    <row r="13859" spans="1:3">
      <c r="A13859" s="8">
        <f>A2+288</f>
        <v>46036</v>
      </c>
      <c r="B13859" s="5">
        <v>34</v>
      </c>
      <c r="C13859" s="2">
        <v>0</v>
      </c>
    </row>
    <row r="13860" spans="1:3">
      <c r="A13860" s="8">
        <f>A2+288</f>
        <v>46036</v>
      </c>
      <c r="B13860" s="5">
        <v>35</v>
      </c>
      <c r="C13860" s="2">
        <v>0</v>
      </c>
    </row>
    <row r="13861" spans="1:3">
      <c r="A13861" s="8">
        <f>A2+288</f>
        <v>46036</v>
      </c>
      <c r="B13861" s="5">
        <v>36</v>
      </c>
      <c r="C13861" s="2">
        <v>0</v>
      </c>
    </row>
    <row r="13862" spans="1:3">
      <c r="A13862" s="8">
        <f>A2+288</f>
        <v>46036</v>
      </c>
      <c r="B13862" s="5">
        <v>37</v>
      </c>
      <c r="C13862" s="2">
        <v>0</v>
      </c>
    </row>
    <row r="13863" spans="1:3">
      <c r="A13863" s="8">
        <f>A2+288</f>
        <v>46036</v>
      </c>
      <c r="B13863" s="5">
        <v>38</v>
      </c>
      <c r="C13863" s="2">
        <v>0</v>
      </c>
    </row>
    <row r="13864" spans="1:3">
      <c r="A13864" s="8">
        <f>A2+288</f>
        <v>46036</v>
      </c>
      <c r="B13864" s="5">
        <v>39</v>
      </c>
      <c r="C13864" s="2">
        <v>0</v>
      </c>
    </row>
    <row r="13865" spans="1:3">
      <c r="A13865" s="8">
        <f>A2+288</f>
        <v>46036</v>
      </c>
      <c r="B13865" s="5">
        <v>40</v>
      </c>
      <c r="C13865" s="2">
        <v>0</v>
      </c>
    </row>
    <row r="13866" spans="1:3">
      <c r="A13866" s="8">
        <f>A2+288</f>
        <v>46036</v>
      </c>
      <c r="B13866" s="5">
        <v>41</v>
      </c>
      <c r="C13866" s="2">
        <v>0</v>
      </c>
    </row>
    <row r="13867" spans="1:3">
      <c r="A13867" s="8">
        <f>A2+288</f>
        <v>46036</v>
      </c>
      <c r="B13867" s="5">
        <v>42</v>
      </c>
      <c r="C13867" s="2">
        <v>0</v>
      </c>
    </row>
    <row r="13868" spans="1:3">
      <c r="A13868" s="8">
        <f>A2+288</f>
        <v>46036</v>
      </c>
      <c r="B13868" s="5">
        <v>43</v>
      </c>
      <c r="C13868" s="2">
        <v>0</v>
      </c>
    </row>
    <row r="13869" spans="1:3">
      <c r="A13869" s="8">
        <f>A2+288</f>
        <v>46036</v>
      </c>
      <c r="B13869" s="5">
        <v>44</v>
      </c>
      <c r="C13869" s="2">
        <v>0</v>
      </c>
    </row>
    <row r="13870" spans="1:3">
      <c r="A13870" s="8">
        <f>A2+288</f>
        <v>46036</v>
      </c>
      <c r="B13870" s="5">
        <v>45</v>
      </c>
      <c r="C13870" s="2">
        <v>0</v>
      </c>
    </row>
    <row r="13871" spans="1:3">
      <c r="A13871" s="8">
        <f>A2+288</f>
        <v>46036</v>
      </c>
      <c r="B13871" s="5">
        <v>46</v>
      </c>
      <c r="C13871" s="2">
        <v>0</v>
      </c>
    </row>
    <row r="13872" spans="1:3">
      <c r="A13872" s="8">
        <f>A2+288</f>
        <v>46036</v>
      </c>
      <c r="B13872" s="5">
        <v>47</v>
      </c>
      <c r="C13872" s="2">
        <v>0</v>
      </c>
    </row>
    <row r="13873" spans="1:3">
      <c r="A13873" s="8">
        <f>A2+288</f>
        <v>46036</v>
      </c>
      <c r="B13873" s="5">
        <v>48</v>
      </c>
      <c r="C13873" s="2">
        <v>0</v>
      </c>
    </row>
    <row r="13874" spans="1:3">
      <c r="A13874" s="8">
        <f>A2+289</f>
        <v>46037</v>
      </c>
      <c r="B13874" s="5">
        <v>1</v>
      </c>
      <c r="C13874" s="2">
        <v>0</v>
      </c>
    </row>
    <row r="13875" spans="1:3">
      <c r="A13875" s="8">
        <f>A2+289</f>
        <v>46037</v>
      </c>
      <c r="B13875" s="5">
        <v>2</v>
      </c>
      <c r="C13875" s="2">
        <v>0</v>
      </c>
    </row>
    <row r="13876" spans="1:3">
      <c r="A13876" s="8">
        <f>A2+289</f>
        <v>46037</v>
      </c>
      <c r="B13876" s="5">
        <v>3</v>
      </c>
      <c r="C13876" s="2">
        <v>0</v>
      </c>
    </row>
    <row r="13877" spans="1:3">
      <c r="A13877" s="8">
        <f>A2+289</f>
        <v>46037</v>
      </c>
      <c r="B13877" s="5">
        <v>4</v>
      </c>
      <c r="C13877" s="2">
        <v>0</v>
      </c>
    </row>
    <row r="13878" spans="1:3">
      <c r="A13878" s="8">
        <f>A2+289</f>
        <v>46037</v>
      </c>
      <c r="B13878" s="5">
        <v>5</v>
      </c>
      <c r="C13878" s="2">
        <v>0</v>
      </c>
    </row>
    <row r="13879" spans="1:3">
      <c r="A13879" s="8">
        <f>A2+289</f>
        <v>46037</v>
      </c>
      <c r="B13879" s="5">
        <v>6</v>
      </c>
      <c r="C13879" s="2">
        <v>0</v>
      </c>
    </row>
    <row r="13880" spans="1:3">
      <c r="A13880" s="8">
        <f>A2+289</f>
        <v>46037</v>
      </c>
      <c r="B13880" s="5">
        <v>7</v>
      </c>
      <c r="C13880" s="2">
        <v>0</v>
      </c>
    </row>
    <row r="13881" spans="1:3">
      <c r="A13881" s="8">
        <f>A2+289</f>
        <v>46037</v>
      </c>
      <c r="B13881" s="5">
        <v>8</v>
      </c>
      <c r="C13881" s="2">
        <v>0</v>
      </c>
    </row>
    <row r="13882" spans="1:3">
      <c r="A13882" s="8">
        <f>A2+289</f>
        <v>46037</v>
      </c>
      <c r="B13882" s="5">
        <v>9</v>
      </c>
      <c r="C13882" s="2">
        <v>0</v>
      </c>
    </row>
    <row r="13883" spans="1:3">
      <c r="A13883" s="8">
        <f>A2+289</f>
        <v>46037</v>
      </c>
      <c r="B13883" s="5">
        <v>10</v>
      </c>
      <c r="C13883" s="2">
        <v>0</v>
      </c>
    </row>
    <row r="13884" spans="1:3">
      <c r="A13884" s="8">
        <f>A2+289</f>
        <v>46037</v>
      </c>
      <c r="B13884" s="5">
        <v>11</v>
      </c>
      <c r="C13884" s="2">
        <v>0</v>
      </c>
    </row>
    <row r="13885" spans="1:3">
      <c r="A13885" s="8">
        <f>A2+289</f>
        <v>46037</v>
      </c>
      <c r="B13885" s="5">
        <v>12</v>
      </c>
      <c r="C13885" s="2">
        <v>0</v>
      </c>
    </row>
    <row r="13886" spans="1:3">
      <c r="A13886" s="8">
        <f>A2+289</f>
        <v>46037</v>
      </c>
      <c r="B13886" s="5">
        <v>13</v>
      </c>
      <c r="C13886" s="2">
        <v>0</v>
      </c>
    </row>
    <row r="13887" spans="1:3">
      <c r="A13887" s="8">
        <f>A2+289</f>
        <v>46037</v>
      </c>
      <c r="B13887" s="5">
        <v>14</v>
      </c>
      <c r="C13887" s="2">
        <v>0</v>
      </c>
    </row>
    <row r="13888" spans="1:3">
      <c r="A13888" s="8">
        <f>A2+289</f>
        <v>46037</v>
      </c>
      <c r="B13888" s="5">
        <v>15</v>
      </c>
      <c r="C13888" s="2">
        <v>0</v>
      </c>
    </row>
    <row r="13889" spans="1:3">
      <c r="A13889" s="8">
        <f>A2+289</f>
        <v>46037</v>
      </c>
      <c r="B13889" s="5">
        <v>16</v>
      </c>
      <c r="C13889" s="2">
        <v>0</v>
      </c>
    </row>
    <row r="13890" spans="1:3">
      <c r="A13890" s="8">
        <f>A2+289</f>
        <v>46037</v>
      </c>
      <c r="B13890" s="5">
        <v>17</v>
      </c>
      <c r="C13890" s="2">
        <v>0</v>
      </c>
    </row>
    <row r="13891" spans="1:3">
      <c r="A13891" s="8">
        <f>A2+289</f>
        <v>46037</v>
      </c>
      <c r="B13891" s="5">
        <v>18</v>
      </c>
      <c r="C13891" s="2">
        <v>0</v>
      </c>
    </row>
    <row r="13892" spans="1:3">
      <c r="A13892" s="8">
        <f>A2+289</f>
        <v>46037</v>
      </c>
      <c r="B13892" s="5">
        <v>19</v>
      </c>
      <c r="C13892" s="2">
        <v>0</v>
      </c>
    </row>
    <row r="13893" spans="1:3">
      <c r="A13893" s="8">
        <f>A2+289</f>
        <v>46037</v>
      </c>
      <c r="B13893" s="5">
        <v>20</v>
      </c>
      <c r="C13893" s="2">
        <v>0</v>
      </c>
    </row>
    <row r="13894" spans="1:3">
      <c r="A13894" s="8">
        <f>A2+289</f>
        <v>46037</v>
      </c>
      <c r="B13894" s="5">
        <v>21</v>
      </c>
      <c r="C13894" s="2">
        <v>0</v>
      </c>
    </row>
    <row r="13895" spans="1:3">
      <c r="A13895" s="8">
        <f>A2+289</f>
        <v>46037</v>
      </c>
      <c r="B13895" s="5">
        <v>22</v>
      </c>
      <c r="C13895" s="2">
        <v>0</v>
      </c>
    </row>
    <row r="13896" spans="1:3">
      <c r="A13896" s="8">
        <f>A2+289</f>
        <v>46037</v>
      </c>
      <c r="B13896" s="5">
        <v>23</v>
      </c>
      <c r="C13896" s="2">
        <v>0</v>
      </c>
    </row>
    <row r="13897" spans="1:3">
      <c r="A13897" s="8">
        <f>A2+289</f>
        <v>46037</v>
      </c>
      <c r="B13897" s="5">
        <v>24</v>
      </c>
      <c r="C13897" s="2">
        <v>0</v>
      </c>
    </row>
    <row r="13898" spans="1:3">
      <c r="A13898" s="8">
        <f>A2+289</f>
        <v>46037</v>
      </c>
      <c r="B13898" s="5">
        <v>25</v>
      </c>
      <c r="C13898" s="2">
        <v>0</v>
      </c>
    </row>
    <row r="13899" spans="1:3">
      <c r="A13899" s="8">
        <f>A2+289</f>
        <v>46037</v>
      </c>
      <c r="B13899" s="5">
        <v>26</v>
      </c>
      <c r="C13899" s="2">
        <v>0</v>
      </c>
    </row>
    <row r="13900" spans="1:3">
      <c r="A13900" s="8">
        <f>A2+289</f>
        <v>46037</v>
      </c>
      <c r="B13900" s="5">
        <v>27</v>
      </c>
      <c r="C13900" s="2">
        <v>0</v>
      </c>
    </row>
    <row r="13901" spans="1:3">
      <c r="A13901" s="8">
        <f>A2+289</f>
        <v>46037</v>
      </c>
      <c r="B13901" s="5">
        <v>28</v>
      </c>
      <c r="C13901" s="2">
        <v>0</v>
      </c>
    </row>
    <row r="13902" spans="1:3">
      <c r="A13902" s="8">
        <f>A2+289</f>
        <v>46037</v>
      </c>
      <c r="B13902" s="5">
        <v>29</v>
      </c>
      <c r="C13902" s="2">
        <v>0</v>
      </c>
    </row>
    <row r="13903" spans="1:3">
      <c r="A13903" s="8">
        <f>A2+289</f>
        <v>46037</v>
      </c>
      <c r="B13903" s="5">
        <v>30</v>
      </c>
      <c r="C13903" s="2">
        <v>0</v>
      </c>
    </row>
    <row r="13904" spans="1:3">
      <c r="A13904" s="8">
        <f>A2+289</f>
        <v>46037</v>
      </c>
      <c r="B13904" s="5">
        <v>31</v>
      </c>
      <c r="C13904" s="2">
        <v>0</v>
      </c>
    </row>
    <row r="13905" spans="1:3">
      <c r="A13905" s="8">
        <f>A2+289</f>
        <v>46037</v>
      </c>
      <c r="B13905" s="5">
        <v>32</v>
      </c>
      <c r="C13905" s="2">
        <v>0</v>
      </c>
    </row>
    <row r="13906" spans="1:3">
      <c r="A13906" s="8">
        <f>A2+289</f>
        <v>46037</v>
      </c>
      <c r="B13906" s="5">
        <v>33</v>
      </c>
      <c r="C13906" s="2">
        <v>0</v>
      </c>
    </row>
    <row r="13907" spans="1:3">
      <c r="A13907" s="8">
        <f>A2+289</f>
        <v>46037</v>
      </c>
      <c r="B13907" s="5">
        <v>34</v>
      </c>
      <c r="C13907" s="2">
        <v>0</v>
      </c>
    </row>
    <row r="13908" spans="1:3">
      <c r="A13908" s="8">
        <f>A2+289</f>
        <v>46037</v>
      </c>
      <c r="B13908" s="5">
        <v>35</v>
      </c>
      <c r="C13908" s="2">
        <v>0</v>
      </c>
    </row>
    <row r="13909" spans="1:3">
      <c r="A13909" s="8">
        <f>A2+289</f>
        <v>46037</v>
      </c>
      <c r="B13909" s="5">
        <v>36</v>
      </c>
      <c r="C13909" s="2">
        <v>0</v>
      </c>
    </row>
    <row r="13910" spans="1:3">
      <c r="A13910" s="8">
        <f>A2+289</f>
        <v>46037</v>
      </c>
      <c r="B13910" s="5">
        <v>37</v>
      </c>
      <c r="C13910" s="2">
        <v>0</v>
      </c>
    </row>
    <row r="13911" spans="1:3">
      <c r="A13911" s="8">
        <f>A2+289</f>
        <v>46037</v>
      </c>
      <c r="B13911" s="5">
        <v>38</v>
      </c>
      <c r="C13911" s="2">
        <v>0</v>
      </c>
    </row>
    <row r="13912" spans="1:3">
      <c r="A13912" s="8">
        <f>A2+289</f>
        <v>46037</v>
      </c>
      <c r="B13912" s="5">
        <v>39</v>
      </c>
      <c r="C13912" s="2">
        <v>0</v>
      </c>
    </row>
    <row r="13913" spans="1:3">
      <c r="A13913" s="8">
        <f>A2+289</f>
        <v>46037</v>
      </c>
      <c r="B13913" s="5">
        <v>40</v>
      </c>
      <c r="C13913" s="2">
        <v>0</v>
      </c>
    </row>
    <row r="13914" spans="1:3">
      <c r="A13914" s="8">
        <f>A2+289</f>
        <v>46037</v>
      </c>
      <c r="B13914" s="5">
        <v>41</v>
      </c>
      <c r="C13914" s="2">
        <v>0</v>
      </c>
    </row>
    <row r="13915" spans="1:3">
      <c r="A13915" s="8">
        <f>A2+289</f>
        <v>46037</v>
      </c>
      <c r="B13915" s="5">
        <v>42</v>
      </c>
      <c r="C13915" s="2">
        <v>0</v>
      </c>
    </row>
    <row r="13916" spans="1:3">
      <c r="A13916" s="8">
        <f>A2+289</f>
        <v>46037</v>
      </c>
      <c r="B13916" s="5">
        <v>43</v>
      </c>
      <c r="C13916" s="2">
        <v>0</v>
      </c>
    </row>
    <row r="13917" spans="1:3">
      <c r="A13917" s="8">
        <f>A2+289</f>
        <v>46037</v>
      </c>
      <c r="B13917" s="5">
        <v>44</v>
      </c>
      <c r="C13917" s="2">
        <v>0</v>
      </c>
    </row>
    <row r="13918" spans="1:3">
      <c r="A13918" s="8">
        <f>A2+289</f>
        <v>46037</v>
      </c>
      <c r="B13918" s="5">
        <v>45</v>
      </c>
      <c r="C13918" s="2">
        <v>0</v>
      </c>
    </row>
    <row r="13919" spans="1:3">
      <c r="A13919" s="8">
        <f>A2+289</f>
        <v>46037</v>
      </c>
      <c r="B13919" s="5">
        <v>46</v>
      </c>
      <c r="C13919" s="2">
        <v>0</v>
      </c>
    </row>
    <row r="13920" spans="1:3">
      <c r="A13920" s="8">
        <f>A2+289</f>
        <v>46037</v>
      </c>
      <c r="B13920" s="5">
        <v>47</v>
      </c>
      <c r="C13920" s="2">
        <v>0</v>
      </c>
    </row>
    <row r="13921" spans="1:3">
      <c r="A13921" s="8">
        <f>A2+289</f>
        <v>46037</v>
      </c>
      <c r="B13921" s="5">
        <v>48</v>
      </c>
      <c r="C13921" s="2">
        <v>0</v>
      </c>
    </row>
    <row r="13922" spans="1:3">
      <c r="A13922" s="8">
        <f>A2+290</f>
        <v>46038</v>
      </c>
      <c r="B13922" s="5">
        <v>1</v>
      </c>
      <c r="C13922" s="2">
        <v>0</v>
      </c>
    </row>
    <row r="13923" spans="1:3">
      <c r="A13923" s="8">
        <f>A2+290</f>
        <v>46038</v>
      </c>
      <c r="B13923" s="5">
        <v>2</v>
      </c>
      <c r="C13923" s="2">
        <v>0</v>
      </c>
    </row>
    <row r="13924" spans="1:3">
      <c r="A13924" s="8">
        <f>A2+290</f>
        <v>46038</v>
      </c>
      <c r="B13924" s="5">
        <v>3</v>
      </c>
      <c r="C13924" s="2">
        <v>0</v>
      </c>
    </row>
    <row r="13925" spans="1:3">
      <c r="A13925" s="8">
        <f>A2+290</f>
        <v>46038</v>
      </c>
      <c r="B13925" s="5">
        <v>4</v>
      </c>
      <c r="C13925" s="2">
        <v>0</v>
      </c>
    </row>
    <row r="13926" spans="1:3">
      <c r="A13926" s="8">
        <f>A2+290</f>
        <v>46038</v>
      </c>
      <c r="B13926" s="5">
        <v>5</v>
      </c>
      <c r="C13926" s="2">
        <v>0</v>
      </c>
    </row>
    <row r="13927" spans="1:3">
      <c r="A13927" s="8">
        <f>A2+290</f>
        <v>46038</v>
      </c>
      <c r="B13927" s="5">
        <v>6</v>
      </c>
      <c r="C13927" s="2">
        <v>0</v>
      </c>
    </row>
    <row r="13928" spans="1:3">
      <c r="A13928" s="8">
        <f>A2+290</f>
        <v>46038</v>
      </c>
      <c r="B13928" s="5">
        <v>7</v>
      </c>
      <c r="C13928" s="2">
        <v>0</v>
      </c>
    </row>
    <row r="13929" spans="1:3">
      <c r="A13929" s="8">
        <f>A2+290</f>
        <v>46038</v>
      </c>
      <c r="B13929" s="5">
        <v>8</v>
      </c>
      <c r="C13929" s="2">
        <v>0</v>
      </c>
    </row>
    <row r="13930" spans="1:3">
      <c r="A13930" s="8">
        <f>A2+290</f>
        <v>46038</v>
      </c>
      <c r="B13930" s="5">
        <v>9</v>
      </c>
      <c r="C13930" s="2">
        <v>0</v>
      </c>
    </row>
    <row r="13931" spans="1:3">
      <c r="A13931" s="8">
        <f>A2+290</f>
        <v>46038</v>
      </c>
      <c r="B13931" s="5">
        <v>10</v>
      </c>
      <c r="C13931" s="2">
        <v>0</v>
      </c>
    </row>
    <row r="13932" spans="1:3">
      <c r="A13932" s="8">
        <f>A2+290</f>
        <v>46038</v>
      </c>
      <c r="B13932" s="5">
        <v>11</v>
      </c>
      <c r="C13932" s="2">
        <v>0</v>
      </c>
    </row>
    <row r="13933" spans="1:3">
      <c r="A13933" s="8">
        <f>A2+290</f>
        <v>46038</v>
      </c>
      <c r="B13933" s="5">
        <v>12</v>
      </c>
      <c r="C13933" s="2">
        <v>0</v>
      </c>
    </row>
    <row r="13934" spans="1:3">
      <c r="A13934" s="8">
        <f>A2+290</f>
        <v>46038</v>
      </c>
      <c r="B13934" s="5">
        <v>13</v>
      </c>
      <c r="C13934" s="2">
        <v>0</v>
      </c>
    </row>
    <row r="13935" spans="1:3">
      <c r="A13935" s="8">
        <f>A2+290</f>
        <v>46038</v>
      </c>
      <c r="B13935" s="5">
        <v>14</v>
      </c>
      <c r="C13935" s="2">
        <v>0</v>
      </c>
    </row>
    <row r="13936" spans="1:3">
      <c r="A13936" s="8">
        <f>A2+290</f>
        <v>46038</v>
      </c>
      <c r="B13936" s="5">
        <v>15</v>
      </c>
      <c r="C13936" s="2">
        <v>0</v>
      </c>
    </row>
    <row r="13937" spans="1:3">
      <c r="A13937" s="8">
        <f>A2+290</f>
        <v>46038</v>
      </c>
      <c r="B13937" s="5">
        <v>16</v>
      </c>
      <c r="C13937" s="2">
        <v>0</v>
      </c>
    </row>
    <row r="13938" spans="1:3">
      <c r="A13938" s="8">
        <f>A2+290</f>
        <v>46038</v>
      </c>
      <c r="B13938" s="5">
        <v>17</v>
      </c>
      <c r="C13938" s="2">
        <v>0</v>
      </c>
    </row>
    <row r="13939" spans="1:3">
      <c r="A13939" s="8">
        <f>A2+290</f>
        <v>46038</v>
      </c>
      <c r="B13939" s="5">
        <v>18</v>
      </c>
      <c r="C13939" s="2">
        <v>0</v>
      </c>
    </row>
    <row r="13940" spans="1:3">
      <c r="A13940" s="8">
        <f>A2+290</f>
        <v>46038</v>
      </c>
      <c r="B13940" s="5">
        <v>19</v>
      </c>
      <c r="C13940" s="2">
        <v>0</v>
      </c>
    </row>
    <row r="13941" spans="1:3">
      <c r="A13941" s="8">
        <f>A2+290</f>
        <v>46038</v>
      </c>
      <c r="B13941" s="5">
        <v>20</v>
      </c>
      <c r="C13941" s="2">
        <v>0</v>
      </c>
    </row>
    <row r="13942" spans="1:3">
      <c r="A13942" s="8">
        <f>A2+290</f>
        <v>46038</v>
      </c>
      <c r="B13942" s="5">
        <v>21</v>
      </c>
      <c r="C13942" s="2">
        <v>0</v>
      </c>
    </row>
    <row r="13943" spans="1:3">
      <c r="A13943" s="8">
        <f>A2+290</f>
        <v>46038</v>
      </c>
      <c r="B13943" s="5">
        <v>22</v>
      </c>
      <c r="C13943" s="2">
        <v>0</v>
      </c>
    </row>
    <row r="13944" spans="1:3">
      <c r="A13944" s="8">
        <f>A2+290</f>
        <v>46038</v>
      </c>
      <c r="B13944" s="5">
        <v>23</v>
      </c>
      <c r="C13944" s="2">
        <v>0</v>
      </c>
    </row>
    <row r="13945" spans="1:3">
      <c r="A13945" s="8">
        <f>A2+290</f>
        <v>46038</v>
      </c>
      <c r="B13945" s="5">
        <v>24</v>
      </c>
      <c r="C13945" s="2">
        <v>0</v>
      </c>
    </row>
    <row r="13946" spans="1:3">
      <c r="A13946" s="8">
        <f>A2+290</f>
        <v>46038</v>
      </c>
      <c r="B13946" s="5">
        <v>25</v>
      </c>
      <c r="C13946" s="2">
        <v>0</v>
      </c>
    </row>
    <row r="13947" spans="1:3">
      <c r="A13947" s="8">
        <f>A2+290</f>
        <v>46038</v>
      </c>
      <c r="B13947" s="5">
        <v>26</v>
      </c>
      <c r="C13947" s="2">
        <v>0</v>
      </c>
    </row>
    <row r="13948" spans="1:3">
      <c r="A13948" s="8">
        <f>A2+290</f>
        <v>46038</v>
      </c>
      <c r="B13948" s="5">
        <v>27</v>
      </c>
      <c r="C13948" s="2">
        <v>0</v>
      </c>
    </row>
    <row r="13949" spans="1:3">
      <c r="A13949" s="8">
        <f>A2+290</f>
        <v>46038</v>
      </c>
      <c r="B13949" s="5">
        <v>28</v>
      </c>
      <c r="C13949" s="2">
        <v>0</v>
      </c>
    </row>
    <row r="13950" spans="1:3">
      <c r="A13950" s="8">
        <f>A2+290</f>
        <v>46038</v>
      </c>
      <c r="B13950" s="5">
        <v>29</v>
      </c>
      <c r="C13950" s="2">
        <v>0</v>
      </c>
    </row>
    <row r="13951" spans="1:3">
      <c r="A13951" s="8">
        <f>A2+290</f>
        <v>46038</v>
      </c>
      <c r="B13951" s="5">
        <v>30</v>
      </c>
      <c r="C13951" s="2">
        <v>0</v>
      </c>
    </row>
    <row r="13952" spans="1:3">
      <c r="A13952" s="8">
        <f>A2+290</f>
        <v>46038</v>
      </c>
      <c r="B13952" s="5">
        <v>31</v>
      </c>
      <c r="C13952" s="2">
        <v>0</v>
      </c>
    </row>
    <row r="13953" spans="1:3">
      <c r="A13953" s="8">
        <f>A2+290</f>
        <v>46038</v>
      </c>
      <c r="B13953" s="5">
        <v>32</v>
      </c>
      <c r="C13953" s="2">
        <v>0</v>
      </c>
    </row>
    <row r="13954" spans="1:3">
      <c r="A13954" s="8">
        <f>A2+290</f>
        <v>46038</v>
      </c>
      <c r="B13954" s="5">
        <v>33</v>
      </c>
      <c r="C13954" s="2">
        <v>0</v>
      </c>
    </row>
    <row r="13955" spans="1:3">
      <c r="A13955" s="8">
        <f>A2+290</f>
        <v>46038</v>
      </c>
      <c r="B13955" s="5">
        <v>34</v>
      </c>
      <c r="C13955" s="2">
        <v>0</v>
      </c>
    </row>
    <row r="13956" spans="1:3">
      <c r="A13956" s="8">
        <f>A2+290</f>
        <v>46038</v>
      </c>
      <c r="B13956" s="5">
        <v>35</v>
      </c>
      <c r="C13956" s="2">
        <v>0</v>
      </c>
    </row>
    <row r="13957" spans="1:3">
      <c r="A13957" s="8">
        <f>A2+290</f>
        <v>46038</v>
      </c>
      <c r="B13957" s="5">
        <v>36</v>
      </c>
      <c r="C13957" s="2">
        <v>0</v>
      </c>
    </row>
    <row r="13958" spans="1:3">
      <c r="A13958" s="8">
        <f>A2+290</f>
        <v>46038</v>
      </c>
      <c r="B13958" s="5">
        <v>37</v>
      </c>
      <c r="C13958" s="2">
        <v>0</v>
      </c>
    </row>
    <row r="13959" spans="1:3">
      <c r="A13959" s="8">
        <f>A2+290</f>
        <v>46038</v>
      </c>
      <c r="B13959" s="5">
        <v>38</v>
      </c>
      <c r="C13959" s="2">
        <v>0</v>
      </c>
    </row>
    <row r="13960" spans="1:3">
      <c r="A13960" s="8">
        <f>A2+290</f>
        <v>46038</v>
      </c>
      <c r="B13960" s="5">
        <v>39</v>
      </c>
      <c r="C13960" s="2">
        <v>0</v>
      </c>
    </row>
    <row r="13961" spans="1:3">
      <c r="A13961" s="8">
        <f>A2+290</f>
        <v>46038</v>
      </c>
      <c r="B13961" s="5">
        <v>40</v>
      </c>
      <c r="C13961" s="2">
        <v>0</v>
      </c>
    </row>
    <row r="13962" spans="1:3">
      <c r="A13962" s="8">
        <f>A2+290</f>
        <v>46038</v>
      </c>
      <c r="B13962" s="5">
        <v>41</v>
      </c>
      <c r="C13962" s="2">
        <v>0</v>
      </c>
    </row>
    <row r="13963" spans="1:3">
      <c r="A13963" s="8">
        <f>A2+290</f>
        <v>46038</v>
      </c>
      <c r="B13963" s="5">
        <v>42</v>
      </c>
      <c r="C13963" s="2">
        <v>0</v>
      </c>
    </row>
    <row r="13964" spans="1:3">
      <c r="A13964" s="8">
        <f>A2+290</f>
        <v>46038</v>
      </c>
      <c r="B13964" s="5">
        <v>43</v>
      </c>
      <c r="C13964" s="2">
        <v>0</v>
      </c>
    </row>
    <row r="13965" spans="1:3">
      <c r="A13965" s="8">
        <f>A2+290</f>
        <v>46038</v>
      </c>
      <c r="B13965" s="5">
        <v>44</v>
      </c>
      <c r="C13965" s="2">
        <v>0</v>
      </c>
    </row>
    <row r="13966" spans="1:3">
      <c r="A13966" s="8">
        <f>A2+290</f>
        <v>46038</v>
      </c>
      <c r="B13966" s="5">
        <v>45</v>
      </c>
      <c r="C13966" s="2">
        <v>0</v>
      </c>
    </row>
    <row r="13967" spans="1:3">
      <c r="A13967" s="8">
        <f>A2+290</f>
        <v>46038</v>
      </c>
      <c r="B13967" s="5">
        <v>46</v>
      </c>
      <c r="C13967" s="2">
        <v>0</v>
      </c>
    </row>
    <row r="13968" spans="1:3">
      <c r="A13968" s="8">
        <f>A2+290</f>
        <v>46038</v>
      </c>
      <c r="B13968" s="5">
        <v>47</v>
      </c>
      <c r="C13968" s="2">
        <v>0</v>
      </c>
    </row>
    <row r="13969" spans="1:3">
      <c r="A13969" s="8">
        <f>A2+290</f>
        <v>46038</v>
      </c>
      <c r="B13969" s="5">
        <v>48</v>
      </c>
      <c r="C13969" s="2">
        <v>0</v>
      </c>
    </row>
    <row r="13970" spans="1:3">
      <c r="A13970" s="8">
        <f>A2+291</f>
        <v>46039</v>
      </c>
      <c r="B13970" s="5">
        <v>1</v>
      </c>
      <c r="C13970" s="2">
        <v>0</v>
      </c>
    </row>
    <row r="13971" spans="1:3">
      <c r="A13971" s="8">
        <f>A2+291</f>
        <v>46039</v>
      </c>
      <c r="B13971" s="5">
        <v>2</v>
      </c>
      <c r="C13971" s="2">
        <v>0</v>
      </c>
    </row>
    <row r="13972" spans="1:3">
      <c r="A13972" s="8">
        <f>A2+291</f>
        <v>46039</v>
      </c>
      <c r="B13972" s="5">
        <v>3</v>
      </c>
      <c r="C13972" s="2">
        <v>0</v>
      </c>
    </row>
    <row r="13973" spans="1:3">
      <c r="A13973" s="8">
        <f>A2+291</f>
        <v>46039</v>
      </c>
      <c r="B13973" s="5">
        <v>4</v>
      </c>
      <c r="C13973" s="2">
        <v>0</v>
      </c>
    </row>
    <row r="13974" spans="1:3">
      <c r="A13974" s="8">
        <f>A2+291</f>
        <v>46039</v>
      </c>
      <c r="B13974" s="5">
        <v>5</v>
      </c>
      <c r="C13974" s="2">
        <v>0</v>
      </c>
    </row>
    <row r="13975" spans="1:3">
      <c r="A13975" s="8">
        <f>A2+291</f>
        <v>46039</v>
      </c>
      <c r="B13975" s="5">
        <v>6</v>
      </c>
      <c r="C13975" s="2">
        <v>0</v>
      </c>
    </row>
    <row r="13976" spans="1:3">
      <c r="A13976" s="8">
        <f>A2+291</f>
        <v>46039</v>
      </c>
      <c r="B13976" s="5">
        <v>7</v>
      </c>
      <c r="C13976" s="2">
        <v>0</v>
      </c>
    </row>
    <row r="13977" spans="1:3">
      <c r="A13977" s="8">
        <f>A2+291</f>
        <v>46039</v>
      </c>
      <c r="B13977" s="5">
        <v>8</v>
      </c>
      <c r="C13977" s="2">
        <v>0</v>
      </c>
    </row>
    <row r="13978" spans="1:3">
      <c r="A13978" s="8">
        <f>A2+291</f>
        <v>46039</v>
      </c>
      <c r="B13978" s="5">
        <v>9</v>
      </c>
      <c r="C13978" s="2">
        <v>0</v>
      </c>
    </row>
    <row r="13979" spans="1:3">
      <c r="A13979" s="8">
        <f>A2+291</f>
        <v>46039</v>
      </c>
      <c r="B13979" s="5">
        <v>10</v>
      </c>
      <c r="C13979" s="2">
        <v>0</v>
      </c>
    </row>
    <row r="13980" spans="1:3">
      <c r="A13980" s="8">
        <f>A2+291</f>
        <v>46039</v>
      </c>
      <c r="B13980" s="5">
        <v>11</v>
      </c>
      <c r="C13980" s="2">
        <v>0</v>
      </c>
    </row>
    <row r="13981" spans="1:3">
      <c r="A13981" s="8">
        <f>A2+291</f>
        <v>46039</v>
      </c>
      <c r="B13981" s="5">
        <v>12</v>
      </c>
      <c r="C13981" s="2">
        <v>0</v>
      </c>
    </row>
    <row r="13982" spans="1:3">
      <c r="A13982" s="8">
        <f>A2+291</f>
        <v>46039</v>
      </c>
      <c r="B13982" s="5">
        <v>13</v>
      </c>
      <c r="C13982" s="2">
        <v>0</v>
      </c>
    </row>
    <row r="13983" spans="1:3">
      <c r="A13983" s="8">
        <f>A2+291</f>
        <v>46039</v>
      </c>
      <c r="B13983" s="5">
        <v>14</v>
      </c>
      <c r="C13983" s="2">
        <v>0</v>
      </c>
    </row>
    <row r="13984" spans="1:3">
      <c r="A13984" s="8">
        <f>A2+291</f>
        <v>46039</v>
      </c>
      <c r="B13984" s="5">
        <v>15</v>
      </c>
      <c r="C13984" s="2">
        <v>0</v>
      </c>
    </row>
    <row r="13985" spans="1:3">
      <c r="A13985" s="8">
        <f>A2+291</f>
        <v>46039</v>
      </c>
      <c r="B13985" s="5">
        <v>16</v>
      </c>
      <c r="C13985" s="2">
        <v>0</v>
      </c>
    </row>
    <row r="13986" spans="1:3">
      <c r="A13986" s="8">
        <f>A2+291</f>
        <v>46039</v>
      </c>
      <c r="B13986" s="5">
        <v>17</v>
      </c>
      <c r="C13986" s="2">
        <v>0</v>
      </c>
    </row>
    <row r="13987" spans="1:3">
      <c r="A13987" s="8">
        <f>A2+291</f>
        <v>46039</v>
      </c>
      <c r="B13987" s="5">
        <v>18</v>
      </c>
      <c r="C13987" s="2">
        <v>0</v>
      </c>
    </row>
    <row r="13988" spans="1:3">
      <c r="A13988" s="8">
        <f>A2+291</f>
        <v>46039</v>
      </c>
      <c r="B13988" s="5">
        <v>19</v>
      </c>
      <c r="C13988" s="2">
        <v>0</v>
      </c>
    </row>
    <row r="13989" spans="1:3">
      <c r="A13989" s="8">
        <f>A2+291</f>
        <v>46039</v>
      </c>
      <c r="B13989" s="5">
        <v>20</v>
      </c>
      <c r="C13989" s="2">
        <v>0</v>
      </c>
    </row>
    <row r="13990" spans="1:3">
      <c r="A13990" s="8">
        <f>A2+291</f>
        <v>46039</v>
      </c>
      <c r="B13990" s="5">
        <v>21</v>
      </c>
      <c r="C13990" s="2">
        <v>0</v>
      </c>
    </row>
    <row r="13991" spans="1:3">
      <c r="A13991" s="8">
        <f>A2+291</f>
        <v>46039</v>
      </c>
      <c r="B13991" s="5">
        <v>22</v>
      </c>
      <c r="C13991" s="2">
        <v>0</v>
      </c>
    </row>
    <row r="13992" spans="1:3">
      <c r="A13992" s="8">
        <f>A2+291</f>
        <v>46039</v>
      </c>
      <c r="B13992" s="5">
        <v>23</v>
      </c>
      <c r="C13992" s="2">
        <v>0</v>
      </c>
    </row>
    <row r="13993" spans="1:3">
      <c r="A13993" s="8">
        <f>A2+291</f>
        <v>46039</v>
      </c>
      <c r="B13993" s="5">
        <v>24</v>
      </c>
      <c r="C13993" s="2">
        <v>0</v>
      </c>
    </row>
    <row r="13994" spans="1:3">
      <c r="A13994" s="8">
        <f>A2+291</f>
        <v>46039</v>
      </c>
      <c r="B13994" s="5">
        <v>25</v>
      </c>
      <c r="C13994" s="2">
        <v>0</v>
      </c>
    </row>
    <row r="13995" spans="1:3">
      <c r="A13995" s="8">
        <f>A2+291</f>
        <v>46039</v>
      </c>
      <c r="B13995" s="5">
        <v>26</v>
      </c>
      <c r="C13995" s="2">
        <v>0</v>
      </c>
    </row>
    <row r="13996" spans="1:3">
      <c r="A13996" s="8">
        <f>A2+291</f>
        <v>46039</v>
      </c>
      <c r="B13996" s="5">
        <v>27</v>
      </c>
      <c r="C13996" s="2">
        <v>0</v>
      </c>
    </row>
    <row r="13997" spans="1:3">
      <c r="A13997" s="8">
        <f>A2+291</f>
        <v>46039</v>
      </c>
      <c r="B13997" s="5">
        <v>28</v>
      </c>
      <c r="C13997" s="2">
        <v>0</v>
      </c>
    </row>
    <row r="13998" spans="1:3">
      <c r="A13998" s="8">
        <f>A2+291</f>
        <v>46039</v>
      </c>
      <c r="B13998" s="5">
        <v>29</v>
      </c>
      <c r="C13998" s="2">
        <v>0</v>
      </c>
    </row>
    <row r="13999" spans="1:3">
      <c r="A13999" s="8">
        <f>A2+291</f>
        <v>46039</v>
      </c>
      <c r="B13999" s="5">
        <v>30</v>
      </c>
      <c r="C13999" s="2">
        <v>0</v>
      </c>
    </row>
    <row r="14000" spans="1:3">
      <c r="A14000" s="8">
        <f>A2+291</f>
        <v>46039</v>
      </c>
      <c r="B14000" s="5">
        <v>31</v>
      </c>
      <c r="C14000" s="2">
        <v>0</v>
      </c>
    </row>
    <row r="14001" spans="1:3">
      <c r="A14001" s="8">
        <f>A2+291</f>
        <v>46039</v>
      </c>
      <c r="B14001" s="5">
        <v>32</v>
      </c>
      <c r="C14001" s="2">
        <v>0</v>
      </c>
    </row>
    <row r="14002" spans="1:3">
      <c r="A14002" s="8">
        <f>A2+291</f>
        <v>46039</v>
      </c>
      <c r="B14002" s="5">
        <v>33</v>
      </c>
      <c r="C14002" s="2">
        <v>0</v>
      </c>
    </row>
    <row r="14003" spans="1:3">
      <c r="A14003" s="8">
        <f>A2+291</f>
        <v>46039</v>
      </c>
      <c r="B14003" s="5">
        <v>34</v>
      </c>
      <c r="C14003" s="2">
        <v>0</v>
      </c>
    </row>
    <row r="14004" spans="1:3">
      <c r="A14004" s="8">
        <f>A2+291</f>
        <v>46039</v>
      </c>
      <c r="B14004" s="5">
        <v>35</v>
      </c>
      <c r="C14004" s="2">
        <v>0</v>
      </c>
    </row>
    <row r="14005" spans="1:3">
      <c r="A14005" s="8">
        <f>A2+291</f>
        <v>46039</v>
      </c>
      <c r="B14005" s="5">
        <v>36</v>
      </c>
      <c r="C14005" s="2">
        <v>0</v>
      </c>
    </row>
    <row r="14006" spans="1:3">
      <c r="A14006" s="8">
        <f>A2+291</f>
        <v>46039</v>
      </c>
      <c r="B14006" s="5">
        <v>37</v>
      </c>
      <c r="C14006" s="2">
        <v>0</v>
      </c>
    </row>
    <row r="14007" spans="1:3">
      <c r="A14007" s="8">
        <f>A2+291</f>
        <v>46039</v>
      </c>
      <c r="B14007" s="5">
        <v>38</v>
      </c>
      <c r="C14007" s="2">
        <v>0</v>
      </c>
    </row>
    <row r="14008" spans="1:3">
      <c r="A14008" s="8">
        <f>A2+291</f>
        <v>46039</v>
      </c>
      <c r="B14008" s="5">
        <v>39</v>
      </c>
      <c r="C14008" s="2">
        <v>0</v>
      </c>
    </row>
    <row r="14009" spans="1:3">
      <c r="A14009" s="8">
        <f>A2+291</f>
        <v>46039</v>
      </c>
      <c r="B14009" s="5">
        <v>40</v>
      </c>
      <c r="C14009" s="2">
        <v>0</v>
      </c>
    </row>
    <row r="14010" spans="1:3">
      <c r="A14010" s="8">
        <f>A2+291</f>
        <v>46039</v>
      </c>
      <c r="B14010" s="5">
        <v>41</v>
      </c>
      <c r="C14010" s="2">
        <v>0</v>
      </c>
    </row>
    <row r="14011" spans="1:3">
      <c r="A14011" s="8">
        <f>A2+291</f>
        <v>46039</v>
      </c>
      <c r="B14011" s="5">
        <v>42</v>
      </c>
      <c r="C14011" s="2">
        <v>0</v>
      </c>
    </row>
    <row r="14012" spans="1:3">
      <c r="A14012" s="8">
        <f>A2+291</f>
        <v>46039</v>
      </c>
      <c r="B14012" s="5">
        <v>43</v>
      </c>
      <c r="C14012" s="2">
        <v>0</v>
      </c>
    </row>
    <row r="14013" spans="1:3">
      <c r="A14013" s="8">
        <f>A2+291</f>
        <v>46039</v>
      </c>
      <c r="B14013" s="5">
        <v>44</v>
      </c>
      <c r="C14013" s="2">
        <v>0</v>
      </c>
    </row>
    <row r="14014" spans="1:3">
      <c r="A14014" s="8">
        <f>A2+291</f>
        <v>46039</v>
      </c>
      <c r="B14014" s="5">
        <v>45</v>
      </c>
      <c r="C14014" s="2">
        <v>0</v>
      </c>
    </row>
    <row r="14015" spans="1:3">
      <c r="A14015" s="8">
        <f>A2+291</f>
        <v>46039</v>
      </c>
      <c r="B14015" s="5">
        <v>46</v>
      </c>
      <c r="C14015" s="2">
        <v>0</v>
      </c>
    </row>
    <row r="14016" spans="1:3">
      <c r="A14016" s="8">
        <f>A2+291</f>
        <v>46039</v>
      </c>
      <c r="B14016" s="5">
        <v>47</v>
      </c>
      <c r="C14016" s="2">
        <v>0</v>
      </c>
    </row>
    <row r="14017" spans="1:3">
      <c r="A14017" s="8">
        <f>A2+291</f>
        <v>46039</v>
      </c>
      <c r="B14017" s="5">
        <v>48</v>
      </c>
      <c r="C14017" s="2">
        <v>0</v>
      </c>
    </row>
    <row r="14018" spans="1:3">
      <c r="A14018" s="8">
        <f>A2+292</f>
        <v>46040</v>
      </c>
      <c r="B14018" s="5">
        <v>1</v>
      </c>
      <c r="C14018" s="2">
        <v>0</v>
      </c>
    </row>
    <row r="14019" spans="1:3">
      <c r="A14019" s="8">
        <f>A2+292</f>
        <v>46040</v>
      </c>
      <c r="B14019" s="5">
        <v>2</v>
      </c>
      <c r="C14019" s="2">
        <v>0</v>
      </c>
    </row>
    <row r="14020" spans="1:3">
      <c r="A14020" s="8">
        <f>A2+292</f>
        <v>46040</v>
      </c>
      <c r="B14020" s="5">
        <v>3</v>
      </c>
      <c r="C14020" s="2">
        <v>0</v>
      </c>
    </row>
    <row r="14021" spans="1:3">
      <c r="A14021" s="8">
        <f>A2+292</f>
        <v>46040</v>
      </c>
      <c r="B14021" s="5">
        <v>4</v>
      </c>
      <c r="C14021" s="2">
        <v>0</v>
      </c>
    </row>
    <row r="14022" spans="1:3">
      <c r="A14022" s="8">
        <f>A2+292</f>
        <v>46040</v>
      </c>
      <c r="B14022" s="5">
        <v>5</v>
      </c>
      <c r="C14022" s="2">
        <v>0</v>
      </c>
    </row>
    <row r="14023" spans="1:3">
      <c r="A14023" s="8">
        <f>A2+292</f>
        <v>46040</v>
      </c>
      <c r="B14023" s="5">
        <v>6</v>
      </c>
      <c r="C14023" s="2">
        <v>0</v>
      </c>
    </row>
    <row r="14024" spans="1:3">
      <c r="A14024" s="8">
        <f>A2+292</f>
        <v>46040</v>
      </c>
      <c r="B14024" s="5">
        <v>7</v>
      </c>
      <c r="C14024" s="2">
        <v>0</v>
      </c>
    </row>
    <row r="14025" spans="1:3">
      <c r="A14025" s="8">
        <f>A2+292</f>
        <v>46040</v>
      </c>
      <c r="B14025" s="5">
        <v>8</v>
      </c>
      <c r="C14025" s="2">
        <v>0</v>
      </c>
    </row>
    <row r="14026" spans="1:3">
      <c r="A14026" s="8">
        <f>A2+292</f>
        <v>46040</v>
      </c>
      <c r="B14026" s="5">
        <v>9</v>
      </c>
      <c r="C14026" s="2">
        <v>0</v>
      </c>
    </row>
    <row r="14027" spans="1:3">
      <c r="A14027" s="8">
        <f>A2+292</f>
        <v>46040</v>
      </c>
      <c r="B14027" s="5">
        <v>10</v>
      </c>
      <c r="C14027" s="2">
        <v>0</v>
      </c>
    </row>
    <row r="14028" spans="1:3">
      <c r="A14028" s="8">
        <f>A2+292</f>
        <v>46040</v>
      </c>
      <c r="B14028" s="5">
        <v>11</v>
      </c>
      <c r="C14028" s="2">
        <v>0</v>
      </c>
    </row>
    <row r="14029" spans="1:3">
      <c r="A14029" s="8">
        <f>A2+292</f>
        <v>46040</v>
      </c>
      <c r="B14029" s="5">
        <v>12</v>
      </c>
      <c r="C14029" s="2">
        <v>0</v>
      </c>
    </row>
    <row r="14030" spans="1:3">
      <c r="A14030" s="8">
        <f>A2+292</f>
        <v>46040</v>
      </c>
      <c r="B14030" s="5">
        <v>13</v>
      </c>
      <c r="C14030" s="2">
        <v>0</v>
      </c>
    </row>
    <row r="14031" spans="1:3">
      <c r="A14031" s="8">
        <f>A2+292</f>
        <v>46040</v>
      </c>
      <c r="B14031" s="5">
        <v>14</v>
      </c>
      <c r="C14031" s="2">
        <v>0</v>
      </c>
    </row>
    <row r="14032" spans="1:3">
      <c r="A14032" s="8">
        <f>A2+292</f>
        <v>46040</v>
      </c>
      <c r="B14032" s="5">
        <v>15</v>
      </c>
      <c r="C14032" s="2">
        <v>0</v>
      </c>
    </row>
    <row r="14033" spans="1:3">
      <c r="A14033" s="8">
        <f>A2+292</f>
        <v>46040</v>
      </c>
      <c r="B14033" s="5">
        <v>16</v>
      </c>
      <c r="C14033" s="2">
        <v>0</v>
      </c>
    </row>
    <row r="14034" spans="1:3">
      <c r="A14034" s="8">
        <f>A2+292</f>
        <v>46040</v>
      </c>
      <c r="B14034" s="5">
        <v>17</v>
      </c>
      <c r="C14034" s="2">
        <v>0</v>
      </c>
    </row>
    <row r="14035" spans="1:3">
      <c r="A14035" s="8">
        <f>A2+292</f>
        <v>46040</v>
      </c>
      <c r="B14035" s="5">
        <v>18</v>
      </c>
      <c r="C14035" s="2">
        <v>0</v>
      </c>
    </row>
    <row r="14036" spans="1:3">
      <c r="A14036" s="8">
        <f>A2+292</f>
        <v>46040</v>
      </c>
      <c r="B14036" s="5">
        <v>19</v>
      </c>
      <c r="C14036" s="2">
        <v>0</v>
      </c>
    </row>
    <row r="14037" spans="1:3">
      <c r="A14037" s="8">
        <f>A2+292</f>
        <v>46040</v>
      </c>
      <c r="B14037" s="5">
        <v>20</v>
      </c>
      <c r="C14037" s="2">
        <v>0</v>
      </c>
    </row>
    <row r="14038" spans="1:3">
      <c r="A14038" s="8">
        <f>A2+292</f>
        <v>46040</v>
      </c>
      <c r="B14038" s="5">
        <v>21</v>
      </c>
      <c r="C14038" s="2">
        <v>0</v>
      </c>
    </row>
    <row r="14039" spans="1:3">
      <c r="A14039" s="8">
        <f>A2+292</f>
        <v>46040</v>
      </c>
      <c r="B14039" s="5">
        <v>22</v>
      </c>
      <c r="C14039" s="2">
        <v>0</v>
      </c>
    </row>
    <row r="14040" spans="1:3">
      <c r="A14040" s="8">
        <f>A2+292</f>
        <v>46040</v>
      </c>
      <c r="B14040" s="5">
        <v>23</v>
      </c>
      <c r="C14040" s="2">
        <v>0</v>
      </c>
    </row>
    <row r="14041" spans="1:3">
      <c r="A14041" s="8">
        <f>A2+292</f>
        <v>46040</v>
      </c>
      <c r="B14041" s="5">
        <v>24</v>
      </c>
      <c r="C14041" s="2">
        <v>0</v>
      </c>
    </row>
    <row r="14042" spans="1:3">
      <c r="A14042" s="8">
        <f>A2+292</f>
        <v>46040</v>
      </c>
      <c r="B14042" s="5">
        <v>25</v>
      </c>
      <c r="C14042" s="2">
        <v>0</v>
      </c>
    </row>
    <row r="14043" spans="1:3">
      <c r="A14043" s="8">
        <f>A2+292</f>
        <v>46040</v>
      </c>
      <c r="B14043" s="5">
        <v>26</v>
      </c>
      <c r="C14043" s="2">
        <v>0</v>
      </c>
    </row>
    <row r="14044" spans="1:3">
      <c r="A14044" s="8">
        <f>A2+292</f>
        <v>46040</v>
      </c>
      <c r="B14044" s="5">
        <v>27</v>
      </c>
      <c r="C14044" s="2">
        <v>0</v>
      </c>
    </row>
    <row r="14045" spans="1:3">
      <c r="A14045" s="8">
        <f>A2+292</f>
        <v>46040</v>
      </c>
      <c r="B14045" s="5">
        <v>28</v>
      </c>
      <c r="C14045" s="2">
        <v>0</v>
      </c>
    </row>
    <row r="14046" spans="1:3">
      <c r="A14046" s="8">
        <f>A2+292</f>
        <v>46040</v>
      </c>
      <c r="B14046" s="5">
        <v>29</v>
      </c>
      <c r="C14046" s="2">
        <v>0</v>
      </c>
    </row>
    <row r="14047" spans="1:3">
      <c r="A14047" s="8">
        <f>A2+292</f>
        <v>46040</v>
      </c>
      <c r="B14047" s="5">
        <v>30</v>
      </c>
      <c r="C14047" s="2">
        <v>0</v>
      </c>
    </row>
    <row r="14048" spans="1:3">
      <c r="A14048" s="8">
        <f>A2+292</f>
        <v>46040</v>
      </c>
      <c r="B14048" s="5">
        <v>31</v>
      </c>
      <c r="C14048" s="2">
        <v>0</v>
      </c>
    </row>
    <row r="14049" spans="1:3">
      <c r="A14049" s="8">
        <f>A2+292</f>
        <v>46040</v>
      </c>
      <c r="B14049" s="5">
        <v>32</v>
      </c>
      <c r="C14049" s="2">
        <v>0</v>
      </c>
    </row>
    <row r="14050" spans="1:3">
      <c r="A14050" s="8">
        <f>A2+292</f>
        <v>46040</v>
      </c>
      <c r="B14050" s="5">
        <v>33</v>
      </c>
      <c r="C14050" s="2">
        <v>0</v>
      </c>
    </row>
    <row r="14051" spans="1:3">
      <c r="A14051" s="8">
        <f>A2+292</f>
        <v>46040</v>
      </c>
      <c r="B14051" s="5">
        <v>34</v>
      </c>
      <c r="C14051" s="2">
        <v>0</v>
      </c>
    </row>
    <row r="14052" spans="1:3">
      <c r="A14052" s="8">
        <f>A2+292</f>
        <v>46040</v>
      </c>
      <c r="B14052" s="5">
        <v>35</v>
      </c>
      <c r="C14052" s="2">
        <v>0</v>
      </c>
    </row>
    <row r="14053" spans="1:3">
      <c r="A14053" s="8">
        <f>A2+292</f>
        <v>46040</v>
      </c>
      <c r="B14053" s="5">
        <v>36</v>
      </c>
      <c r="C14053" s="2">
        <v>0</v>
      </c>
    </row>
    <row r="14054" spans="1:3">
      <c r="A14054" s="8">
        <f>A2+292</f>
        <v>46040</v>
      </c>
      <c r="B14054" s="5">
        <v>37</v>
      </c>
      <c r="C14054" s="2">
        <v>0</v>
      </c>
    </row>
    <row r="14055" spans="1:3">
      <c r="A14055" s="8">
        <f>A2+292</f>
        <v>46040</v>
      </c>
      <c r="B14055" s="5">
        <v>38</v>
      </c>
      <c r="C14055" s="2">
        <v>0</v>
      </c>
    </row>
    <row r="14056" spans="1:3">
      <c r="A14056" s="8">
        <f>A2+292</f>
        <v>46040</v>
      </c>
      <c r="B14056" s="5">
        <v>39</v>
      </c>
      <c r="C14056" s="2">
        <v>0</v>
      </c>
    </row>
    <row r="14057" spans="1:3">
      <c r="A14057" s="8">
        <f>A2+292</f>
        <v>46040</v>
      </c>
      <c r="B14057" s="5">
        <v>40</v>
      </c>
      <c r="C14057" s="2">
        <v>0</v>
      </c>
    </row>
    <row r="14058" spans="1:3">
      <c r="A14058" s="8">
        <f>A2+292</f>
        <v>46040</v>
      </c>
      <c r="B14058" s="5">
        <v>41</v>
      </c>
      <c r="C14058" s="2">
        <v>0</v>
      </c>
    </row>
    <row r="14059" spans="1:3">
      <c r="A14059" s="8">
        <f>A2+292</f>
        <v>46040</v>
      </c>
      <c r="B14059" s="5">
        <v>42</v>
      </c>
      <c r="C14059" s="2">
        <v>0</v>
      </c>
    </row>
    <row r="14060" spans="1:3">
      <c r="A14060" s="8">
        <f>A2+292</f>
        <v>46040</v>
      </c>
      <c r="B14060" s="5">
        <v>43</v>
      </c>
      <c r="C14060" s="2">
        <v>0</v>
      </c>
    </row>
    <row r="14061" spans="1:3">
      <c r="A14061" s="8">
        <f>A2+292</f>
        <v>46040</v>
      </c>
      <c r="B14061" s="5">
        <v>44</v>
      </c>
      <c r="C14061" s="2">
        <v>0</v>
      </c>
    </row>
    <row r="14062" spans="1:3">
      <c r="A14062" s="8">
        <f>A2+292</f>
        <v>46040</v>
      </c>
      <c r="B14062" s="5">
        <v>45</v>
      </c>
      <c r="C14062" s="2">
        <v>0</v>
      </c>
    </row>
    <row r="14063" spans="1:3">
      <c r="A14063" s="8">
        <f>A2+292</f>
        <v>46040</v>
      </c>
      <c r="B14063" s="5">
        <v>46</v>
      </c>
      <c r="C14063" s="2">
        <v>0</v>
      </c>
    </row>
    <row r="14064" spans="1:3">
      <c r="A14064" s="8">
        <f>A2+292</f>
        <v>46040</v>
      </c>
      <c r="B14064" s="5">
        <v>47</v>
      </c>
      <c r="C14064" s="2">
        <v>0</v>
      </c>
    </row>
    <row r="14065" spans="1:3">
      <c r="A14065" s="8">
        <f>A2+292</f>
        <v>46040</v>
      </c>
      <c r="B14065" s="5">
        <v>48</v>
      </c>
      <c r="C14065" s="2">
        <v>0</v>
      </c>
    </row>
    <row r="14066" spans="1:3">
      <c r="A14066" s="8">
        <f>A2+293</f>
        <v>46041</v>
      </c>
      <c r="B14066" s="5">
        <v>1</v>
      </c>
      <c r="C14066" s="2">
        <v>0</v>
      </c>
    </row>
    <row r="14067" spans="1:3">
      <c r="A14067" s="8">
        <f>A2+293</f>
        <v>46041</v>
      </c>
      <c r="B14067" s="5">
        <v>2</v>
      </c>
      <c r="C14067" s="2">
        <v>0</v>
      </c>
    </row>
    <row r="14068" spans="1:3">
      <c r="A14068" s="8">
        <f>A2+293</f>
        <v>46041</v>
      </c>
      <c r="B14068" s="5">
        <v>3</v>
      </c>
      <c r="C14068" s="2">
        <v>0</v>
      </c>
    </row>
    <row r="14069" spans="1:3">
      <c r="A14069" s="8">
        <f>A2+293</f>
        <v>46041</v>
      </c>
      <c r="B14069" s="5">
        <v>4</v>
      </c>
      <c r="C14069" s="2">
        <v>0</v>
      </c>
    </row>
    <row r="14070" spans="1:3">
      <c r="A14070" s="8">
        <f>A2+293</f>
        <v>46041</v>
      </c>
      <c r="B14070" s="5">
        <v>5</v>
      </c>
      <c r="C14070" s="2">
        <v>0</v>
      </c>
    </row>
    <row r="14071" spans="1:3">
      <c r="A14071" s="8">
        <f>A2+293</f>
        <v>46041</v>
      </c>
      <c r="B14071" s="5">
        <v>6</v>
      </c>
      <c r="C14071" s="2">
        <v>0</v>
      </c>
    </row>
    <row r="14072" spans="1:3">
      <c r="A14072" s="8">
        <f>A2+293</f>
        <v>46041</v>
      </c>
      <c r="B14072" s="5">
        <v>7</v>
      </c>
      <c r="C14072" s="2">
        <v>0</v>
      </c>
    </row>
    <row r="14073" spans="1:3">
      <c r="A14073" s="8">
        <f>A2+293</f>
        <v>46041</v>
      </c>
      <c r="B14073" s="5">
        <v>8</v>
      </c>
      <c r="C14073" s="2">
        <v>0</v>
      </c>
    </row>
    <row r="14074" spans="1:3">
      <c r="A14074" s="8">
        <f>A2+293</f>
        <v>46041</v>
      </c>
      <c r="B14074" s="5">
        <v>9</v>
      </c>
      <c r="C14074" s="2">
        <v>0</v>
      </c>
    </row>
    <row r="14075" spans="1:3">
      <c r="A14075" s="8">
        <f>A2+293</f>
        <v>46041</v>
      </c>
      <c r="B14075" s="5">
        <v>10</v>
      </c>
      <c r="C14075" s="2">
        <v>0</v>
      </c>
    </row>
    <row r="14076" spans="1:3">
      <c r="A14076" s="8">
        <f>A2+293</f>
        <v>46041</v>
      </c>
      <c r="B14076" s="5">
        <v>11</v>
      </c>
      <c r="C14076" s="2">
        <v>0</v>
      </c>
    </row>
    <row r="14077" spans="1:3">
      <c r="A14077" s="8">
        <f>A2+293</f>
        <v>46041</v>
      </c>
      <c r="B14077" s="5">
        <v>12</v>
      </c>
      <c r="C14077" s="2">
        <v>0</v>
      </c>
    </row>
    <row r="14078" spans="1:3">
      <c r="A14078" s="8">
        <f>A2+293</f>
        <v>46041</v>
      </c>
      <c r="B14078" s="5">
        <v>13</v>
      </c>
      <c r="C14078" s="2">
        <v>0</v>
      </c>
    </row>
    <row r="14079" spans="1:3">
      <c r="A14079" s="8">
        <f>A2+293</f>
        <v>46041</v>
      </c>
      <c r="B14079" s="5">
        <v>14</v>
      </c>
      <c r="C14079" s="2">
        <v>0</v>
      </c>
    </row>
    <row r="14080" spans="1:3">
      <c r="A14080" s="8">
        <f>A2+293</f>
        <v>46041</v>
      </c>
      <c r="B14080" s="5">
        <v>15</v>
      </c>
      <c r="C14080" s="2">
        <v>0</v>
      </c>
    </row>
    <row r="14081" spans="1:3">
      <c r="A14081" s="8">
        <f>A2+293</f>
        <v>46041</v>
      </c>
      <c r="B14081" s="5">
        <v>16</v>
      </c>
      <c r="C14081" s="2">
        <v>0</v>
      </c>
    </row>
    <row r="14082" spans="1:3">
      <c r="A14082" s="8">
        <f>A2+293</f>
        <v>46041</v>
      </c>
      <c r="B14082" s="5">
        <v>17</v>
      </c>
      <c r="C14082" s="2">
        <v>0</v>
      </c>
    </row>
    <row r="14083" spans="1:3">
      <c r="A14083" s="8">
        <f>A2+293</f>
        <v>46041</v>
      </c>
      <c r="B14083" s="5">
        <v>18</v>
      </c>
      <c r="C14083" s="2">
        <v>0</v>
      </c>
    </row>
    <row r="14084" spans="1:3">
      <c r="A14084" s="8">
        <f>A2+293</f>
        <v>46041</v>
      </c>
      <c r="B14084" s="5">
        <v>19</v>
      </c>
      <c r="C14084" s="2">
        <v>0</v>
      </c>
    </row>
    <row r="14085" spans="1:3">
      <c r="A14085" s="8">
        <f>A2+293</f>
        <v>46041</v>
      </c>
      <c r="B14085" s="5">
        <v>20</v>
      </c>
      <c r="C14085" s="2">
        <v>0</v>
      </c>
    </row>
    <row r="14086" spans="1:3">
      <c r="A14086" s="8">
        <f>A2+293</f>
        <v>46041</v>
      </c>
      <c r="B14086" s="5">
        <v>21</v>
      </c>
      <c r="C14086" s="2">
        <v>0</v>
      </c>
    </row>
    <row r="14087" spans="1:3">
      <c r="A14087" s="8">
        <f>A2+293</f>
        <v>46041</v>
      </c>
      <c r="B14087" s="5">
        <v>22</v>
      </c>
      <c r="C14087" s="2">
        <v>0</v>
      </c>
    </row>
    <row r="14088" spans="1:3">
      <c r="A14088" s="8">
        <f>A2+293</f>
        <v>46041</v>
      </c>
      <c r="B14088" s="5">
        <v>23</v>
      </c>
      <c r="C14088" s="2">
        <v>0</v>
      </c>
    </row>
    <row r="14089" spans="1:3">
      <c r="A14089" s="8">
        <f>A2+293</f>
        <v>46041</v>
      </c>
      <c r="B14089" s="5">
        <v>24</v>
      </c>
      <c r="C14089" s="2">
        <v>0</v>
      </c>
    </row>
    <row r="14090" spans="1:3">
      <c r="A14090" s="8">
        <f>A2+293</f>
        <v>46041</v>
      </c>
      <c r="B14090" s="5">
        <v>25</v>
      </c>
      <c r="C14090" s="2">
        <v>0</v>
      </c>
    </row>
    <row r="14091" spans="1:3">
      <c r="A14091" s="8">
        <f>A2+293</f>
        <v>46041</v>
      </c>
      <c r="B14091" s="5">
        <v>26</v>
      </c>
      <c r="C14091" s="2">
        <v>0</v>
      </c>
    </row>
    <row r="14092" spans="1:3">
      <c r="A14092" s="8">
        <f>A2+293</f>
        <v>46041</v>
      </c>
      <c r="B14092" s="5">
        <v>27</v>
      </c>
      <c r="C14092" s="2">
        <v>0</v>
      </c>
    </row>
    <row r="14093" spans="1:3">
      <c r="A14093" s="8">
        <f>A2+293</f>
        <v>46041</v>
      </c>
      <c r="B14093" s="5">
        <v>28</v>
      </c>
      <c r="C14093" s="2">
        <v>0</v>
      </c>
    </row>
    <row r="14094" spans="1:3">
      <c r="A14094" s="8">
        <f>A2+293</f>
        <v>46041</v>
      </c>
      <c r="B14094" s="5">
        <v>29</v>
      </c>
      <c r="C14094" s="2">
        <v>0</v>
      </c>
    </row>
    <row r="14095" spans="1:3">
      <c r="A14095" s="8">
        <f>A2+293</f>
        <v>46041</v>
      </c>
      <c r="B14095" s="5">
        <v>30</v>
      </c>
      <c r="C14095" s="2">
        <v>0</v>
      </c>
    </row>
    <row r="14096" spans="1:3">
      <c r="A14096" s="8">
        <f>A2+293</f>
        <v>46041</v>
      </c>
      <c r="B14096" s="5">
        <v>31</v>
      </c>
      <c r="C14096" s="2">
        <v>0</v>
      </c>
    </row>
    <row r="14097" spans="1:3">
      <c r="A14097" s="8">
        <f>A2+293</f>
        <v>46041</v>
      </c>
      <c r="B14097" s="5">
        <v>32</v>
      </c>
      <c r="C14097" s="2">
        <v>0</v>
      </c>
    </row>
    <row r="14098" spans="1:3">
      <c r="A14098" s="8">
        <f>A2+293</f>
        <v>46041</v>
      </c>
      <c r="B14098" s="5">
        <v>33</v>
      </c>
      <c r="C14098" s="2">
        <v>0</v>
      </c>
    </row>
    <row r="14099" spans="1:3">
      <c r="A14099" s="8">
        <f>A2+293</f>
        <v>46041</v>
      </c>
      <c r="B14099" s="5">
        <v>34</v>
      </c>
      <c r="C14099" s="2">
        <v>0</v>
      </c>
    </row>
    <row r="14100" spans="1:3">
      <c r="A14100" s="8">
        <f>A2+293</f>
        <v>46041</v>
      </c>
      <c r="B14100" s="5">
        <v>35</v>
      </c>
      <c r="C14100" s="2">
        <v>0</v>
      </c>
    </row>
    <row r="14101" spans="1:3">
      <c r="A14101" s="8">
        <f>A2+293</f>
        <v>46041</v>
      </c>
      <c r="B14101" s="5">
        <v>36</v>
      </c>
      <c r="C14101" s="2">
        <v>0</v>
      </c>
    </row>
    <row r="14102" spans="1:3">
      <c r="A14102" s="8">
        <f>A2+293</f>
        <v>46041</v>
      </c>
      <c r="B14102" s="5">
        <v>37</v>
      </c>
      <c r="C14102" s="2">
        <v>0</v>
      </c>
    </row>
    <row r="14103" spans="1:3">
      <c r="A14103" s="8">
        <f>A2+293</f>
        <v>46041</v>
      </c>
      <c r="B14103" s="5">
        <v>38</v>
      </c>
      <c r="C14103" s="2">
        <v>0</v>
      </c>
    </row>
    <row r="14104" spans="1:3">
      <c r="A14104" s="8">
        <f>A2+293</f>
        <v>46041</v>
      </c>
      <c r="B14104" s="5">
        <v>39</v>
      </c>
      <c r="C14104" s="2">
        <v>0</v>
      </c>
    </row>
    <row r="14105" spans="1:3">
      <c r="A14105" s="8">
        <f>A2+293</f>
        <v>46041</v>
      </c>
      <c r="B14105" s="5">
        <v>40</v>
      </c>
      <c r="C14105" s="2">
        <v>0</v>
      </c>
    </row>
    <row r="14106" spans="1:3">
      <c r="A14106" s="8">
        <f>A2+293</f>
        <v>46041</v>
      </c>
      <c r="B14106" s="5">
        <v>41</v>
      </c>
      <c r="C14106" s="2">
        <v>0</v>
      </c>
    </row>
    <row r="14107" spans="1:3">
      <c r="A14107" s="8">
        <f>A2+293</f>
        <v>46041</v>
      </c>
      <c r="B14107" s="5">
        <v>42</v>
      </c>
      <c r="C14107" s="2">
        <v>0</v>
      </c>
    </row>
    <row r="14108" spans="1:3">
      <c r="A14108" s="8">
        <f>A2+293</f>
        <v>46041</v>
      </c>
      <c r="B14108" s="5">
        <v>43</v>
      </c>
      <c r="C14108" s="2">
        <v>0</v>
      </c>
    </row>
    <row r="14109" spans="1:3">
      <c r="A14109" s="8">
        <f>A2+293</f>
        <v>46041</v>
      </c>
      <c r="B14109" s="5">
        <v>44</v>
      </c>
      <c r="C14109" s="2">
        <v>0</v>
      </c>
    </row>
    <row r="14110" spans="1:3">
      <c r="A14110" s="8">
        <f>A2+293</f>
        <v>46041</v>
      </c>
      <c r="B14110" s="5">
        <v>45</v>
      </c>
      <c r="C14110" s="2">
        <v>0</v>
      </c>
    </row>
    <row r="14111" spans="1:3">
      <c r="A14111" s="8">
        <f>A2+293</f>
        <v>46041</v>
      </c>
      <c r="B14111" s="5">
        <v>46</v>
      </c>
      <c r="C14111" s="2">
        <v>0</v>
      </c>
    </row>
    <row r="14112" spans="1:3">
      <c r="A14112" s="8">
        <f>A2+293</f>
        <v>46041</v>
      </c>
      <c r="B14112" s="5">
        <v>47</v>
      </c>
      <c r="C14112" s="2">
        <v>0</v>
      </c>
    </row>
    <row r="14113" spans="1:3">
      <c r="A14113" s="8">
        <f>A2+293</f>
        <v>46041</v>
      </c>
      <c r="B14113" s="5">
        <v>48</v>
      </c>
      <c r="C14113" s="2">
        <v>0</v>
      </c>
    </row>
    <row r="14114" spans="1:3">
      <c r="A14114" s="8">
        <f>A2+294</f>
        <v>46042</v>
      </c>
      <c r="B14114" s="5">
        <v>1</v>
      </c>
      <c r="C14114" s="2">
        <v>0</v>
      </c>
    </row>
    <row r="14115" spans="1:3">
      <c r="A14115" s="8">
        <f>A2+294</f>
        <v>46042</v>
      </c>
      <c r="B14115" s="5">
        <v>2</v>
      </c>
      <c r="C14115" s="2">
        <v>0</v>
      </c>
    </row>
    <row r="14116" spans="1:3">
      <c r="A14116" s="8">
        <f>A2+294</f>
        <v>46042</v>
      </c>
      <c r="B14116" s="5">
        <v>3</v>
      </c>
      <c r="C14116" s="2">
        <v>0</v>
      </c>
    </row>
    <row r="14117" spans="1:3">
      <c r="A14117" s="8">
        <f>A2+294</f>
        <v>46042</v>
      </c>
      <c r="B14117" s="5">
        <v>4</v>
      </c>
      <c r="C14117" s="2">
        <v>0</v>
      </c>
    </row>
    <row r="14118" spans="1:3">
      <c r="A14118" s="8">
        <f>A2+294</f>
        <v>46042</v>
      </c>
      <c r="B14118" s="5">
        <v>5</v>
      </c>
      <c r="C14118" s="2">
        <v>0</v>
      </c>
    </row>
    <row r="14119" spans="1:3">
      <c r="A14119" s="8">
        <f>A2+294</f>
        <v>46042</v>
      </c>
      <c r="B14119" s="5">
        <v>6</v>
      </c>
      <c r="C14119" s="2">
        <v>0</v>
      </c>
    </row>
    <row r="14120" spans="1:3">
      <c r="A14120" s="8">
        <f>A2+294</f>
        <v>46042</v>
      </c>
      <c r="B14120" s="5">
        <v>7</v>
      </c>
      <c r="C14120" s="2">
        <v>0</v>
      </c>
    </row>
    <row r="14121" spans="1:3">
      <c r="A14121" s="8">
        <f>A2+294</f>
        <v>46042</v>
      </c>
      <c r="B14121" s="5">
        <v>8</v>
      </c>
      <c r="C14121" s="2">
        <v>0</v>
      </c>
    </row>
    <row r="14122" spans="1:3">
      <c r="A14122" s="8">
        <f>A2+294</f>
        <v>46042</v>
      </c>
      <c r="B14122" s="5">
        <v>9</v>
      </c>
      <c r="C14122" s="2">
        <v>0</v>
      </c>
    </row>
    <row r="14123" spans="1:3">
      <c r="A14123" s="8">
        <f>A2+294</f>
        <v>46042</v>
      </c>
      <c r="B14123" s="5">
        <v>10</v>
      </c>
      <c r="C14123" s="2">
        <v>0</v>
      </c>
    </row>
    <row r="14124" spans="1:3">
      <c r="A14124" s="8">
        <f>A2+294</f>
        <v>46042</v>
      </c>
      <c r="B14124" s="5">
        <v>11</v>
      </c>
      <c r="C14124" s="2">
        <v>0</v>
      </c>
    </row>
    <row r="14125" spans="1:3">
      <c r="A14125" s="8">
        <f>A2+294</f>
        <v>46042</v>
      </c>
      <c r="B14125" s="5">
        <v>12</v>
      </c>
      <c r="C14125" s="2">
        <v>0</v>
      </c>
    </row>
    <row r="14126" spans="1:3">
      <c r="A14126" s="8">
        <f>A2+294</f>
        <v>46042</v>
      </c>
      <c r="B14126" s="5">
        <v>13</v>
      </c>
      <c r="C14126" s="2">
        <v>0</v>
      </c>
    </row>
    <row r="14127" spans="1:3">
      <c r="A14127" s="8">
        <f>A2+294</f>
        <v>46042</v>
      </c>
      <c r="B14127" s="5">
        <v>14</v>
      </c>
      <c r="C14127" s="2">
        <v>0</v>
      </c>
    </row>
    <row r="14128" spans="1:3">
      <c r="A14128" s="8">
        <f>A2+294</f>
        <v>46042</v>
      </c>
      <c r="B14128" s="5">
        <v>15</v>
      </c>
      <c r="C14128" s="2">
        <v>0</v>
      </c>
    </row>
    <row r="14129" spans="1:3">
      <c r="A14129" s="8">
        <f>A2+294</f>
        <v>46042</v>
      </c>
      <c r="B14129" s="5">
        <v>16</v>
      </c>
      <c r="C14129" s="2">
        <v>0</v>
      </c>
    </row>
    <row r="14130" spans="1:3">
      <c r="A14130" s="8">
        <f>A2+294</f>
        <v>46042</v>
      </c>
      <c r="B14130" s="5">
        <v>17</v>
      </c>
      <c r="C14130" s="2">
        <v>0</v>
      </c>
    </row>
    <row r="14131" spans="1:3">
      <c r="A14131" s="8">
        <f>A2+294</f>
        <v>46042</v>
      </c>
      <c r="B14131" s="5">
        <v>18</v>
      </c>
      <c r="C14131" s="2">
        <v>0</v>
      </c>
    </row>
    <row r="14132" spans="1:3">
      <c r="A14132" s="8">
        <f>A2+294</f>
        <v>46042</v>
      </c>
      <c r="B14132" s="5">
        <v>19</v>
      </c>
      <c r="C14132" s="2">
        <v>0</v>
      </c>
    </row>
    <row r="14133" spans="1:3">
      <c r="A14133" s="8">
        <f>A2+294</f>
        <v>46042</v>
      </c>
      <c r="B14133" s="5">
        <v>20</v>
      </c>
      <c r="C14133" s="2">
        <v>0</v>
      </c>
    </row>
    <row r="14134" spans="1:3">
      <c r="A14134" s="8">
        <f>A2+294</f>
        <v>46042</v>
      </c>
      <c r="B14134" s="5">
        <v>21</v>
      </c>
      <c r="C14134" s="2">
        <v>0</v>
      </c>
    </row>
    <row r="14135" spans="1:3">
      <c r="A14135" s="8">
        <f>A2+294</f>
        <v>46042</v>
      </c>
      <c r="B14135" s="5">
        <v>22</v>
      </c>
      <c r="C14135" s="2">
        <v>0</v>
      </c>
    </row>
    <row r="14136" spans="1:3">
      <c r="A14136" s="8">
        <f>A2+294</f>
        <v>46042</v>
      </c>
      <c r="B14136" s="5">
        <v>23</v>
      </c>
      <c r="C14136" s="2">
        <v>0</v>
      </c>
    </row>
    <row r="14137" spans="1:3">
      <c r="A14137" s="8">
        <f>A2+294</f>
        <v>46042</v>
      </c>
      <c r="B14137" s="5">
        <v>24</v>
      </c>
      <c r="C14137" s="2">
        <v>0</v>
      </c>
    </row>
    <row r="14138" spans="1:3">
      <c r="A14138" s="8">
        <f>A2+294</f>
        <v>46042</v>
      </c>
      <c r="B14138" s="5">
        <v>25</v>
      </c>
      <c r="C14138" s="2">
        <v>0</v>
      </c>
    </row>
    <row r="14139" spans="1:3">
      <c r="A14139" s="8">
        <f>A2+294</f>
        <v>46042</v>
      </c>
      <c r="B14139" s="5">
        <v>26</v>
      </c>
      <c r="C14139" s="2">
        <v>0</v>
      </c>
    </row>
    <row r="14140" spans="1:3">
      <c r="A14140" s="8">
        <f>A2+294</f>
        <v>46042</v>
      </c>
      <c r="B14140" s="5">
        <v>27</v>
      </c>
      <c r="C14140" s="2">
        <v>0</v>
      </c>
    </row>
    <row r="14141" spans="1:3">
      <c r="A14141" s="8">
        <f>A2+294</f>
        <v>46042</v>
      </c>
      <c r="B14141" s="5">
        <v>28</v>
      </c>
      <c r="C14141" s="2">
        <v>0</v>
      </c>
    </row>
    <row r="14142" spans="1:3">
      <c r="A14142" s="8">
        <f>A2+294</f>
        <v>46042</v>
      </c>
      <c r="B14142" s="5">
        <v>29</v>
      </c>
      <c r="C14142" s="2">
        <v>0</v>
      </c>
    </row>
    <row r="14143" spans="1:3">
      <c r="A14143" s="8">
        <f>A2+294</f>
        <v>46042</v>
      </c>
      <c r="B14143" s="5">
        <v>30</v>
      </c>
      <c r="C14143" s="2">
        <v>0</v>
      </c>
    </row>
    <row r="14144" spans="1:3">
      <c r="A14144" s="8">
        <f>A2+294</f>
        <v>46042</v>
      </c>
      <c r="B14144" s="5">
        <v>31</v>
      </c>
      <c r="C14144" s="2">
        <v>0</v>
      </c>
    </row>
    <row r="14145" spans="1:3">
      <c r="A14145" s="8">
        <f>A2+294</f>
        <v>46042</v>
      </c>
      <c r="B14145" s="5">
        <v>32</v>
      </c>
      <c r="C14145" s="2">
        <v>0</v>
      </c>
    </row>
    <row r="14146" spans="1:3">
      <c r="A14146" s="8">
        <f>A2+294</f>
        <v>46042</v>
      </c>
      <c r="B14146" s="5">
        <v>33</v>
      </c>
      <c r="C14146" s="2">
        <v>0</v>
      </c>
    </row>
    <row r="14147" spans="1:3">
      <c r="A14147" s="8">
        <f>A2+294</f>
        <v>46042</v>
      </c>
      <c r="B14147" s="5">
        <v>34</v>
      </c>
      <c r="C14147" s="2">
        <v>0</v>
      </c>
    </row>
    <row r="14148" spans="1:3">
      <c r="A14148" s="8">
        <f>A2+294</f>
        <v>46042</v>
      </c>
      <c r="B14148" s="5">
        <v>35</v>
      </c>
      <c r="C14148" s="2">
        <v>0</v>
      </c>
    </row>
    <row r="14149" spans="1:3">
      <c r="A14149" s="8">
        <f>A2+294</f>
        <v>46042</v>
      </c>
      <c r="B14149" s="5">
        <v>36</v>
      </c>
      <c r="C14149" s="2">
        <v>0</v>
      </c>
    </row>
    <row r="14150" spans="1:3">
      <c r="A14150" s="8">
        <f>A2+294</f>
        <v>46042</v>
      </c>
      <c r="B14150" s="5">
        <v>37</v>
      </c>
      <c r="C14150" s="2">
        <v>0</v>
      </c>
    </row>
    <row r="14151" spans="1:3">
      <c r="A14151" s="8">
        <f>A2+294</f>
        <v>46042</v>
      </c>
      <c r="B14151" s="5">
        <v>38</v>
      </c>
      <c r="C14151" s="2">
        <v>0</v>
      </c>
    </row>
    <row r="14152" spans="1:3">
      <c r="A14152" s="8">
        <f>A2+294</f>
        <v>46042</v>
      </c>
      <c r="B14152" s="5">
        <v>39</v>
      </c>
      <c r="C14152" s="2">
        <v>0</v>
      </c>
    </row>
    <row r="14153" spans="1:3">
      <c r="A14153" s="8">
        <f>A2+294</f>
        <v>46042</v>
      </c>
      <c r="B14153" s="5">
        <v>40</v>
      </c>
      <c r="C14153" s="2">
        <v>0</v>
      </c>
    </row>
    <row r="14154" spans="1:3">
      <c r="A14154" s="8">
        <f>A2+294</f>
        <v>46042</v>
      </c>
      <c r="B14154" s="5">
        <v>41</v>
      </c>
      <c r="C14154" s="2">
        <v>0</v>
      </c>
    </row>
    <row r="14155" spans="1:3">
      <c r="A14155" s="8">
        <f>A2+294</f>
        <v>46042</v>
      </c>
      <c r="B14155" s="5">
        <v>42</v>
      </c>
      <c r="C14155" s="2">
        <v>0</v>
      </c>
    </row>
    <row r="14156" spans="1:3">
      <c r="A14156" s="8">
        <f>A2+294</f>
        <v>46042</v>
      </c>
      <c r="B14156" s="5">
        <v>43</v>
      </c>
      <c r="C14156" s="2">
        <v>0</v>
      </c>
    </row>
    <row r="14157" spans="1:3">
      <c r="A14157" s="8">
        <f>A2+294</f>
        <v>46042</v>
      </c>
      <c r="B14157" s="5">
        <v>44</v>
      </c>
      <c r="C14157" s="2">
        <v>0</v>
      </c>
    </row>
    <row r="14158" spans="1:3">
      <c r="A14158" s="8">
        <f>A2+294</f>
        <v>46042</v>
      </c>
      <c r="B14158" s="5">
        <v>45</v>
      </c>
      <c r="C14158" s="2">
        <v>0</v>
      </c>
    </row>
    <row r="14159" spans="1:3">
      <c r="A14159" s="8">
        <f>A2+294</f>
        <v>46042</v>
      </c>
      <c r="B14159" s="5">
        <v>46</v>
      </c>
      <c r="C14159" s="2">
        <v>0</v>
      </c>
    </row>
    <row r="14160" spans="1:3">
      <c r="A14160" s="8">
        <f>A2+294</f>
        <v>46042</v>
      </c>
      <c r="B14160" s="5">
        <v>47</v>
      </c>
      <c r="C14160" s="2">
        <v>0</v>
      </c>
    </row>
    <row r="14161" spans="1:3">
      <c r="A14161" s="8">
        <f>A2+294</f>
        <v>46042</v>
      </c>
      <c r="B14161" s="5">
        <v>48</v>
      </c>
      <c r="C14161" s="2">
        <v>0</v>
      </c>
    </row>
    <row r="14162" spans="1:3">
      <c r="A14162" s="8">
        <f>A2+295</f>
        <v>46043</v>
      </c>
      <c r="B14162" s="5">
        <v>1</v>
      </c>
      <c r="C14162" s="2">
        <v>0</v>
      </c>
    </row>
    <row r="14163" spans="1:3">
      <c r="A14163" s="8">
        <f>A2+295</f>
        <v>46043</v>
      </c>
      <c r="B14163" s="5">
        <v>2</v>
      </c>
      <c r="C14163" s="2">
        <v>0</v>
      </c>
    </row>
    <row r="14164" spans="1:3">
      <c r="A14164" s="8">
        <f>A2+295</f>
        <v>46043</v>
      </c>
      <c r="B14164" s="5">
        <v>3</v>
      </c>
      <c r="C14164" s="2">
        <v>0</v>
      </c>
    </row>
    <row r="14165" spans="1:3">
      <c r="A14165" s="8">
        <f>A2+295</f>
        <v>46043</v>
      </c>
      <c r="B14165" s="5">
        <v>4</v>
      </c>
      <c r="C14165" s="2">
        <v>0</v>
      </c>
    </row>
    <row r="14166" spans="1:3">
      <c r="A14166" s="8">
        <f>A2+295</f>
        <v>46043</v>
      </c>
      <c r="B14166" s="5">
        <v>5</v>
      </c>
      <c r="C14166" s="2">
        <v>0</v>
      </c>
    </row>
    <row r="14167" spans="1:3">
      <c r="A14167" s="8">
        <f>A2+295</f>
        <v>46043</v>
      </c>
      <c r="B14167" s="5">
        <v>6</v>
      </c>
      <c r="C14167" s="2">
        <v>0</v>
      </c>
    </row>
    <row r="14168" spans="1:3">
      <c r="A14168" s="8">
        <f>A2+295</f>
        <v>46043</v>
      </c>
      <c r="B14168" s="5">
        <v>7</v>
      </c>
      <c r="C14168" s="2">
        <v>0</v>
      </c>
    </row>
    <row r="14169" spans="1:3">
      <c r="A14169" s="8">
        <f>A2+295</f>
        <v>46043</v>
      </c>
      <c r="B14169" s="5">
        <v>8</v>
      </c>
      <c r="C14169" s="2">
        <v>0</v>
      </c>
    </row>
    <row r="14170" spans="1:3">
      <c r="A14170" s="8">
        <f>A2+295</f>
        <v>46043</v>
      </c>
      <c r="B14170" s="5">
        <v>9</v>
      </c>
      <c r="C14170" s="2">
        <v>0</v>
      </c>
    </row>
    <row r="14171" spans="1:3">
      <c r="A14171" s="8">
        <f>A2+295</f>
        <v>46043</v>
      </c>
      <c r="B14171" s="5">
        <v>10</v>
      </c>
      <c r="C14171" s="2">
        <v>0</v>
      </c>
    </row>
    <row r="14172" spans="1:3">
      <c r="A14172" s="8">
        <f>A2+295</f>
        <v>46043</v>
      </c>
      <c r="B14172" s="5">
        <v>11</v>
      </c>
      <c r="C14172" s="2">
        <v>0</v>
      </c>
    </row>
    <row r="14173" spans="1:3">
      <c r="A14173" s="8">
        <f>A2+295</f>
        <v>46043</v>
      </c>
      <c r="B14173" s="5">
        <v>12</v>
      </c>
      <c r="C14173" s="2">
        <v>0</v>
      </c>
    </row>
    <row r="14174" spans="1:3">
      <c r="A14174" s="8">
        <f>A2+295</f>
        <v>46043</v>
      </c>
      <c r="B14174" s="5">
        <v>13</v>
      </c>
      <c r="C14174" s="2">
        <v>0</v>
      </c>
    </row>
    <row r="14175" spans="1:3">
      <c r="A14175" s="8">
        <f>A2+295</f>
        <v>46043</v>
      </c>
      <c r="B14175" s="5">
        <v>14</v>
      </c>
      <c r="C14175" s="2">
        <v>0</v>
      </c>
    </row>
    <row r="14176" spans="1:3">
      <c r="A14176" s="8">
        <f>A2+295</f>
        <v>46043</v>
      </c>
      <c r="B14176" s="5">
        <v>15</v>
      </c>
      <c r="C14176" s="2">
        <v>0</v>
      </c>
    </row>
    <row r="14177" spans="1:3">
      <c r="A14177" s="8">
        <f>A2+295</f>
        <v>46043</v>
      </c>
      <c r="B14177" s="5">
        <v>16</v>
      </c>
      <c r="C14177" s="2">
        <v>0</v>
      </c>
    </row>
    <row r="14178" spans="1:3">
      <c r="A14178" s="8">
        <f>A2+295</f>
        <v>46043</v>
      </c>
      <c r="B14178" s="5">
        <v>17</v>
      </c>
      <c r="C14178" s="2">
        <v>0</v>
      </c>
    </row>
    <row r="14179" spans="1:3">
      <c r="A14179" s="8">
        <f>A2+295</f>
        <v>46043</v>
      </c>
      <c r="B14179" s="5">
        <v>18</v>
      </c>
      <c r="C14179" s="2">
        <v>0</v>
      </c>
    </row>
    <row r="14180" spans="1:3">
      <c r="A14180" s="8">
        <f>A2+295</f>
        <v>46043</v>
      </c>
      <c r="B14180" s="5">
        <v>19</v>
      </c>
      <c r="C14180" s="2">
        <v>0</v>
      </c>
    </row>
    <row r="14181" spans="1:3">
      <c r="A14181" s="8">
        <f>A2+295</f>
        <v>46043</v>
      </c>
      <c r="B14181" s="5">
        <v>20</v>
      </c>
      <c r="C14181" s="2">
        <v>0</v>
      </c>
    </row>
    <row r="14182" spans="1:3">
      <c r="A14182" s="8">
        <f>A2+295</f>
        <v>46043</v>
      </c>
      <c r="B14182" s="5">
        <v>21</v>
      </c>
      <c r="C14182" s="2">
        <v>0</v>
      </c>
    </row>
    <row r="14183" spans="1:3">
      <c r="A14183" s="8">
        <f>A2+295</f>
        <v>46043</v>
      </c>
      <c r="B14183" s="5">
        <v>22</v>
      </c>
      <c r="C14183" s="2">
        <v>0</v>
      </c>
    </row>
    <row r="14184" spans="1:3">
      <c r="A14184" s="8">
        <f>A2+295</f>
        <v>46043</v>
      </c>
      <c r="B14184" s="5">
        <v>23</v>
      </c>
      <c r="C14184" s="2">
        <v>0</v>
      </c>
    </row>
    <row r="14185" spans="1:3">
      <c r="A14185" s="8">
        <f>A2+295</f>
        <v>46043</v>
      </c>
      <c r="B14185" s="5">
        <v>24</v>
      </c>
      <c r="C14185" s="2">
        <v>0</v>
      </c>
    </row>
    <row r="14186" spans="1:3">
      <c r="A14186" s="8">
        <f>A2+295</f>
        <v>46043</v>
      </c>
      <c r="B14186" s="5">
        <v>25</v>
      </c>
      <c r="C14186" s="2">
        <v>0</v>
      </c>
    </row>
    <row r="14187" spans="1:3">
      <c r="A14187" s="8">
        <f>A2+295</f>
        <v>46043</v>
      </c>
      <c r="B14187" s="5">
        <v>26</v>
      </c>
      <c r="C14187" s="2">
        <v>0</v>
      </c>
    </row>
    <row r="14188" spans="1:3">
      <c r="A14188" s="8">
        <f>A2+295</f>
        <v>46043</v>
      </c>
      <c r="B14188" s="5">
        <v>27</v>
      </c>
      <c r="C14188" s="2">
        <v>0</v>
      </c>
    </row>
    <row r="14189" spans="1:3">
      <c r="A14189" s="8">
        <f>A2+295</f>
        <v>46043</v>
      </c>
      <c r="B14189" s="5">
        <v>28</v>
      </c>
      <c r="C14189" s="2">
        <v>0</v>
      </c>
    </row>
    <row r="14190" spans="1:3">
      <c r="A14190" s="8">
        <f>A2+295</f>
        <v>46043</v>
      </c>
      <c r="B14190" s="5">
        <v>29</v>
      </c>
      <c r="C14190" s="2">
        <v>0</v>
      </c>
    </row>
    <row r="14191" spans="1:3">
      <c r="A14191" s="8">
        <f>A2+295</f>
        <v>46043</v>
      </c>
      <c r="B14191" s="5">
        <v>30</v>
      </c>
      <c r="C14191" s="2">
        <v>0</v>
      </c>
    </row>
    <row r="14192" spans="1:3">
      <c r="A14192" s="8">
        <f>A2+295</f>
        <v>46043</v>
      </c>
      <c r="B14192" s="5">
        <v>31</v>
      </c>
      <c r="C14192" s="2">
        <v>0</v>
      </c>
    </row>
    <row r="14193" spans="1:3">
      <c r="A14193" s="8">
        <f>A2+295</f>
        <v>46043</v>
      </c>
      <c r="B14193" s="5">
        <v>32</v>
      </c>
      <c r="C14193" s="2">
        <v>0</v>
      </c>
    </row>
    <row r="14194" spans="1:3">
      <c r="A14194" s="8">
        <f>A2+295</f>
        <v>46043</v>
      </c>
      <c r="B14194" s="5">
        <v>33</v>
      </c>
      <c r="C14194" s="2">
        <v>0</v>
      </c>
    </row>
    <row r="14195" spans="1:3">
      <c r="A14195" s="8">
        <f>A2+295</f>
        <v>46043</v>
      </c>
      <c r="B14195" s="5">
        <v>34</v>
      </c>
      <c r="C14195" s="2">
        <v>0</v>
      </c>
    </row>
    <row r="14196" spans="1:3">
      <c r="A14196" s="8">
        <f>A2+295</f>
        <v>46043</v>
      </c>
      <c r="B14196" s="5">
        <v>35</v>
      </c>
      <c r="C14196" s="2">
        <v>0</v>
      </c>
    </row>
    <row r="14197" spans="1:3">
      <c r="A14197" s="8">
        <f>A2+295</f>
        <v>46043</v>
      </c>
      <c r="B14197" s="5">
        <v>36</v>
      </c>
      <c r="C14197" s="2">
        <v>0</v>
      </c>
    </row>
    <row r="14198" spans="1:3">
      <c r="A14198" s="8">
        <f>A2+295</f>
        <v>46043</v>
      </c>
      <c r="B14198" s="5">
        <v>37</v>
      </c>
      <c r="C14198" s="2">
        <v>0</v>
      </c>
    </row>
    <row r="14199" spans="1:3">
      <c r="A14199" s="8">
        <f>A2+295</f>
        <v>46043</v>
      </c>
      <c r="B14199" s="5">
        <v>38</v>
      </c>
      <c r="C14199" s="2">
        <v>0</v>
      </c>
    </row>
    <row r="14200" spans="1:3">
      <c r="A14200" s="8">
        <f>A2+295</f>
        <v>46043</v>
      </c>
      <c r="B14200" s="5">
        <v>39</v>
      </c>
      <c r="C14200" s="2">
        <v>0</v>
      </c>
    </row>
    <row r="14201" spans="1:3">
      <c r="A14201" s="8">
        <f>A2+295</f>
        <v>46043</v>
      </c>
      <c r="B14201" s="5">
        <v>40</v>
      </c>
      <c r="C14201" s="2">
        <v>0</v>
      </c>
    </row>
    <row r="14202" spans="1:3">
      <c r="A14202" s="8">
        <f>A2+295</f>
        <v>46043</v>
      </c>
      <c r="B14202" s="5">
        <v>41</v>
      </c>
      <c r="C14202" s="2">
        <v>0</v>
      </c>
    </row>
    <row r="14203" spans="1:3">
      <c r="A14203" s="8">
        <f>A2+295</f>
        <v>46043</v>
      </c>
      <c r="B14203" s="5">
        <v>42</v>
      </c>
      <c r="C14203" s="2">
        <v>0</v>
      </c>
    </row>
    <row r="14204" spans="1:3">
      <c r="A14204" s="8">
        <f>A2+295</f>
        <v>46043</v>
      </c>
      <c r="B14204" s="5">
        <v>43</v>
      </c>
      <c r="C14204" s="2">
        <v>0</v>
      </c>
    </row>
    <row r="14205" spans="1:3">
      <c r="A14205" s="8">
        <f>A2+295</f>
        <v>46043</v>
      </c>
      <c r="B14205" s="5">
        <v>44</v>
      </c>
      <c r="C14205" s="2">
        <v>0</v>
      </c>
    </row>
    <row r="14206" spans="1:3">
      <c r="A14206" s="8">
        <f>A2+295</f>
        <v>46043</v>
      </c>
      <c r="B14206" s="5">
        <v>45</v>
      </c>
      <c r="C14206" s="2">
        <v>0</v>
      </c>
    </row>
    <row r="14207" spans="1:3">
      <c r="A14207" s="8">
        <f>A2+295</f>
        <v>46043</v>
      </c>
      <c r="B14207" s="5">
        <v>46</v>
      </c>
      <c r="C14207" s="2">
        <v>0</v>
      </c>
    </row>
    <row r="14208" spans="1:3">
      <c r="A14208" s="8">
        <f>A2+295</f>
        <v>46043</v>
      </c>
      <c r="B14208" s="5">
        <v>47</v>
      </c>
      <c r="C14208" s="2">
        <v>0</v>
      </c>
    </row>
    <row r="14209" spans="1:3">
      <c r="A14209" s="8">
        <f>A2+295</f>
        <v>46043</v>
      </c>
      <c r="B14209" s="5">
        <v>48</v>
      </c>
      <c r="C14209" s="2">
        <v>0</v>
      </c>
    </row>
    <row r="14210" spans="1:3">
      <c r="A14210" s="8">
        <f>A2+296</f>
        <v>46044</v>
      </c>
      <c r="B14210" s="5">
        <v>1</v>
      </c>
      <c r="C14210" s="2">
        <v>0</v>
      </c>
    </row>
    <row r="14211" spans="1:3">
      <c r="A14211" s="8">
        <f>A2+296</f>
        <v>46044</v>
      </c>
      <c r="B14211" s="5">
        <v>2</v>
      </c>
      <c r="C14211" s="2">
        <v>0</v>
      </c>
    </row>
    <row r="14212" spans="1:3">
      <c r="A14212" s="8">
        <f>A2+296</f>
        <v>46044</v>
      </c>
      <c r="B14212" s="5">
        <v>3</v>
      </c>
      <c r="C14212" s="2">
        <v>0</v>
      </c>
    </row>
    <row r="14213" spans="1:3">
      <c r="A14213" s="8">
        <f>A2+296</f>
        <v>46044</v>
      </c>
      <c r="B14213" s="5">
        <v>4</v>
      </c>
      <c r="C14213" s="2">
        <v>0</v>
      </c>
    </row>
    <row r="14214" spans="1:3">
      <c r="A14214" s="8">
        <f>A2+296</f>
        <v>46044</v>
      </c>
      <c r="B14214" s="5">
        <v>5</v>
      </c>
      <c r="C14214" s="2">
        <v>0</v>
      </c>
    </row>
    <row r="14215" spans="1:3">
      <c r="A14215" s="8">
        <f>A2+296</f>
        <v>46044</v>
      </c>
      <c r="B14215" s="5">
        <v>6</v>
      </c>
      <c r="C14215" s="2">
        <v>0</v>
      </c>
    </row>
    <row r="14216" spans="1:3">
      <c r="A14216" s="8">
        <f>A2+296</f>
        <v>46044</v>
      </c>
      <c r="B14216" s="5">
        <v>7</v>
      </c>
      <c r="C14216" s="2">
        <v>0</v>
      </c>
    </row>
    <row r="14217" spans="1:3">
      <c r="A14217" s="8">
        <f>A2+296</f>
        <v>46044</v>
      </c>
      <c r="B14217" s="5">
        <v>8</v>
      </c>
      <c r="C14217" s="2">
        <v>0</v>
      </c>
    </row>
    <row r="14218" spans="1:3">
      <c r="A14218" s="8">
        <f>A2+296</f>
        <v>46044</v>
      </c>
      <c r="B14218" s="5">
        <v>9</v>
      </c>
      <c r="C14218" s="2">
        <v>0</v>
      </c>
    </row>
    <row r="14219" spans="1:3">
      <c r="A14219" s="8">
        <f>A2+296</f>
        <v>46044</v>
      </c>
      <c r="B14219" s="5">
        <v>10</v>
      </c>
      <c r="C14219" s="2">
        <v>0</v>
      </c>
    </row>
    <row r="14220" spans="1:3">
      <c r="A14220" s="8">
        <f>A2+296</f>
        <v>46044</v>
      </c>
      <c r="B14220" s="5">
        <v>11</v>
      </c>
      <c r="C14220" s="2">
        <v>0</v>
      </c>
    </row>
    <row r="14221" spans="1:3">
      <c r="A14221" s="8">
        <f>A2+296</f>
        <v>46044</v>
      </c>
      <c r="B14221" s="5">
        <v>12</v>
      </c>
      <c r="C14221" s="2">
        <v>0</v>
      </c>
    </row>
    <row r="14222" spans="1:3">
      <c r="A14222" s="8">
        <f>A2+296</f>
        <v>46044</v>
      </c>
      <c r="B14222" s="5">
        <v>13</v>
      </c>
      <c r="C14222" s="2">
        <v>0</v>
      </c>
    </row>
    <row r="14223" spans="1:3">
      <c r="A14223" s="8">
        <f>A2+296</f>
        <v>46044</v>
      </c>
      <c r="B14223" s="5">
        <v>14</v>
      </c>
      <c r="C14223" s="2">
        <v>0</v>
      </c>
    </row>
    <row r="14224" spans="1:3">
      <c r="A14224" s="8">
        <f>A2+296</f>
        <v>46044</v>
      </c>
      <c r="B14224" s="5">
        <v>15</v>
      </c>
      <c r="C14224" s="2">
        <v>0</v>
      </c>
    </row>
    <row r="14225" spans="1:3">
      <c r="A14225" s="8">
        <f>A2+296</f>
        <v>46044</v>
      </c>
      <c r="B14225" s="5">
        <v>16</v>
      </c>
      <c r="C14225" s="2">
        <v>0</v>
      </c>
    </row>
    <row r="14226" spans="1:3">
      <c r="A14226" s="8">
        <f>A2+296</f>
        <v>46044</v>
      </c>
      <c r="B14226" s="5">
        <v>17</v>
      </c>
      <c r="C14226" s="2">
        <v>0</v>
      </c>
    </row>
    <row r="14227" spans="1:3">
      <c r="A14227" s="8">
        <f>A2+296</f>
        <v>46044</v>
      </c>
      <c r="B14227" s="5">
        <v>18</v>
      </c>
      <c r="C14227" s="2">
        <v>0</v>
      </c>
    </row>
    <row r="14228" spans="1:3">
      <c r="A14228" s="8">
        <f>A2+296</f>
        <v>46044</v>
      </c>
      <c r="B14228" s="5">
        <v>19</v>
      </c>
      <c r="C14228" s="2">
        <v>0</v>
      </c>
    </row>
    <row r="14229" spans="1:3">
      <c r="A14229" s="8">
        <f>A2+296</f>
        <v>46044</v>
      </c>
      <c r="B14229" s="5">
        <v>20</v>
      </c>
      <c r="C14229" s="2">
        <v>0</v>
      </c>
    </row>
    <row r="14230" spans="1:3">
      <c r="A14230" s="8">
        <f>A2+296</f>
        <v>46044</v>
      </c>
      <c r="B14230" s="5">
        <v>21</v>
      </c>
      <c r="C14230" s="2">
        <v>0</v>
      </c>
    </row>
    <row r="14231" spans="1:3">
      <c r="A14231" s="8">
        <f>A2+296</f>
        <v>46044</v>
      </c>
      <c r="B14231" s="5">
        <v>22</v>
      </c>
      <c r="C14231" s="2">
        <v>0</v>
      </c>
    </row>
    <row r="14232" spans="1:3">
      <c r="A14232" s="8">
        <f>A2+296</f>
        <v>46044</v>
      </c>
      <c r="B14232" s="5">
        <v>23</v>
      </c>
      <c r="C14232" s="2">
        <v>0</v>
      </c>
    </row>
    <row r="14233" spans="1:3">
      <c r="A14233" s="8">
        <f>A2+296</f>
        <v>46044</v>
      </c>
      <c r="B14233" s="5">
        <v>24</v>
      </c>
      <c r="C14233" s="2">
        <v>0</v>
      </c>
    </row>
    <row r="14234" spans="1:3">
      <c r="A14234" s="8">
        <f>A2+296</f>
        <v>46044</v>
      </c>
      <c r="B14234" s="5">
        <v>25</v>
      </c>
      <c r="C14234" s="2">
        <v>0</v>
      </c>
    </row>
    <row r="14235" spans="1:3">
      <c r="A14235" s="8">
        <f>A2+296</f>
        <v>46044</v>
      </c>
      <c r="B14235" s="5">
        <v>26</v>
      </c>
      <c r="C14235" s="2">
        <v>0</v>
      </c>
    </row>
    <row r="14236" spans="1:3">
      <c r="A14236" s="8">
        <f>A2+296</f>
        <v>46044</v>
      </c>
      <c r="B14236" s="5">
        <v>27</v>
      </c>
      <c r="C14236" s="2">
        <v>0</v>
      </c>
    </row>
    <row r="14237" spans="1:3">
      <c r="A14237" s="8">
        <f>A2+296</f>
        <v>46044</v>
      </c>
      <c r="B14237" s="5">
        <v>28</v>
      </c>
      <c r="C14237" s="2">
        <v>0</v>
      </c>
    </row>
    <row r="14238" spans="1:3">
      <c r="A14238" s="8">
        <f>A2+296</f>
        <v>46044</v>
      </c>
      <c r="B14238" s="5">
        <v>29</v>
      </c>
      <c r="C14238" s="2">
        <v>0</v>
      </c>
    </row>
    <row r="14239" spans="1:3">
      <c r="A14239" s="8">
        <f>A2+296</f>
        <v>46044</v>
      </c>
      <c r="B14239" s="5">
        <v>30</v>
      </c>
      <c r="C14239" s="2">
        <v>0</v>
      </c>
    </row>
    <row r="14240" spans="1:3">
      <c r="A14240" s="8">
        <f>A2+296</f>
        <v>46044</v>
      </c>
      <c r="B14240" s="5">
        <v>31</v>
      </c>
      <c r="C14240" s="2">
        <v>0</v>
      </c>
    </row>
    <row r="14241" spans="1:3">
      <c r="A14241" s="8">
        <f>A2+296</f>
        <v>46044</v>
      </c>
      <c r="B14241" s="5">
        <v>32</v>
      </c>
      <c r="C14241" s="2">
        <v>0</v>
      </c>
    </row>
    <row r="14242" spans="1:3">
      <c r="A14242" s="8">
        <f>A2+296</f>
        <v>46044</v>
      </c>
      <c r="B14242" s="5">
        <v>33</v>
      </c>
      <c r="C14242" s="2">
        <v>0</v>
      </c>
    </row>
    <row r="14243" spans="1:3">
      <c r="A14243" s="8">
        <f>A2+296</f>
        <v>46044</v>
      </c>
      <c r="B14243" s="5">
        <v>34</v>
      </c>
      <c r="C14243" s="2">
        <v>0</v>
      </c>
    </row>
    <row r="14244" spans="1:3">
      <c r="A14244" s="8">
        <f>A2+296</f>
        <v>46044</v>
      </c>
      <c r="B14244" s="5">
        <v>35</v>
      </c>
      <c r="C14244" s="2">
        <v>0</v>
      </c>
    </row>
    <row r="14245" spans="1:3">
      <c r="A14245" s="8">
        <f>A2+296</f>
        <v>46044</v>
      </c>
      <c r="B14245" s="5">
        <v>36</v>
      </c>
      <c r="C14245" s="2">
        <v>0</v>
      </c>
    </row>
    <row r="14246" spans="1:3">
      <c r="A14246" s="8">
        <f>A2+296</f>
        <v>46044</v>
      </c>
      <c r="B14246" s="5">
        <v>37</v>
      </c>
      <c r="C14246" s="2">
        <v>0</v>
      </c>
    </row>
    <row r="14247" spans="1:3">
      <c r="A14247" s="8">
        <f>A2+296</f>
        <v>46044</v>
      </c>
      <c r="B14247" s="5">
        <v>38</v>
      </c>
      <c r="C14247" s="2">
        <v>0</v>
      </c>
    </row>
    <row r="14248" spans="1:3">
      <c r="A14248" s="8">
        <f>A2+296</f>
        <v>46044</v>
      </c>
      <c r="B14248" s="5">
        <v>39</v>
      </c>
      <c r="C14248" s="2">
        <v>0</v>
      </c>
    </row>
    <row r="14249" spans="1:3">
      <c r="A14249" s="8">
        <f>A2+296</f>
        <v>46044</v>
      </c>
      <c r="B14249" s="5">
        <v>40</v>
      </c>
      <c r="C14249" s="2">
        <v>0</v>
      </c>
    </row>
    <row r="14250" spans="1:3">
      <c r="A14250" s="8">
        <f>A2+296</f>
        <v>46044</v>
      </c>
      <c r="B14250" s="5">
        <v>41</v>
      </c>
      <c r="C14250" s="2">
        <v>0</v>
      </c>
    </row>
    <row r="14251" spans="1:3">
      <c r="A14251" s="8">
        <f>A2+296</f>
        <v>46044</v>
      </c>
      <c r="B14251" s="5">
        <v>42</v>
      </c>
      <c r="C14251" s="2">
        <v>0</v>
      </c>
    </row>
    <row r="14252" spans="1:3">
      <c r="A14252" s="8">
        <f>A2+296</f>
        <v>46044</v>
      </c>
      <c r="B14252" s="5">
        <v>43</v>
      </c>
      <c r="C14252" s="2">
        <v>0</v>
      </c>
    </row>
    <row r="14253" spans="1:3">
      <c r="A14253" s="8">
        <f>A2+296</f>
        <v>46044</v>
      </c>
      <c r="B14253" s="5">
        <v>44</v>
      </c>
      <c r="C14253" s="2">
        <v>0</v>
      </c>
    </row>
    <row r="14254" spans="1:3">
      <c r="A14254" s="8">
        <f>A2+296</f>
        <v>46044</v>
      </c>
      <c r="B14254" s="5">
        <v>45</v>
      </c>
      <c r="C14254" s="2">
        <v>0</v>
      </c>
    </row>
    <row r="14255" spans="1:3">
      <c r="A14255" s="8">
        <f>A2+296</f>
        <v>46044</v>
      </c>
      <c r="B14255" s="5">
        <v>46</v>
      </c>
      <c r="C14255" s="2">
        <v>0</v>
      </c>
    </row>
    <row r="14256" spans="1:3">
      <c r="A14256" s="8">
        <f>A2+296</f>
        <v>46044</v>
      </c>
      <c r="B14256" s="5">
        <v>47</v>
      </c>
      <c r="C14256" s="2">
        <v>0</v>
      </c>
    </row>
    <row r="14257" spans="1:3">
      <c r="A14257" s="8">
        <f>A2+296</f>
        <v>46044</v>
      </c>
      <c r="B14257" s="5">
        <v>48</v>
      </c>
      <c r="C14257" s="2">
        <v>0</v>
      </c>
    </row>
    <row r="14258" spans="1:3">
      <c r="A14258" s="8">
        <f>A2+297</f>
        <v>46045</v>
      </c>
      <c r="B14258" s="5">
        <v>1</v>
      </c>
      <c r="C14258" s="2">
        <v>0</v>
      </c>
    </row>
    <row r="14259" spans="1:3">
      <c r="A14259" s="8">
        <f>A2+297</f>
        <v>46045</v>
      </c>
      <c r="B14259" s="5">
        <v>2</v>
      </c>
      <c r="C14259" s="2">
        <v>0</v>
      </c>
    </row>
    <row r="14260" spans="1:3">
      <c r="A14260" s="8">
        <f>A2+297</f>
        <v>46045</v>
      </c>
      <c r="B14260" s="5">
        <v>3</v>
      </c>
      <c r="C14260" s="2">
        <v>0</v>
      </c>
    </row>
    <row r="14261" spans="1:3">
      <c r="A14261" s="8">
        <f>A2+297</f>
        <v>46045</v>
      </c>
      <c r="B14261" s="5">
        <v>4</v>
      </c>
      <c r="C14261" s="2">
        <v>0</v>
      </c>
    </row>
    <row r="14262" spans="1:3">
      <c r="A14262" s="8">
        <f>A2+297</f>
        <v>46045</v>
      </c>
      <c r="B14262" s="5">
        <v>5</v>
      </c>
      <c r="C14262" s="2">
        <v>0</v>
      </c>
    </row>
    <row r="14263" spans="1:3">
      <c r="A14263" s="8">
        <f>A2+297</f>
        <v>46045</v>
      </c>
      <c r="B14263" s="5">
        <v>6</v>
      </c>
      <c r="C14263" s="2">
        <v>0</v>
      </c>
    </row>
    <row r="14264" spans="1:3">
      <c r="A14264" s="8">
        <f>A2+297</f>
        <v>46045</v>
      </c>
      <c r="B14264" s="5">
        <v>7</v>
      </c>
      <c r="C14264" s="2">
        <v>0</v>
      </c>
    </row>
    <row r="14265" spans="1:3">
      <c r="A14265" s="8">
        <f>A2+297</f>
        <v>46045</v>
      </c>
      <c r="B14265" s="5">
        <v>8</v>
      </c>
      <c r="C14265" s="2">
        <v>0</v>
      </c>
    </row>
    <row r="14266" spans="1:3">
      <c r="A14266" s="8">
        <f>A2+297</f>
        <v>46045</v>
      </c>
      <c r="B14266" s="5">
        <v>9</v>
      </c>
      <c r="C14266" s="2">
        <v>0</v>
      </c>
    </row>
    <row r="14267" spans="1:3">
      <c r="A14267" s="8">
        <f>A2+297</f>
        <v>46045</v>
      </c>
      <c r="B14267" s="5">
        <v>10</v>
      </c>
      <c r="C14267" s="2">
        <v>0</v>
      </c>
    </row>
    <row r="14268" spans="1:3">
      <c r="A14268" s="8">
        <f>A2+297</f>
        <v>46045</v>
      </c>
      <c r="B14268" s="5">
        <v>11</v>
      </c>
      <c r="C14268" s="2">
        <v>0</v>
      </c>
    </row>
    <row r="14269" spans="1:3">
      <c r="A14269" s="8">
        <f>A2+297</f>
        <v>46045</v>
      </c>
      <c r="B14269" s="5">
        <v>12</v>
      </c>
      <c r="C14269" s="2">
        <v>0</v>
      </c>
    </row>
    <row r="14270" spans="1:3">
      <c r="A14270" s="8">
        <f>A2+297</f>
        <v>46045</v>
      </c>
      <c r="B14270" s="5">
        <v>13</v>
      </c>
      <c r="C14270" s="2">
        <v>0</v>
      </c>
    </row>
    <row r="14271" spans="1:3">
      <c r="A14271" s="8">
        <f>A2+297</f>
        <v>46045</v>
      </c>
      <c r="B14271" s="5">
        <v>14</v>
      </c>
      <c r="C14271" s="2">
        <v>0</v>
      </c>
    </row>
    <row r="14272" spans="1:3">
      <c r="A14272" s="8">
        <f>A2+297</f>
        <v>46045</v>
      </c>
      <c r="B14272" s="5">
        <v>15</v>
      </c>
      <c r="C14272" s="2">
        <v>0</v>
      </c>
    </row>
    <row r="14273" spans="1:3">
      <c r="A14273" s="8">
        <f>A2+297</f>
        <v>46045</v>
      </c>
      <c r="B14273" s="5">
        <v>16</v>
      </c>
      <c r="C14273" s="2">
        <v>0</v>
      </c>
    </row>
    <row r="14274" spans="1:3">
      <c r="A14274" s="8">
        <f>A2+297</f>
        <v>46045</v>
      </c>
      <c r="B14274" s="5">
        <v>17</v>
      </c>
      <c r="C14274" s="2">
        <v>0</v>
      </c>
    </row>
    <row r="14275" spans="1:3">
      <c r="A14275" s="8">
        <f>A2+297</f>
        <v>46045</v>
      </c>
      <c r="B14275" s="5">
        <v>18</v>
      </c>
      <c r="C14275" s="2">
        <v>0</v>
      </c>
    </row>
    <row r="14276" spans="1:3">
      <c r="A14276" s="8">
        <f>A2+297</f>
        <v>46045</v>
      </c>
      <c r="B14276" s="5">
        <v>19</v>
      </c>
      <c r="C14276" s="2">
        <v>0</v>
      </c>
    </row>
    <row r="14277" spans="1:3">
      <c r="A14277" s="8">
        <f>A2+297</f>
        <v>46045</v>
      </c>
      <c r="B14277" s="5">
        <v>20</v>
      </c>
      <c r="C14277" s="2">
        <v>0</v>
      </c>
    </row>
    <row r="14278" spans="1:3">
      <c r="A14278" s="8">
        <f>A2+297</f>
        <v>46045</v>
      </c>
      <c r="B14278" s="5">
        <v>21</v>
      </c>
      <c r="C14278" s="2">
        <v>0</v>
      </c>
    </row>
    <row r="14279" spans="1:3">
      <c r="A14279" s="8">
        <f>A2+297</f>
        <v>46045</v>
      </c>
      <c r="B14279" s="5">
        <v>22</v>
      </c>
      <c r="C14279" s="2">
        <v>0</v>
      </c>
    </row>
    <row r="14280" spans="1:3">
      <c r="A14280" s="8">
        <f>A2+297</f>
        <v>46045</v>
      </c>
      <c r="B14280" s="5">
        <v>23</v>
      </c>
      <c r="C14280" s="2">
        <v>0</v>
      </c>
    </row>
    <row r="14281" spans="1:3">
      <c r="A14281" s="8">
        <f>A2+297</f>
        <v>46045</v>
      </c>
      <c r="B14281" s="5">
        <v>24</v>
      </c>
      <c r="C14281" s="2">
        <v>0</v>
      </c>
    </row>
    <row r="14282" spans="1:3">
      <c r="A14282" s="8">
        <f>A2+297</f>
        <v>46045</v>
      </c>
      <c r="B14282" s="5">
        <v>25</v>
      </c>
      <c r="C14282" s="2">
        <v>0</v>
      </c>
    </row>
    <row r="14283" spans="1:3">
      <c r="A14283" s="8">
        <f>A2+297</f>
        <v>46045</v>
      </c>
      <c r="B14283" s="5">
        <v>26</v>
      </c>
      <c r="C14283" s="2">
        <v>0</v>
      </c>
    </row>
    <row r="14284" spans="1:3">
      <c r="A14284" s="8">
        <f>A2+297</f>
        <v>46045</v>
      </c>
      <c r="B14284" s="5">
        <v>27</v>
      </c>
      <c r="C14284" s="2">
        <v>0</v>
      </c>
    </row>
    <row r="14285" spans="1:3">
      <c r="A14285" s="8">
        <f>A2+297</f>
        <v>46045</v>
      </c>
      <c r="B14285" s="5">
        <v>28</v>
      </c>
      <c r="C14285" s="2">
        <v>0</v>
      </c>
    </row>
    <row r="14286" spans="1:3">
      <c r="A14286" s="8">
        <f>A2+297</f>
        <v>46045</v>
      </c>
      <c r="B14286" s="5">
        <v>29</v>
      </c>
      <c r="C14286" s="2">
        <v>0</v>
      </c>
    </row>
    <row r="14287" spans="1:3">
      <c r="A14287" s="8">
        <f>A2+297</f>
        <v>46045</v>
      </c>
      <c r="B14287" s="5">
        <v>30</v>
      </c>
      <c r="C14287" s="2">
        <v>0</v>
      </c>
    </row>
    <row r="14288" spans="1:3">
      <c r="A14288" s="8">
        <f>A2+297</f>
        <v>46045</v>
      </c>
      <c r="B14288" s="5">
        <v>31</v>
      </c>
      <c r="C14288" s="2">
        <v>0</v>
      </c>
    </row>
    <row r="14289" spans="1:3">
      <c r="A14289" s="8">
        <f>A2+297</f>
        <v>46045</v>
      </c>
      <c r="B14289" s="5">
        <v>32</v>
      </c>
      <c r="C14289" s="2">
        <v>0</v>
      </c>
    </row>
    <row r="14290" spans="1:3">
      <c r="A14290" s="8">
        <f>A2+297</f>
        <v>46045</v>
      </c>
      <c r="B14290" s="5">
        <v>33</v>
      </c>
      <c r="C14290" s="2">
        <v>0</v>
      </c>
    </row>
    <row r="14291" spans="1:3">
      <c r="A14291" s="8">
        <f>A2+297</f>
        <v>46045</v>
      </c>
      <c r="B14291" s="5">
        <v>34</v>
      </c>
      <c r="C14291" s="2">
        <v>0</v>
      </c>
    </row>
    <row r="14292" spans="1:3">
      <c r="A14292" s="8">
        <f>A2+297</f>
        <v>46045</v>
      </c>
      <c r="B14292" s="5">
        <v>35</v>
      </c>
      <c r="C14292" s="2">
        <v>0</v>
      </c>
    </row>
    <row r="14293" spans="1:3">
      <c r="A14293" s="8">
        <f>A2+297</f>
        <v>46045</v>
      </c>
      <c r="B14293" s="5">
        <v>36</v>
      </c>
      <c r="C14293" s="2">
        <v>0</v>
      </c>
    </row>
    <row r="14294" spans="1:3">
      <c r="A14294" s="8">
        <f>A2+297</f>
        <v>46045</v>
      </c>
      <c r="B14294" s="5">
        <v>37</v>
      </c>
      <c r="C14294" s="2">
        <v>0</v>
      </c>
    </row>
    <row r="14295" spans="1:3">
      <c r="A14295" s="8">
        <f>A2+297</f>
        <v>46045</v>
      </c>
      <c r="B14295" s="5">
        <v>38</v>
      </c>
      <c r="C14295" s="2">
        <v>0</v>
      </c>
    </row>
    <row r="14296" spans="1:3">
      <c r="A14296" s="8">
        <f>A2+297</f>
        <v>46045</v>
      </c>
      <c r="B14296" s="5">
        <v>39</v>
      </c>
      <c r="C14296" s="2">
        <v>0</v>
      </c>
    </row>
    <row r="14297" spans="1:3">
      <c r="A14297" s="8">
        <f>A2+297</f>
        <v>46045</v>
      </c>
      <c r="B14297" s="5">
        <v>40</v>
      </c>
      <c r="C14297" s="2">
        <v>0</v>
      </c>
    </row>
    <row r="14298" spans="1:3">
      <c r="A14298" s="8">
        <f>A2+297</f>
        <v>46045</v>
      </c>
      <c r="B14298" s="5">
        <v>41</v>
      </c>
      <c r="C14298" s="2">
        <v>0</v>
      </c>
    </row>
    <row r="14299" spans="1:3">
      <c r="A14299" s="8">
        <f>A2+297</f>
        <v>46045</v>
      </c>
      <c r="B14299" s="5">
        <v>42</v>
      </c>
      <c r="C14299" s="2">
        <v>0</v>
      </c>
    </row>
    <row r="14300" spans="1:3">
      <c r="A14300" s="8">
        <f>A2+297</f>
        <v>46045</v>
      </c>
      <c r="B14300" s="5">
        <v>43</v>
      </c>
      <c r="C14300" s="2">
        <v>0</v>
      </c>
    </row>
    <row r="14301" spans="1:3">
      <c r="A14301" s="8">
        <f>A2+297</f>
        <v>46045</v>
      </c>
      <c r="B14301" s="5">
        <v>44</v>
      </c>
      <c r="C14301" s="2">
        <v>0</v>
      </c>
    </row>
    <row r="14302" spans="1:3">
      <c r="A14302" s="8">
        <f>A2+297</f>
        <v>46045</v>
      </c>
      <c r="B14302" s="5">
        <v>45</v>
      </c>
      <c r="C14302" s="2">
        <v>0</v>
      </c>
    </row>
    <row r="14303" spans="1:3">
      <c r="A14303" s="8">
        <f>A2+297</f>
        <v>46045</v>
      </c>
      <c r="B14303" s="5">
        <v>46</v>
      </c>
      <c r="C14303" s="2">
        <v>0</v>
      </c>
    </row>
    <row r="14304" spans="1:3">
      <c r="A14304" s="8">
        <f>A2+297</f>
        <v>46045</v>
      </c>
      <c r="B14304" s="5">
        <v>47</v>
      </c>
      <c r="C14304" s="2">
        <v>0</v>
      </c>
    </row>
    <row r="14305" spans="1:3">
      <c r="A14305" s="8">
        <f>A2+297</f>
        <v>46045</v>
      </c>
      <c r="B14305" s="5">
        <v>48</v>
      </c>
      <c r="C14305" s="2">
        <v>0</v>
      </c>
    </row>
    <row r="14306" spans="1:3">
      <c r="A14306" s="8">
        <f>A2+298</f>
        <v>46046</v>
      </c>
      <c r="B14306" s="5">
        <v>1</v>
      </c>
      <c r="C14306" s="2">
        <v>0</v>
      </c>
    </row>
    <row r="14307" spans="1:3">
      <c r="A14307" s="8">
        <f>A2+298</f>
        <v>46046</v>
      </c>
      <c r="B14307" s="5">
        <v>2</v>
      </c>
      <c r="C14307" s="2">
        <v>0</v>
      </c>
    </row>
    <row r="14308" spans="1:3">
      <c r="A14308" s="8">
        <f>A2+298</f>
        <v>46046</v>
      </c>
      <c r="B14308" s="5">
        <v>3</v>
      </c>
      <c r="C14308" s="2">
        <v>0</v>
      </c>
    </row>
    <row r="14309" spans="1:3">
      <c r="A14309" s="8">
        <f>A2+298</f>
        <v>46046</v>
      </c>
      <c r="B14309" s="5">
        <v>4</v>
      </c>
      <c r="C14309" s="2">
        <v>0</v>
      </c>
    </row>
    <row r="14310" spans="1:3">
      <c r="A14310" s="8">
        <f>A2+298</f>
        <v>46046</v>
      </c>
      <c r="B14310" s="5">
        <v>5</v>
      </c>
      <c r="C14310" s="2">
        <v>0</v>
      </c>
    </row>
    <row r="14311" spans="1:3">
      <c r="A14311" s="8">
        <f>A2+298</f>
        <v>46046</v>
      </c>
      <c r="B14311" s="5">
        <v>6</v>
      </c>
      <c r="C14311" s="2">
        <v>0</v>
      </c>
    </row>
    <row r="14312" spans="1:3">
      <c r="A14312" s="8">
        <f>A2+298</f>
        <v>46046</v>
      </c>
      <c r="B14312" s="5">
        <v>7</v>
      </c>
      <c r="C14312" s="2">
        <v>0</v>
      </c>
    </row>
    <row r="14313" spans="1:3">
      <c r="A14313" s="8">
        <f>A2+298</f>
        <v>46046</v>
      </c>
      <c r="B14313" s="5">
        <v>8</v>
      </c>
      <c r="C14313" s="2">
        <v>0</v>
      </c>
    </row>
    <row r="14314" spans="1:3">
      <c r="A14314" s="8">
        <f>A2+298</f>
        <v>46046</v>
      </c>
      <c r="B14314" s="5">
        <v>9</v>
      </c>
      <c r="C14314" s="2">
        <v>0</v>
      </c>
    </row>
    <row r="14315" spans="1:3">
      <c r="A14315" s="8">
        <f>A2+298</f>
        <v>46046</v>
      </c>
      <c r="B14315" s="5">
        <v>10</v>
      </c>
      <c r="C14315" s="2">
        <v>0</v>
      </c>
    </row>
    <row r="14316" spans="1:3">
      <c r="A14316" s="8">
        <f>A2+298</f>
        <v>46046</v>
      </c>
      <c r="B14316" s="5">
        <v>11</v>
      </c>
      <c r="C14316" s="2">
        <v>0</v>
      </c>
    </row>
    <row r="14317" spans="1:3">
      <c r="A14317" s="8">
        <f>A2+298</f>
        <v>46046</v>
      </c>
      <c r="B14317" s="5">
        <v>12</v>
      </c>
      <c r="C14317" s="2">
        <v>0</v>
      </c>
    </row>
    <row r="14318" spans="1:3">
      <c r="A14318" s="8">
        <f>A2+298</f>
        <v>46046</v>
      </c>
      <c r="B14318" s="5">
        <v>13</v>
      </c>
      <c r="C14318" s="2">
        <v>0</v>
      </c>
    </row>
    <row r="14319" spans="1:3">
      <c r="A14319" s="8">
        <f>A2+298</f>
        <v>46046</v>
      </c>
      <c r="B14319" s="5">
        <v>14</v>
      </c>
      <c r="C14319" s="2">
        <v>0</v>
      </c>
    </row>
    <row r="14320" spans="1:3">
      <c r="A14320" s="8">
        <f>A2+298</f>
        <v>46046</v>
      </c>
      <c r="B14320" s="5">
        <v>15</v>
      </c>
      <c r="C14320" s="2">
        <v>0</v>
      </c>
    </row>
    <row r="14321" spans="1:3">
      <c r="A14321" s="8">
        <f>A2+298</f>
        <v>46046</v>
      </c>
      <c r="B14321" s="5">
        <v>16</v>
      </c>
      <c r="C14321" s="2">
        <v>0</v>
      </c>
    </row>
    <row r="14322" spans="1:3">
      <c r="A14322" s="8">
        <f>A2+298</f>
        <v>46046</v>
      </c>
      <c r="B14322" s="5">
        <v>17</v>
      </c>
      <c r="C14322" s="2">
        <v>0</v>
      </c>
    </row>
    <row r="14323" spans="1:3">
      <c r="A14323" s="8">
        <f>A2+298</f>
        <v>46046</v>
      </c>
      <c r="B14323" s="5">
        <v>18</v>
      </c>
      <c r="C14323" s="2">
        <v>0</v>
      </c>
    </row>
    <row r="14324" spans="1:3">
      <c r="A14324" s="8">
        <f>A2+298</f>
        <v>46046</v>
      </c>
      <c r="B14324" s="5">
        <v>19</v>
      </c>
      <c r="C14324" s="2">
        <v>0</v>
      </c>
    </row>
    <row r="14325" spans="1:3">
      <c r="A14325" s="8">
        <f>A2+298</f>
        <v>46046</v>
      </c>
      <c r="B14325" s="5">
        <v>20</v>
      </c>
      <c r="C14325" s="2">
        <v>0</v>
      </c>
    </row>
    <row r="14326" spans="1:3">
      <c r="A14326" s="8">
        <f>A2+298</f>
        <v>46046</v>
      </c>
      <c r="B14326" s="5">
        <v>21</v>
      </c>
      <c r="C14326" s="2">
        <v>0</v>
      </c>
    </row>
    <row r="14327" spans="1:3">
      <c r="A14327" s="8">
        <f>A2+298</f>
        <v>46046</v>
      </c>
      <c r="B14327" s="5">
        <v>22</v>
      </c>
      <c r="C14327" s="2">
        <v>0</v>
      </c>
    </row>
    <row r="14328" spans="1:3">
      <c r="A14328" s="8">
        <f>A2+298</f>
        <v>46046</v>
      </c>
      <c r="B14328" s="5">
        <v>23</v>
      </c>
      <c r="C14328" s="2">
        <v>0</v>
      </c>
    </row>
    <row r="14329" spans="1:3">
      <c r="A14329" s="8">
        <f>A2+298</f>
        <v>46046</v>
      </c>
      <c r="B14329" s="5">
        <v>24</v>
      </c>
      <c r="C14329" s="2">
        <v>0</v>
      </c>
    </row>
    <row r="14330" spans="1:3">
      <c r="A14330" s="8">
        <f>A2+298</f>
        <v>46046</v>
      </c>
      <c r="B14330" s="5">
        <v>25</v>
      </c>
      <c r="C14330" s="2">
        <v>0</v>
      </c>
    </row>
    <row r="14331" spans="1:3">
      <c r="A14331" s="8">
        <f>A2+298</f>
        <v>46046</v>
      </c>
      <c r="B14331" s="5">
        <v>26</v>
      </c>
      <c r="C14331" s="2">
        <v>0</v>
      </c>
    </row>
    <row r="14332" spans="1:3">
      <c r="A14332" s="8">
        <f>A2+298</f>
        <v>46046</v>
      </c>
      <c r="B14332" s="5">
        <v>27</v>
      </c>
      <c r="C14332" s="2">
        <v>0</v>
      </c>
    </row>
    <row r="14333" spans="1:3">
      <c r="A14333" s="8">
        <f>A2+298</f>
        <v>46046</v>
      </c>
      <c r="B14333" s="5">
        <v>28</v>
      </c>
      <c r="C14333" s="2">
        <v>0</v>
      </c>
    </row>
    <row r="14334" spans="1:3">
      <c r="A14334" s="8">
        <f>A2+298</f>
        <v>46046</v>
      </c>
      <c r="B14334" s="5">
        <v>29</v>
      </c>
      <c r="C14334" s="2">
        <v>0</v>
      </c>
    </row>
    <row r="14335" spans="1:3">
      <c r="A14335" s="8">
        <f>A2+298</f>
        <v>46046</v>
      </c>
      <c r="B14335" s="5">
        <v>30</v>
      </c>
      <c r="C14335" s="2">
        <v>0</v>
      </c>
    </row>
    <row r="14336" spans="1:3">
      <c r="A14336" s="8">
        <f>A2+298</f>
        <v>46046</v>
      </c>
      <c r="B14336" s="5">
        <v>31</v>
      </c>
      <c r="C14336" s="2">
        <v>0</v>
      </c>
    </row>
    <row r="14337" spans="1:3">
      <c r="A14337" s="8">
        <f>A2+298</f>
        <v>46046</v>
      </c>
      <c r="B14337" s="5">
        <v>32</v>
      </c>
      <c r="C14337" s="2">
        <v>0</v>
      </c>
    </row>
    <row r="14338" spans="1:3">
      <c r="A14338" s="8">
        <f>A2+298</f>
        <v>46046</v>
      </c>
      <c r="B14338" s="5">
        <v>33</v>
      </c>
      <c r="C14338" s="2">
        <v>0</v>
      </c>
    </row>
    <row r="14339" spans="1:3">
      <c r="A14339" s="8">
        <f>A2+298</f>
        <v>46046</v>
      </c>
      <c r="B14339" s="5">
        <v>34</v>
      </c>
      <c r="C14339" s="2">
        <v>0</v>
      </c>
    </row>
    <row r="14340" spans="1:3">
      <c r="A14340" s="8">
        <f>A2+298</f>
        <v>46046</v>
      </c>
      <c r="B14340" s="5">
        <v>35</v>
      </c>
      <c r="C14340" s="2">
        <v>0</v>
      </c>
    </row>
    <row r="14341" spans="1:3">
      <c r="A14341" s="8">
        <f>A2+298</f>
        <v>46046</v>
      </c>
      <c r="B14341" s="5">
        <v>36</v>
      </c>
      <c r="C14341" s="2">
        <v>0</v>
      </c>
    </row>
    <row r="14342" spans="1:3">
      <c r="A14342" s="8">
        <f>A2+298</f>
        <v>46046</v>
      </c>
      <c r="B14342" s="5">
        <v>37</v>
      </c>
      <c r="C14342" s="2">
        <v>0</v>
      </c>
    </row>
    <row r="14343" spans="1:3">
      <c r="A14343" s="8">
        <f>A2+298</f>
        <v>46046</v>
      </c>
      <c r="B14343" s="5">
        <v>38</v>
      </c>
      <c r="C14343" s="2">
        <v>0</v>
      </c>
    </row>
    <row r="14344" spans="1:3">
      <c r="A14344" s="8">
        <f>A2+298</f>
        <v>46046</v>
      </c>
      <c r="B14344" s="5">
        <v>39</v>
      </c>
      <c r="C14344" s="2">
        <v>0</v>
      </c>
    </row>
    <row r="14345" spans="1:3">
      <c r="A14345" s="8">
        <f>A2+298</f>
        <v>46046</v>
      </c>
      <c r="B14345" s="5">
        <v>40</v>
      </c>
      <c r="C14345" s="2">
        <v>0</v>
      </c>
    </row>
    <row r="14346" spans="1:3">
      <c r="A14346" s="8">
        <f>A2+298</f>
        <v>46046</v>
      </c>
      <c r="B14346" s="5">
        <v>41</v>
      </c>
      <c r="C14346" s="2">
        <v>0</v>
      </c>
    </row>
    <row r="14347" spans="1:3">
      <c r="A14347" s="8">
        <f>A2+298</f>
        <v>46046</v>
      </c>
      <c r="B14347" s="5">
        <v>42</v>
      </c>
      <c r="C14347" s="2">
        <v>0</v>
      </c>
    </row>
    <row r="14348" spans="1:3">
      <c r="A14348" s="8">
        <f>A2+298</f>
        <v>46046</v>
      </c>
      <c r="B14348" s="5">
        <v>43</v>
      </c>
      <c r="C14348" s="2">
        <v>0</v>
      </c>
    </row>
    <row r="14349" spans="1:3">
      <c r="A14349" s="8">
        <f>A2+298</f>
        <v>46046</v>
      </c>
      <c r="B14349" s="5">
        <v>44</v>
      </c>
      <c r="C14349" s="2">
        <v>0</v>
      </c>
    </row>
    <row r="14350" spans="1:3">
      <c r="A14350" s="8">
        <f>A2+298</f>
        <v>46046</v>
      </c>
      <c r="B14350" s="5">
        <v>45</v>
      </c>
      <c r="C14350" s="2">
        <v>0</v>
      </c>
    </row>
    <row r="14351" spans="1:3">
      <c r="A14351" s="8">
        <f>A2+298</f>
        <v>46046</v>
      </c>
      <c r="B14351" s="5">
        <v>46</v>
      </c>
      <c r="C14351" s="2">
        <v>0</v>
      </c>
    </row>
    <row r="14352" spans="1:3">
      <c r="A14352" s="8">
        <f>A2+298</f>
        <v>46046</v>
      </c>
      <c r="B14352" s="5">
        <v>47</v>
      </c>
      <c r="C14352" s="2">
        <v>0</v>
      </c>
    </row>
    <row r="14353" spans="1:3">
      <c r="A14353" s="8">
        <f>A2+298</f>
        <v>46046</v>
      </c>
      <c r="B14353" s="5">
        <v>48</v>
      </c>
      <c r="C14353" s="2">
        <v>0</v>
      </c>
    </row>
    <row r="14354" spans="1:3">
      <c r="A14354" s="8">
        <f>A2+299</f>
        <v>46047</v>
      </c>
      <c r="B14354" s="5">
        <v>1</v>
      </c>
      <c r="C14354" s="2">
        <v>0</v>
      </c>
    </row>
    <row r="14355" spans="1:3">
      <c r="A14355" s="8">
        <f>A2+299</f>
        <v>46047</v>
      </c>
      <c r="B14355" s="5">
        <v>2</v>
      </c>
      <c r="C14355" s="2">
        <v>0</v>
      </c>
    </row>
    <row r="14356" spans="1:3">
      <c r="A14356" s="8">
        <f>A2+299</f>
        <v>46047</v>
      </c>
      <c r="B14356" s="5">
        <v>3</v>
      </c>
      <c r="C14356" s="2">
        <v>0</v>
      </c>
    </row>
    <row r="14357" spans="1:3">
      <c r="A14357" s="8">
        <f>A2+299</f>
        <v>46047</v>
      </c>
      <c r="B14357" s="5">
        <v>4</v>
      </c>
      <c r="C14357" s="2">
        <v>0</v>
      </c>
    </row>
    <row r="14358" spans="1:3">
      <c r="A14358" s="8">
        <f>A2+299</f>
        <v>46047</v>
      </c>
      <c r="B14358" s="5">
        <v>5</v>
      </c>
      <c r="C14358" s="2">
        <v>0</v>
      </c>
    </row>
    <row r="14359" spans="1:3">
      <c r="A14359" s="8">
        <f>A2+299</f>
        <v>46047</v>
      </c>
      <c r="B14359" s="5">
        <v>6</v>
      </c>
      <c r="C14359" s="2">
        <v>0</v>
      </c>
    </row>
    <row r="14360" spans="1:3">
      <c r="A14360" s="8">
        <f>A2+299</f>
        <v>46047</v>
      </c>
      <c r="B14360" s="5">
        <v>7</v>
      </c>
      <c r="C14360" s="2">
        <v>0</v>
      </c>
    </row>
    <row r="14361" spans="1:3">
      <c r="A14361" s="8">
        <f>A2+299</f>
        <v>46047</v>
      </c>
      <c r="B14361" s="5">
        <v>8</v>
      </c>
      <c r="C14361" s="2">
        <v>0</v>
      </c>
    </row>
    <row r="14362" spans="1:3">
      <c r="A14362" s="8">
        <f>A2+299</f>
        <v>46047</v>
      </c>
      <c r="B14362" s="5">
        <v>9</v>
      </c>
      <c r="C14362" s="2">
        <v>0</v>
      </c>
    </row>
    <row r="14363" spans="1:3">
      <c r="A14363" s="8">
        <f>A2+299</f>
        <v>46047</v>
      </c>
      <c r="B14363" s="5">
        <v>10</v>
      </c>
      <c r="C14363" s="2">
        <v>0</v>
      </c>
    </row>
    <row r="14364" spans="1:3">
      <c r="A14364" s="8">
        <f>A2+299</f>
        <v>46047</v>
      </c>
      <c r="B14364" s="5">
        <v>11</v>
      </c>
      <c r="C14364" s="2">
        <v>0</v>
      </c>
    </row>
    <row r="14365" spans="1:3">
      <c r="A14365" s="8">
        <f>A2+299</f>
        <v>46047</v>
      </c>
      <c r="B14365" s="5">
        <v>12</v>
      </c>
      <c r="C14365" s="2">
        <v>0</v>
      </c>
    </row>
    <row r="14366" spans="1:3">
      <c r="A14366" s="8">
        <f>A2+299</f>
        <v>46047</v>
      </c>
      <c r="B14366" s="5">
        <v>13</v>
      </c>
      <c r="C14366" s="2">
        <v>0</v>
      </c>
    </row>
    <row r="14367" spans="1:3">
      <c r="A14367" s="8">
        <f>A2+299</f>
        <v>46047</v>
      </c>
      <c r="B14367" s="5">
        <v>14</v>
      </c>
      <c r="C14367" s="2">
        <v>0</v>
      </c>
    </row>
    <row r="14368" spans="1:3">
      <c r="A14368" s="8">
        <f>A2+299</f>
        <v>46047</v>
      </c>
      <c r="B14368" s="5">
        <v>15</v>
      </c>
      <c r="C14368" s="2">
        <v>0</v>
      </c>
    </row>
    <row r="14369" spans="1:3">
      <c r="A14369" s="8">
        <f>A2+299</f>
        <v>46047</v>
      </c>
      <c r="B14369" s="5">
        <v>16</v>
      </c>
      <c r="C14369" s="2">
        <v>0</v>
      </c>
    </row>
    <row r="14370" spans="1:3">
      <c r="A14370" s="8">
        <f>A2+299</f>
        <v>46047</v>
      </c>
      <c r="B14370" s="5">
        <v>17</v>
      </c>
      <c r="C14370" s="2">
        <v>0</v>
      </c>
    </row>
    <row r="14371" spans="1:3">
      <c r="A14371" s="8">
        <f>A2+299</f>
        <v>46047</v>
      </c>
      <c r="B14371" s="5">
        <v>18</v>
      </c>
      <c r="C14371" s="2">
        <v>0</v>
      </c>
    </row>
    <row r="14372" spans="1:3">
      <c r="A14372" s="8">
        <f>A2+299</f>
        <v>46047</v>
      </c>
      <c r="B14372" s="5">
        <v>19</v>
      </c>
      <c r="C14372" s="2">
        <v>0</v>
      </c>
    </row>
    <row r="14373" spans="1:3">
      <c r="A14373" s="8">
        <f>A2+299</f>
        <v>46047</v>
      </c>
      <c r="B14373" s="5">
        <v>20</v>
      </c>
      <c r="C14373" s="2">
        <v>0</v>
      </c>
    </row>
    <row r="14374" spans="1:3">
      <c r="A14374" s="8">
        <f>A2+299</f>
        <v>46047</v>
      </c>
      <c r="B14374" s="5">
        <v>21</v>
      </c>
      <c r="C14374" s="2">
        <v>0</v>
      </c>
    </row>
    <row r="14375" spans="1:3">
      <c r="A14375" s="8">
        <f>A2+299</f>
        <v>46047</v>
      </c>
      <c r="B14375" s="5">
        <v>22</v>
      </c>
      <c r="C14375" s="2">
        <v>0</v>
      </c>
    </row>
    <row r="14376" spans="1:3">
      <c r="A14376" s="8">
        <f>A2+299</f>
        <v>46047</v>
      </c>
      <c r="B14376" s="5">
        <v>23</v>
      </c>
      <c r="C14376" s="2">
        <v>0</v>
      </c>
    </row>
    <row r="14377" spans="1:3">
      <c r="A14377" s="8">
        <f>A2+299</f>
        <v>46047</v>
      </c>
      <c r="B14377" s="5">
        <v>24</v>
      </c>
      <c r="C14377" s="2">
        <v>0</v>
      </c>
    </row>
    <row r="14378" spans="1:3">
      <c r="A14378" s="8">
        <f>A2+299</f>
        <v>46047</v>
      </c>
      <c r="B14378" s="5">
        <v>25</v>
      </c>
      <c r="C14378" s="2">
        <v>0</v>
      </c>
    </row>
    <row r="14379" spans="1:3">
      <c r="A14379" s="8">
        <f>A2+299</f>
        <v>46047</v>
      </c>
      <c r="B14379" s="5">
        <v>26</v>
      </c>
      <c r="C14379" s="2">
        <v>0</v>
      </c>
    </row>
    <row r="14380" spans="1:3">
      <c r="A14380" s="8">
        <f>A2+299</f>
        <v>46047</v>
      </c>
      <c r="B14380" s="5">
        <v>27</v>
      </c>
      <c r="C14380" s="2">
        <v>0</v>
      </c>
    </row>
    <row r="14381" spans="1:3">
      <c r="A14381" s="8">
        <f>A2+299</f>
        <v>46047</v>
      </c>
      <c r="B14381" s="5">
        <v>28</v>
      </c>
      <c r="C14381" s="2">
        <v>0</v>
      </c>
    </row>
    <row r="14382" spans="1:3">
      <c r="A14382" s="8">
        <f>A2+299</f>
        <v>46047</v>
      </c>
      <c r="B14382" s="5">
        <v>29</v>
      </c>
      <c r="C14382" s="2">
        <v>0</v>
      </c>
    </row>
    <row r="14383" spans="1:3">
      <c r="A14383" s="8">
        <f>A2+299</f>
        <v>46047</v>
      </c>
      <c r="B14383" s="5">
        <v>30</v>
      </c>
      <c r="C14383" s="2">
        <v>0</v>
      </c>
    </row>
    <row r="14384" spans="1:3">
      <c r="A14384" s="8">
        <f>A2+299</f>
        <v>46047</v>
      </c>
      <c r="B14384" s="5">
        <v>31</v>
      </c>
      <c r="C14384" s="2">
        <v>0</v>
      </c>
    </row>
    <row r="14385" spans="1:3">
      <c r="A14385" s="8">
        <f>A2+299</f>
        <v>46047</v>
      </c>
      <c r="B14385" s="5">
        <v>32</v>
      </c>
      <c r="C14385" s="2">
        <v>0</v>
      </c>
    </row>
    <row r="14386" spans="1:3">
      <c r="A14386" s="8">
        <f>A2+299</f>
        <v>46047</v>
      </c>
      <c r="B14386" s="5">
        <v>33</v>
      </c>
      <c r="C14386" s="2">
        <v>0</v>
      </c>
    </row>
    <row r="14387" spans="1:3">
      <c r="A14387" s="8">
        <f>A2+299</f>
        <v>46047</v>
      </c>
      <c r="B14387" s="5">
        <v>34</v>
      </c>
      <c r="C14387" s="2">
        <v>0</v>
      </c>
    </row>
    <row r="14388" spans="1:3">
      <c r="A14388" s="8">
        <f>A2+299</f>
        <v>46047</v>
      </c>
      <c r="B14388" s="5">
        <v>35</v>
      </c>
      <c r="C14388" s="2">
        <v>0</v>
      </c>
    </row>
    <row r="14389" spans="1:3">
      <c r="A14389" s="8">
        <f>A2+299</f>
        <v>46047</v>
      </c>
      <c r="B14389" s="5">
        <v>36</v>
      </c>
      <c r="C14389" s="2">
        <v>0</v>
      </c>
    </row>
    <row r="14390" spans="1:3">
      <c r="A14390" s="8">
        <f>A2+299</f>
        <v>46047</v>
      </c>
      <c r="B14390" s="5">
        <v>37</v>
      </c>
      <c r="C14390" s="2">
        <v>0</v>
      </c>
    </row>
    <row r="14391" spans="1:3">
      <c r="A14391" s="8">
        <f>A2+299</f>
        <v>46047</v>
      </c>
      <c r="B14391" s="5">
        <v>38</v>
      </c>
      <c r="C14391" s="2">
        <v>0</v>
      </c>
    </row>
    <row r="14392" spans="1:3">
      <c r="A14392" s="8">
        <f>A2+299</f>
        <v>46047</v>
      </c>
      <c r="B14392" s="5">
        <v>39</v>
      </c>
      <c r="C14392" s="2">
        <v>0</v>
      </c>
    </row>
    <row r="14393" spans="1:3">
      <c r="A14393" s="8">
        <f>A2+299</f>
        <v>46047</v>
      </c>
      <c r="B14393" s="5">
        <v>40</v>
      </c>
      <c r="C14393" s="2">
        <v>0</v>
      </c>
    </row>
    <row r="14394" spans="1:3">
      <c r="A14394" s="8">
        <f>A2+299</f>
        <v>46047</v>
      </c>
      <c r="B14394" s="5">
        <v>41</v>
      </c>
      <c r="C14394" s="2">
        <v>0</v>
      </c>
    </row>
    <row r="14395" spans="1:3">
      <c r="A14395" s="8">
        <f>A2+299</f>
        <v>46047</v>
      </c>
      <c r="B14395" s="5">
        <v>42</v>
      </c>
      <c r="C14395" s="2">
        <v>0</v>
      </c>
    </row>
    <row r="14396" spans="1:3">
      <c r="A14396" s="8">
        <f>A2+299</f>
        <v>46047</v>
      </c>
      <c r="B14396" s="5">
        <v>43</v>
      </c>
      <c r="C14396" s="2">
        <v>0</v>
      </c>
    </row>
    <row r="14397" spans="1:3">
      <c r="A14397" s="8">
        <f>A2+299</f>
        <v>46047</v>
      </c>
      <c r="B14397" s="5">
        <v>44</v>
      </c>
      <c r="C14397" s="2">
        <v>0</v>
      </c>
    </row>
    <row r="14398" spans="1:3">
      <c r="A14398" s="8">
        <f>A2+299</f>
        <v>46047</v>
      </c>
      <c r="B14398" s="5">
        <v>45</v>
      </c>
      <c r="C14398" s="2">
        <v>0</v>
      </c>
    </row>
    <row r="14399" spans="1:3">
      <c r="A14399" s="8">
        <f>A2+299</f>
        <v>46047</v>
      </c>
      <c r="B14399" s="5">
        <v>46</v>
      </c>
      <c r="C14399" s="2">
        <v>0</v>
      </c>
    </row>
    <row r="14400" spans="1:3">
      <c r="A14400" s="8">
        <f>A2+299</f>
        <v>46047</v>
      </c>
      <c r="B14400" s="5">
        <v>47</v>
      </c>
      <c r="C14400" s="2">
        <v>0</v>
      </c>
    </row>
    <row r="14401" spans="1:3">
      <c r="A14401" s="8">
        <f>A2+299</f>
        <v>46047</v>
      </c>
      <c r="B14401" s="5">
        <v>48</v>
      </c>
      <c r="C14401" s="2">
        <v>0</v>
      </c>
    </row>
    <row r="14402" spans="1:3">
      <c r="A14402" s="8">
        <f>A2+300</f>
        <v>46048</v>
      </c>
      <c r="B14402" s="5">
        <v>1</v>
      </c>
      <c r="C14402" s="2">
        <v>0</v>
      </c>
    </row>
    <row r="14403" spans="1:3">
      <c r="A14403" s="8">
        <f>A2+300</f>
        <v>46048</v>
      </c>
      <c r="B14403" s="5">
        <v>2</v>
      </c>
      <c r="C14403" s="2">
        <v>0</v>
      </c>
    </row>
    <row r="14404" spans="1:3">
      <c r="A14404" s="8">
        <f>A2+300</f>
        <v>46048</v>
      </c>
      <c r="B14404" s="5">
        <v>3</v>
      </c>
      <c r="C14404" s="2">
        <v>0</v>
      </c>
    </row>
    <row r="14405" spans="1:3">
      <c r="A14405" s="8">
        <f>A2+300</f>
        <v>46048</v>
      </c>
      <c r="B14405" s="5">
        <v>4</v>
      </c>
      <c r="C14405" s="2">
        <v>0</v>
      </c>
    </row>
    <row r="14406" spans="1:3">
      <c r="A14406" s="8">
        <f>A2+300</f>
        <v>46048</v>
      </c>
      <c r="B14406" s="5">
        <v>5</v>
      </c>
      <c r="C14406" s="2">
        <v>0</v>
      </c>
    </row>
    <row r="14407" spans="1:3">
      <c r="A14407" s="8">
        <f>A2+300</f>
        <v>46048</v>
      </c>
      <c r="B14407" s="5">
        <v>6</v>
      </c>
      <c r="C14407" s="2">
        <v>0</v>
      </c>
    </row>
    <row r="14408" spans="1:3">
      <c r="A14408" s="8">
        <f>A2+300</f>
        <v>46048</v>
      </c>
      <c r="B14408" s="5">
        <v>7</v>
      </c>
      <c r="C14408" s="2">
        <v>0</v>
      </c>
    </row>
    <row r="14409" spans="1:3">
      <c r="A14409" s="8">
        <f>A2+300</f>
        <v>46048</v>
      </c>
      <c r="B14409" s="5">
        <v>8</v>
      </c>
      <c r="C14409" s="2">
        <v>0</v>
      </c>
    </row>
    <row r="14410" spans="1:3">
      <c r="A14410" s="8">
        <f>A2+300</f>
        <v>46048</v>
      </c>
      <c r="B14410" s="5">
        <v>9</v>
      </c>
      <c r="C14410" s="2">
        <v>0</v>
      </c>
    </row>
    <row r="14411" spans="1:3">
      <c r="A14411" s="8">
        <f>A2+300</f>
        <v>46048</v>
      </c>
      <c r="B14411" s="5">
        <v>10</v>
      </c>
      <c r="C14411" s="2">
        <v>0</v>
      </c>
    </row>
    <row r="14412" spans="1:3">
      <c r="A14412" s="8">
        <f>A2+300</f>
        <v>46048</v>
      </c>
      <c r="B14412" s="5">
        <v>11</v>
      </c>
      <c r="C14412" s="2">
        <v>0</v>
      </c>
    </row>
    <row r="14413" spans="1:3">
      <c r="A14413" s="8">
        <f>A2+300</f>
        <v>46048</v>
      </c>
      <c r="B14413" s="5">
        <v>12</v>
      </c>
      <c r="C14413" s="2">
        <v>0</v>
      </c>
    </row>
    <row r="14414" spans="1:3">
      <c r="A14414" s="8">
        <f>A2+300</f>
        <v>46048</v>
      </c>
      <c r="B14414" s="5">
        <v>13</v>
      </c>
      <c r="C14414" s="2">
        <v>0</v>
      </c>
    </row>
    <row r="14415" spans="1:3">
      <c r="A14415" s="8">
        <f>A2+300</f>
        <v>46048</v>
      </c>
      <c r="B14415" s="5">
        <v>14</v>
      </c>
      <c r="C14415" s="2">
        <v>0</v>
      </c>
    </row>
    <row r="14416" spans="1:3">
      <c r="A14416" s="8">
        <f>A2+300</f>
        <v>46048</v>
      </c>
      <c r="B14416" s="5">
        <v>15</v>
      </c>
      <c r="C14416" s="2">
        <v>0</v>
      </c>
    </row>
    <row r="14417" spans="1:3">
      <c r="A14417" s="8">
        <f>A2+300</f>
        <v>46048</v>
      </c>
      <c r="B14417" s="5">
        <v>16</v>
      </c>
      <c r="C14417" s="2">
        <v>0</v>
      </c>
    </row>
    <row r="14418" spans="1:3">
      <c r="A14418" s="8">
        <f>A2+300</f>
        <v>46048</v>
      </c>
      <c r="B14418" s="5">
        <v>17</v>
      </c>
      <c r="C14418" s="2">
        <v>0</v>
      </c>
    </row>
    <row r="14419" spans="1:3">
      <c r="A14419" s="8">
        <f>A2+300</f>
        <v>46048</v>
      </c>
      <c r="B14419" s="5">
        <v>18</v>
      </c>
      <c r="C14419" s="2">
        <v>0</v>
      </c>
    </row>
    <row r="14420" spans="1:3">
      <c r="A14420" s="8">
        <f>A2+300</f>
        <v>46048</v>
      </c>
      <c r="B14420" s="5">
        <v>19</v>
      </c>
      <c r="C14420" s="2">
        <v>0</v>
      </c>
    </row>
    <row r="14421" spans="1:3">
      <c r="A14421" s="8">
        <f>A2+300</f>
        <v>46048</v>
      </c>
      <c r="B14421" s="5">
        <v>20</v>
      </c>
      <c r="C14421" s="2">
        <v>0</v>
      </c>
    </row>
    <row r="14422" spans="1:3">
      <c r="A14422" s="8">
        <f>A2+300</f>
        <v>46048</v>
      </c>
      <c r="B14422" s="5">
        <v>21</v>
      </c>
      <c r="C14422" s="2">
        <v>0</v>
      </c>
    </row>
    <row r="14423" spans="1:3">
      <c r="A14423" s="8">
        <f>A2+300</f>
        <v>46048</v>
      </c>
      <c r="B14423" s="5">
        <v>22</v>
      </c>
      <c r="C14423" s="2">
        <v>0</v>
      </c>
    </row>
    <row r="14424" spans="1:3">
      <c r="A14424" s="8">
        <f>A2+300</f>
        <v>46048</v>
      </c>
      <c r="B14424" s="5">
        <v>23</v>
      </c>
      <c r="C14424" s="2">
        <v>0</v>
      </c>
    </row>
    <row r="14425" spans="1:3">
      <c r="A14425" s="8">
        <f>A2+300</f>
        <v>46048</v>
      </c>
      <c r="B14425" s="5">
        <v>24</v>
      </c>
      <c r="C14425" s="2">
        <v>0</v>
      </c>
    </row>
    <row r="14426" spans="1:3">
      <c r="A14426" s="8">
        <f>A2+300</f>
        <v>46048</v>
      </c>
      <c r="B14426" s="5">
        <v>25</v>
      </c>
      <c r="C14426" s="2">
        <v>0</v>
      </c>
    </row>
    <row r="14427" spans="1:3">
      <c r="A14427" s="8">
        <f>A2+300</f>
        <v>46048</v>
      </c>
      <c r="B14427" s="5">
        <v>26</v>
      </c>
      <c r="C14427" s="2">
        <v>0</v>
      </c>
    </row>
    <row r="14428" spans="1:3">
      <c r="A14428" s="8">
        <f>A2+300</f>
        <v>46048</v>
      </c>
      <c r="B14428" s="5">
        <v>27</v>
      </c>
      <c r="C14428" s="2">
        <v>0</v>
      </c>
    </row>
    <row r="14429" spans="1:3">
      <c r="A14429" s="8">
        <f>A2+300</f>
        <v>46048</v>
      </c>
      <c r="B14429" s="5">
        <v>28</v>
      </c>
      <c r="C14429" s="2">
        <v>0</v>
      </c>
    </row>
    <row r="14430" spans="1:3">
      <c r="A14430" s="8">
        <f>A2+300</f>
        <v>46048</v>
      </c>
      <c r="B14430" s="5">
        <v>29</v>
      </c>
      <c r="C14430" s="2">
        <v>0</v>
      </c>
    </row>
    <row r="14431" spans="1:3">
      <c r="A14431" s="8">
        <f>A2+300</f>
        <v>46048</v>
      </c>
      <c r="B14431" s="5">
        <v>30</v>
      </c>
      <c r="C14431" s="2">
        <v>0</v>
      </c>
    </row>
    <row r="14432" spans="1:3">
      <c r="A14432" s="8">
        <f>A2+300</f>
        <v>46048</v>
      </c>
      <c r="B14432" s="5">
        <v>31</v>
      </c>
      <c r="C14432" s="2">
        <v>0</v>
      </c>
    </row>
    <row r="14433" spans="1:3">
      <c r="A14433" s="8">
        <f>A2+300</f>
        <v>46048</v>
      </c>
      <c r="B14433" s="5">
        <v>32</v>
      </c>
      <c r="C14433" s="2">
        <v>0</v>
      </c>
    </row>
    <row r="14434" spans="1:3">
      <c r="A14434" s="8">
        <f>A2+300</f>
        <v>46048</v>
      </c>
      <c r="B14434" s="5">
        <v>33</v>
      </c>
      <c r="C14434" s="2">
        <v>0</v>
      </c>
    </row>
    <row r="14435" spans="1:3">
      <c r="A14435" s="8">
        <f>A2+300</f>
        <v>46048</v>
      </c>
      <c r="B14435" s="5">
        <v>34</v>
      </c>
      <c r="C14435" s="2">
        <v>0</v>
      </c>
    </row>
    <row r="14436" spans="1:3">
      <c r="A14436" s="8">
        <f>A2+300</f>
        <v>46048</v>
      </c>
      <c r="B14436" s="5">
        <v>35</v>
      </c>
      <c r="C14436" s="2">
        <v>0</v>
      </c>
    </row>
    <row r="14437" spans="1:3">
      <c r="A14437" s="8">
        <f>A2+300</f>
        <v>46048</v>
      </c>
      <c r="B14437" s="5">
        <v>36</v>
      </c>
      <c r="C14437" s="2">
        <v>0</v>
      </c>
    </row>
    <row r="14438" spans="1:3">
      <c r="A14438" s="8">
        <f>A2+300</f>
        <v>46048</v>
      </c>
      <c r="B14438" s="5">
        <v>37</v>
      </c>
      <c r="C14438" s="2">
        <v>0</v>
      </c>
    </row>
    <row r="14439" spans="1:3">
      <c r="A14439" s="8">
        <f>A2+300</f>
        <v>46048</v>
      </c>
      <c r="B14439" s="5">
        <v>38</v>
      </c>
      <c r="C14439" s="2">
        <v>0</v>
      </c>
    </row>
    <row r="14440" spans="1:3">
      <c r="A14440" s="8">
        <f>A2+300</f>
        <v>46048</v>
      </c>
      <c r="B14440" s="5">
        <v>39</v>
      </c>
      <c r="C14440" s="2">
        <v>0</v>
      </c>
    </row>
    <row r="14441" spans="1:3">
      <c r="A14441" s="8">
        <f>A2+300</f>
        <v>46048</v>
      </c>
      <c r="B14441" s="5">
        <v>40</v>
      </c>
      <c r="C14441" s="2">
        <v>0</v>
      </c>
    </row>
    <row r="14442" spans="1:3">
      <c r="A14442" s="8">
        <f>A2+300</f>
        <v>46048</v>
      </c>
      <c r="B14442" s="5">
        <v>41</v>
      </c>
      <c r="C14442" s="2">
        <v>0</v>
      </c>
    </row>
    <row r="14443" spans="1:3">
      <c r="A14443" s="8">
        <f>A2+300</f>
        <v>46048</v>
      </c>
      <c r="B14443" s="5">
        <v>42</v>
      </c>
      <c r="C14443" s="2">
        <v>0</v>
      </c>
    </row>
    <row r="14444" spans="1:3">
      <c r="A14444" s="8">
        <f>A2+300</f>
        <v>46048</v>
      </c>
      <c r="B14444" s="5">
        <v>43</v>
      </c>
      <c r="C14444" s="2">
        <v>0</v>
      </c>
    </row>
    <row r="14445" spans="1:3">
      <c r="A14445" s="8">
        <f>A2+300</f>
        <v>46048</v>
      </c>
      <c r="B14445" s="5">
        <v>44</v>
      </c>
      <c r="C14445" s="2">
        <v>0</v>
      </c>
    </row>
    <row r="14446" spans="1:3">
      <c r="A14446" s="8">
        <f>A2+300</f>
        <v>46048</v>
      </c>
      <c r="B14446" s="5">
        <v>45</v>
      </c>
      <c r="C14446" s="2">
        <v>0</v>
      </c>
    </row>
    <row r="14447" spans="1:3">
      <c r="A14447" s="8">
        <f>A2+300</f>
        <v>46048</v>
      </c>
      <c r="B14447" s="5">
        <v>46</v>
      </c>
      <c r="C14447" s="2">
        <v>0</v>
      </c>
    </row>
    <row r="14448" spans="1:3">
      <c r="A14448" s="8">
        <f>A2+300</f>
        <v>46048</v>
      </c>
      <c r="B14448" s="5">
        <v>47</v>
      </c>
      <c r="C14448" s="2">
        <v>0</v>
      </c>
    </row>
    <row r="14449" spans="1:3">
      <c r="A14449" s="8">
        <f>A2+300</f>
        <v>46048</v>
      </c>
      <c r="B14449" s="5">
        <v>48</v>
      </c>
      <c r="C14449" s="2">
        <v>0</v>
      </c>
    </row>
    <row r="14450" spans="1:3">
      <c r="A14450" s="8">
        <f>A2+301</f>
        <v>46049</v>
      </c>
      <c r="B14450" s="5">
        <v>1</v>
      </c>
      <c r="C14450" s="2">
        <v>0</v>
      </c>
    </row>
    <row r="14451" spans="1:3">
      <c r="A14451" s="8">
        <f>A2+301</f>
        <v>46049</v>
      </c>
      <c r="B14451" s="5">
        <v>2</v>
      </c>
      <c r="C14451" s="2">
        <v>0</v>
      </c>
    </row>
    <row r="14452" spans="1:3">
      <c r="A14452" s="8">
        <f>A2+301</f>
        <v>46049</v>
      </c>
      <c r="B14452" s="5">
        <v>3</v>
      </c>
      <c r="C14452" s="2">
        <v>0</v>
      </c>
    </row>
    <row r="14453" spans="1:3">
      <c r="A14453" s="8">
        <f>A2+301</f>
        <v>46049</v>
      </c>
      <c r="B14453" s="5">
        <v>4</v>
      </c>
      <c r="C14453" s="2">
        <v>0</v>
      </c>
    </row>
    <row r="14454" spans="1:3">
      <c r="A14454" s="8">
        <f>A2+301</f>
        <v>46049</v>
      </c>
      <c r="B14454" s="5">
        <v>5</v>
      </c>
      <c r="C14454" s="2">
        <v>0</v>
      </c>
    </row>
    <row r="14455" spans="1:3">
      <c r="A14455" s="8">
        <f>A2+301</f>
        <v>46049</v>
      </c>
      <c r="B14455" s="5">
        <v>6</v>
      </c>
      <c r="C14455" s="2">
        <v>0</v>
      </c>
    </row>
    <row r="14456" spans="1:3">
      <c r="A14456" s="8">
        <f>A2+301</f>
        <v>46049</v>
      </c>
      <c r="B14456" s="5">
        <v>7</v>
      </c>
      <c r="C14456" s="2">
        <v>0</v>
      </c>
    </row>
    <row r="14457" spans="1:3">
      <c r="A14457" s="8">
        <f>A2+301</f>
        <v>46049</v>
      </c>
      <c r="B14457" s="5">
        <v>8</v>
      </c>
      <c r="C14457" s="2">
        <v>0</v>
      </c>
    </row>
    <row r="14458" spans="1:3">
      <c r="A14458" s="8">
        <f>A2+301</f>
        <v>46049</v>
      </c>
      <c r="B14458" s="5">
        <v>9</v>
      </c>
      <c r="C14458" s="2">
        <v>0</v>
      </c>
    </row>
    <row r="14459" spans="1:3">
      <c r="A14459" s="8">
        <f>A2+301</f>
        <v>46049</v>
      </c>
      <c r="B14459" s="5">
        <v>10</v>
      </c>
      <c r="C14459" s="2">
        <v>0</v>
      </c>
    </row>
    <row r="14460" spans="1:3">
      <c r="A14460" s="8">
        <f>A2+301</f>
        <v>46049</v>
      </c>
      <c r="B14460" s="5">
        <v>11</v>
      </c>
      <c r="C14460" s="2">
        <v>0</v>
      </c>
    </row>
    <row r="14461" spans="1:3">
      <c r="A14461" s="8">
        <f>A2+301</f>
        <v>46049</v>
      </c>
      <c r="B14461" s="5">
        <v>12</v>
      </c>
      <c r="C14461" s="2">
        <v>0</v>
      </c>
    </row>
    <row r="14462" spans="1:3">
      <c r="A14462" s="8">
        <f>A2+301</f>
        <v>46049</v>
      </c>
      <c r="B14462" s="5">
        <v>13</v>
      </c>
      <c r="C14462" s="2">
        <v>0</v>
      </c>
    </row>
    <row r="14463" spans="1:3">
      <c r="A14463" s="8">
        <f>A2+301</f>
        <v>46049</v>
      </c>
      <c r="B14463" s="5">
        <v>14</v>
      </c>
      <c r="C14463" s="2">
        <v>0</v>
      </c>
    </row>
    <row r="14464" spans="1:3">
      <c r="A14464" s="8">
        <f>A2+301</f>
        <v>46049</v>
      </c>
      <c r="B14464" s="5">
        <v>15</v>
      </c>
      <c r="C14464" s="2">
        <v>0</v>
      </c>
    </row>
    <row r="14465" spans="1:3">
      <c r="A14465" s="8">
        <f>A2+301</f>
        <v>46049</v>
      </c>
      <c r="B14465" s="5">
        <v>16</v>
      </c>
      <c r="C14465" s="2">
        <v>0</v>
      </c>
    </row>
    <row r="14466" spans="1:3">
      <c r="A14466" s="8">
        <f>A2+301</f>
        <v>46049</v>
      </c>
      <c r="B14466" s="5">
        <v>17</v>
      </c>
      <c r="C14466" s="2">
        <v>0</v>
      </c>
    </row>
    <row r="14467" spans="1:3">
      <c r="A14467" s="8">
        <f>A2+301</f>
        <v>46049</v>
      </c>
      <c r="B14467" s="5">
        <v>18</v>
      </c>
      <c r="C14467" s="2">
        <v>0</v>
      </c>
    </row>
    <row r="14468" spans="1:3">
      <c r="A14468" s="8">
        <f>A2+301</f>
        <v>46049</v>
      </c>
      <c r="B14468" s="5">
        <v>19</v>
      </c>
      <c r="C14468" s="2">
        <v>0</v>
      </c>
    </row>
    <row r="14469" spans="1:3">
      <c r="A14469" s="8">
        <f>A2+301</f>
        <v>46049</v>
      </c>
      <c r="B14469" s="5">
        <v>20</v>
      </c>
      <c r="C14469" s="2">
        <v>0</v>
      </c>
    </row>
    <row r="14470" spans="1:3">
      <c r="A14470" s="8">
        <f>A2+301</f>
        <v>46049</v>
      </c>
      <c r="B14470" s="5">
        <v>21</v>
      </c>
      <c r="C14470" s="2">
        <v>0</v>
      </c>
    </row>
    <row r="14471" spans="1:3">
      <c r="A14471" s="8">
        <f>A2+301</f>
        <v>46049</v>
      </c>
      <c r="B14471" s="5">
        <v>22</v>
      </c>
      <c r="C14471" s="2">
        <v>0</v>
      </c>
    </row>
    <row r="14472" spans="1:3">
      <c r="A14472" s="8">
        <f>A2+301</f>
        <v>46049</v>
      </c>
      <c r="B14472" s="5">
        <v>23</v>
      </c>
      <c r="C14472" s="2">
        <v>0</v>
      </c>
    </row>
    <row r="14473" spans="1:3">
      <c r="A14473" s="8">
        <f>A2+301</f>
        <v>46049</v>
      </c>
      <c r="B14473" s="5">
        <v>24</v>
      </c>
      <c r="C14473" s="2">
        <v>0</v>
      </c>
    </row>
    <row r="14474" spans="1:3">
      <c r="A14474" s="8">
        <f>A2+301</f>
        <v>46049</v>
      </c>
      <c r="B14474" s="5">
        <v>25</v>
      </c>
      <c r="C14474" s="2">
        <v>0</v>
      </c>
    </row>
    <row r="14475" spans="1:3">
      <c r="A14475" s="8">
        <f>A2+301</f>
        <v>46049</v>
      </c>
      <c r="B14475" s="5">
        <v>26</v>
      </c>
      <c r="C14475" s="2">
        <v>0</v>
      </c>
    </row>
    <row r="14476" spans="1:3">
      <c r="A14476" s="8">
        <f>A2+301</f>
        <v>46049</v>
      </c>
      <c r="B14476" s="5">
        <v>27</v>
      </c>
      <c r="C14476" s="2">
        <v>0</v>
      </c>
    </row>
    <row r="14477" spans="1:3">
      <c r="A14477" s="8">
        <f>A2+301</f>
        <v>46049</v>
      </c>
      <c r="B14477" s="5">
        <v>28</v>
      </c>
      <c r="C14477" s="2">
        <v>0</v>
      </c>
    </row>
    <row r="14478" spans="1:3">
      <c r="A14478" s="8">
        <f>A2+301</f>
        <v>46049</v>
      </c>
      <c r="B14478" s="5">
        <v>29</v>
      </c>
      <c r="C14478" s="2">
        <v>0</v>
      </c>
    </row>
    <row r="14479" spans="1:3">
      <c r="A14479" s="8">
        <f>A2+301</f>
        <v>46049</v>
      </c>
      <c r="B14479" s="5">
        <v>30</v>
      </c>
      <c r="C14479" s="2">
        <v>0</v>
      </c>
    </row>
    <row r="14480" spans="1:3">
      <c r="A14480" s="8">
        <f>A2+301</f>
        <v>46049</v>
      </c>
      <c r="B14480" s="5">
        <v>31</v>
      </c>
      <c r="C14480" s="2">
        <v>0</v>
      </c>
    </row>
    <row r="14481" spans="1:3">
      <c r="A14481" s="8">
        <f>A2+301</f>
        <v>46049</v>
      </c>
      <c r="B14481" s="5">
        <v>32</v>
      </c>
      <c r="C14481" s="2">
        <v>0</v>
      </c>
    </row>
    <row r="14482" spans="1:3">
      <c r="A14482" s="8">
        <f>A2+301</f>
        <v>46049</v>
      </c>
      <c r="B14482" s="5">
        <v>33</v>
      </c>
      <c r="C14482" s="2">
        <v>0</v>
      </c>
    </row>
    <row r="14483" spans="1:3">
      <c r="A14483" s="8">
        <f>A2+301</f>
        <v>46049</v>
      </c>
      <c r="B14483" s="5">
        <v>34</v>
      </c>
      <c r="C14483" s="2">
        <v>0</v>
      </c>
    </row>
    <row r="14484" spans="1:3">
      <c r="A14484" s="8">
        <f>A2+301</f>
        <v>46049</v>
      </c>
      <c r="B14484" s="5">
        <v>35</v>
      </c>
      <c r="C14484" s="2">
        <v>0</v>
      </c>
    </row>
    <row r="14485" spans="1:3">
      <c r="A14485" s="8">
        <f>A2+301</f>
        <v>46049</v>
      </c>
      <c r="B14485" s="5">
        <v>36</v>
      </c>
      <c r="C14485" s="2">
        <v>0</v>
      </c>
    </row>
    <row r="14486" spans="1:3">
      <c r="A14486" s="8">
        <f>A2+301</f>
        <v>46049</v>
      </c>
      <c r="B14486" s="5">
        <v>37</v>
      </c>
      <c r="C14486" s="2">
        <v>0</v>
      </c>
    </row>
    <row r="14487" spans="1:3">
      <c r="A14487" s="8">
        <f>A2+301</f>
        <v>46049</v>
      </c>
      <c r="B14487" s="5">
        <v>38</v>
      </c>
      <c r="C14487" s="2">
        <v>0</v>
      </c>
    </row>
    <row r="14488" spans="1:3">
      <c r="A14488" s="8">
        <f>A2+301</f>
        <v>46049</v>
      </c>
      <c r="B14488" s="5">
        <v>39</v>
      </c>
      <c r="C14488" s="2">
        <v>0</v>
      </c>
    </row>
    <row r="14489" spans="1:3">
      <c r="A14489" s="8">
        <f>A2+301</f>
        <v>46049</v>
      </c>
      <c r="B14489" s="5">
        <v>40</v>
      </c>
      <c r="C14489" s="2">
        <v>0</v>
      </c>
    </row>
    <row r="14490" spans="1:3">
      <c r="A14490" s="8">
        <f>A2+301</f>
        <v>46049</v>
      </c>
      <c r="B14490" s="5">
        <v>41</v>
      </c>
      <c r="C14490" s="2">
        <v>0</v>
      </c>
    </row>
    <row r="14491" spans="1:3">
      <c r="A14491" s="8">
        <f>A2+301</f>
        <v>46049</v>
      </c>
      <c r="B14491" s="5">
        <v>42</v>
      </c>
      <c r="C14491" s="2">
        <v>0</v>
      </c>
    </row>
    <row r="14492" spans="1:3">
      <c r="A14492" s="8">
        <f>A2+301</f>
        <v>46049</v>
      </c>
      <c r="B14492" s="5">
        <v>43</v>
      </c>
      <c r="C14492" s="2">
        <v>0</v>
      </c>
    </row>
    <row r="14493" spans="1:3">
      <c r="A14493" s="8">
        <f>A2+301</f>
        <v>46049</v>
      </c>
      <c r="B14493" s="5">
        <v>44</v>
      </c>
      <c r="C14493" s="2">
        <v>0</v>
      </c>
    </row>
    <row r="14494" spans="1:3">
      <c r="A14494" s="8">
        <f>A2+301</f>
        <v>46049</v>
      </c>
      <c r="B14494" s="5">
        <v>45</v>
      </c>
      <c r="C14494" s="2">
        <v>0</v>
      </c>
    </row>
    <row r="14495" spans="1:3">
      <c r="A14495" s="8">
        <f>A2+301</f>
        <v>46049</v>
      </c>
      <c r="B14495" s="5">
        <v>46</v>
      </c>
      <c r="C14495" s="2">
        <v>0</v>
      </c>
    </row>
    <row r="14496" spans="1:3">
      <c r="A14496" s="8">
        <f>A2+301</f>
        <v>46049</v>
      </c>
      <c r="B14496" s="5">
        <v>47</v>
      </c>
      <c r="C14496" s="2">
        <v>0</v>
      </c>
    </row>
    <row r="14497" spans="1:3">
      <c r="A14497" s="8">
        <f>A2+301</f>
        <v>46049</v>
      </c>
      <c r="B14497" s="5">
        <v>48</v>
      </c>
      <c r="C14497" s="2">
        <v>0</v>
      </c>
    </row>
    <row r="14498" spans="1:3">
      <c r="A14498" s="8">
        <f>A2+302</f>
        <v>46050</v>
      </c>
      <c r="B14498" s="5">
        <v>1</v>
      </c>
      <c r="C14498" s="2">
        <v>0</v>
      </c>
    </row>
    <row r="14499" spans="1:3">
      <c r="A14499" s="8">
        <f>A2+302</f>
        <v>46050</v>
      </c>
      <c r="B14499" s="5">
        <v>2</v>
      </c>
      <c r="C14499" s="2">
        <v>0</v>
      </c>
    </row>
    <row r="14500" spans="1:3">
      <c r="A14500" s="8">
        <f>A2+302</f>
        <v>46050</v>
      </c>
      <c r="B14500" s="5">
        <v>3</v>
      </c>
      <c r="C14500" s="2">
        <v>0</v>
      </c>
    </row>
    <row r="14501" spans="1:3">
      <c r="A14501" s="8">
        <f>A2+302</f>
        <v>46050</v>
      </c>
      <c r="B14501" s="5">
        <v>4</v>
      </c>
      <c r="C14501" s="2">
        <v>0</v>
      </c>
    </row>
    <row r="14502" spans="1:3">
      <c r="A14502" s="8">
        <f>A2+302</f>
        <v>46050</v>
      </c>
      <c r="B14502" s="5">
        <v>5</v>
      </c>
      <c r="C14502" s="2">
        <v>0</v>
      </c>
    </row>
    <row r="14503" spans="1:3">
      <c r="A14503" s="8">
        <f>A2+302</f>
        <v>46050</v>
      </c>
      <c r="B14503" s="5">
        <v>6</v>
      </c>
      <c r="C14503" s="2">
        <v>0</v>
      </c>
    </row>
    <row r="14504" spans="1:3">
      <c r="A14504" s="8">
        <f>A2+302</f>
        <v>46050</v>
      </c>
      <c r="B14504" s="5">
        <v>7</v>
      </c>
      <c r="C14504" s="2">
        <v>0</v>
      </c>
    </row>
    <row r="14505" spans="1:3">
      <c r="A14505" s="8">
        <f>A2+302</f>
        <v>46050</v>
      </c>
      <c r="B14505" s="5">
        <v>8</v>
      </c>
      <c r="C14505" s="2">
        <v>0</v>
      </c>
    </row>
    <row r="14506" spans="1:3">
      <c r="A14506" s="8">
        <f>A2+302</f>
        <v>46050</v>
      </c>
      <c r="B14506" s="5">
        <v>9</v>
      </c>
      <c r="C14506" s="2">
        <v>0</v>
      </c>
    </row>
    <row r="14507" spans="1:3">
      <c r="A14507" s="8">
        <f>A2+302</f>
        <v>46050</v>
      </c>
      <c r="B14507" s="5">
        <v>10</v>
      </c>
      <c r="C14507" s="2">
        <v>0</v>
      </c>
    </row>
    <row r="14508" spans="1:3">
      <c r="A14508" s="8">
        <f>A2+302</f>
        <v>46050</v>
      </c>
      <c r="B14508" s="5">
        <v>11</v>
      </c>
      <c r="C14508" s="2">
        <v>0</v>
      </c>
    </row>
    <row r="14509" spans="1:3">
      <c r="A14509" s="8">
        <f>A2+302</f>
        <v>46050</v>
      </c>
      <c r="B14509" s="5">
        <v>12</v>
      </c>
      <c r="C14509" s="2">
        <v>0</v>
      </c>
    </row>
    <row r="14510" spans="1:3">
      <c r="A14510" s="8">
        <f>A2+302</f>
        <v>46050</v>
      </c>
      <c r="B14510" s="5">
        <v>13</v>
      </c>
      <c r="C14510" s="2">
        <v>0</v>
      </c>
    </row>
    <row r="14511" spans="1:3">
      <c r="A14511" s="8">
        <f>A2+302</f>
        <v>46050</v>
      </c>
      <c r="B14511" s="5">
        <v>14</v>
      </c>
      <c r="C14511" s="2">
        <v>0</v>
      </c>
    </row>
    <row r="14512" spans="1:3">
      <c r="A14512" s="8">
        <f>A2+302</f>
        <v>46050</v>
      </c>
      <c r="B14512" s="5">
        <v>15</v>
      </c>
      <c r="C14512" s="2">
        <v>0</v>
      </c>
    </row>
    <row r="14513" spans="1:3">
      <c r="A14513" s="8">
        <f>A2+302</f>
        <v>46050</v>
      </c>
      <c r="B14513" s="5">
        <v>16</v>
      </c>
      <c r="C14513" s="2">
        <v>0</v>
      </c>
    </row>
    <row r="14514" spans="1:3">
      <c r="A14514" s="8">
        <f>A2+302</f>
        <v>46050</v>
      </c>
      <c r="B14514" s="5">
        <v>17</v>
      </c>
      <c r="C14514" s="2">
        <v>0</v>
      </c>
    </row>
    <row r="14515" spans="1:3">
      <c r="A14515" s="8">
        <f>A2+302</f>
        <v>46050</v>
      </c>
      <c r="B14515" s="5">
        <v>18</v>
      </c>
      <c r="C14515" s="2">
        <v>0</v>
      </c>
    </row>
    <row r="14516" spans="1:3">
      <c r="A14516" s="8">
        <f>A2+302</f>
        <v>46050</v>
      </c>
      <c r="B14516" s="5">
        <v>19</v>
      </c>
      <c r="C14516" s="2">
        <v>0</v>
      </c>
    </row>
    <row r="14517" spans="1:3">
      <c r="A14517" s="8">
        <f>A2+302</f>
        <v>46050</v>
      </c>
      <c r="B14517" s="5">
        <v>20</v>
      </c>
      <c r="C14517" s="2">
        <v>0</v>
      </c>
    </row>
    <row r="14518" spans="1:3">
      <c r="A14518" s="8">
        <f>A2+302</f>
        <v>46050</v>
      </c>
      <c r="B14518" s="5">
        <v>21</v>
      </c>
      <c r="C14518" s="2">
        <v>0</v>
      </c>
    </row>
    <row r="14519" spans="1:3">
      <c r="A14519" s="8">
        <f>A2+302</f>
        <v>46050</v>
      </c>
      <c r="B14519" s="5">
        <v>22</v>
      </c>
      <c r="C14519" s="2">
        <v>0</v>
      </c>
    </row>
    <row r="14520" spans="1:3">
      <c r="A14520" s="8">
        <f>A2+302</f>
        <v>46050</v>
      </c>
      <c r="B14520" s="5">
        <v>23</v>
      </c>
      <c r="C14520" s="2">
        <v>0</v>
      </c>
    </row>
    <row r="14521" spans="1:3">
      <c r="A14521" s="8">
        <f>A2+302</f>
        <v>46050</v>
      </c>
      <c r="B14521" s="5">
        <v>24</v>
      </c>
      <c r="C14521" s="2">
        <v>0</v>
      </c>
    </row>
    <row r="14522" spans="1:3">
      <c r="A14522" s="8">
        <f>A2+302</f>
        <v>46050</v>
      </c>
      <c r="B14522" s="5">
        <v>25</v>
      </c>
      <c r="C14522" s="2">
        <v>0</v>
      </c>
    </row>
    <row r="14523" spans="1:3">
      <c r="A14523" s="8">
        <f>A2+302</f>
        <v>46050</v>
      </c>
      <c r="B14523" s="5">
        <v>26</v>
      </c>
      <c r="C14523" s="2">
        <v>0</v>
      </c>
    </row>
    <row r="14524" spans="1:3">
      <c r="A14524" s="8">
        <f>A2+302</f>
        <v>46050</v>
      </c>
      <c r="B14524" s="5">
        <v>27</v>
      </c>
      <c r="C14524" s="2">
        <v>0</v>
      </c>
    </row>
    <row r="14525" spans="1:3">
      <c r="A14525" s="8">
        <f>A2+302</f>
        <v>46050</v>
      </c>
      <c r="B14525" s="5">
        <v>28</v>
      </c>
      <c r="C14525" s="2">
        <v>0</v>
      </c>
    </row>
    <row r="14526" spans="1:3">
      <c r="A14526" s="8">
        <f>A2+302</f>
        <v>46050</v>
      </c>
      <c r="B14526" s="5">
        <v>29</v>
      </c>
      <c r="C14526" s="2">
        <v>0</v>
      </c>
    </row>
    <row r="14527" spans="1:3">
      <c r="A14527" s="8">
        <f>A2+302</f>
        <v>46050</v>
      </c>
      <c r="B14527" s="5">
        <v>30</v>
      </c>
      <c r="C14527" s="2">
        <v>0</v>
      </c>
    </row>
    <row r="14528" spans="1:3">
      <c r="A14528" s="8">
        <f>A2+302</f>
        <v>46050</v>
      </c>
      <c r="B14528" s="5">
        <v>31</v>
      </c>
      <c r="C14528" s="2">
        <v>0</v>
      </c>
    </row>
    <row r="14529" spans="1:3">
      <c r="A14529" s="8">
        <f>A2+302</f>
        <v>46050</v>
      </c>
      <c r="B14529" s="5">
        <v>32</v>
      </c>
      <c r="C14529" s="2">
        <v>0</v>
      </c>
    </row>
    <row r="14530" spans="1:3">
      <c r="A14530" s="8">
        <f>A2+302</f>
        <v>46050</v>
      </c>
      <c r="B14530" s="5">
        <v>33</v>
      </c>
      <c r="C14530" s="2">
        <v>0</v>
      </c>
    </row>
    <row r="14531" spans="1:3">
      <c r="A14531" s="8">
        <f>A2+302</f>
        <v>46050</v>
      </c>
      <c r="B14531" s="5">
        <v>34</v>
      </c>
      <c r="C14531" s="2">
        <v>0</v>
      </c>
    </row>
    <row r="14532" spans="1:3">
      <c r="A14532" s="8">
        <f>A2+302</f>
        <v>46050</v>
      </c>
      <c r="B14532" s="5">
        <v>35</v>
      </c>
      <c r="C14532" s="2">
        <v>0</v>
      </c>
    </row>
    <row r="14533" spans="1:3">
      <c r="A14533" s="8">
        <f>A2+302</f>
        <v>46050</v>
      </c>
      <c r="B14533" s="5">
        <v>36</v>
      </c>
      <c r="C14533" s="2">
        <v>0</v>
      </c>
    </row>
    <row r="14534" spans="1:3">
      <c r="A14534" s="8">
        <f>A2+302</f>
        <v>46050</v>
      </c>
      <c r="B14534" s="5">
        <v>37</v>
      </c>
      <c r="C14534" s="2">
        <v>0</v>
      </c>
    </row>
    <row r="14535" spans="1:3">
      <c r="A14535" s="8">
        <f>A2+302</f>
        <v>46050</v>
      </c>
      <c r="B14535" s="5">
        <v>38</v>
      </c>
      <c r="C14535" s="2">
        <v>0</v>
      </c>
    </row>
    <row r="14536" spans="1:3">
      <c r="A14536" s="8">
        <f>A2+302</f>
        <v>46050</v>
      </c>
      <c r="B14536" s="5">
        <v>39</v>
      </c>
      <c r="C14536" s="2">
        <v>0</v>
      </c>
    </row>
    <row r="14537" spans="1:3">
      <c r="A14537" s="8">
        <f>A2+302</f>
        <v>46050</v>
      </c>
      <c r="B14537" s="5">
        <v>40</v>
      </c>
      <c r="C14537" s="2">
        <v>0</v>
      </c>
    </row>
    <row r="14538" spans="1:3">
      <c r="A14538" s="8">
        <f>A2+302</f>
        <v>46050</v>
      </c>
      <c r="B14538" s="5">
        <v>41</v>
      </c>
      <c r="C14538" s="2">
        <v>0</v>
      </c>
    </row>
    <row r="14539" spans="1:3">
      <c r="A14539" s="8">
        <f>A2+302</f>
        <v>46050</v>
      </c>
      <c r="B14539" s="5">
        <v>42</v>
      </c>
      <c r="C14539" s="2">
        <v>0</v>
      </c>
    </row>
    <row r="14540" spans="1:3">
      <c r="A14540" s="8">
        <f>A2+302</f>
        <v>46050</v>
      </c>
      <c r="B14540" s="5">
        <v>43</v>
      </c>
      <c r="C14540" s="2">
        <v>0</v>
      </c>
    </row>
    <row r="14541" spans="1:3">
      <c r="A14541" s="8">
        <f>A2+302</f>
        <v>46050</v>
      </c>
      <c r="B14541" s="5">
        <v>44</v>
      </c>
      <c r="C14541" s="2">
        <v>0</v>
      </c>
    </row>
    <row r="14542" spans="1:3">
      <c r="A14542" s="8">
        <f>A2+302</f>
        <v>46050</v>
      </c>
      <c r="B14542" s="5">
        <v>45</v>
      </c>
      <c r="C14542" s="2">
        <v>0</v>
      </c>
    </row>
    <row r="14543" spans="1:3">
      <c r="A14543" s="8">
        <f>A2+302</f>
        <v>46050</v>
      </c>
      <c r="B14543" s="5">
        <v>46</v>
      </c>
      <c r="C14543" s="2">
        <v>0</v>
      </c>
    </row>
    <row r="14544" spans="1:3">
      <c r="A14544" s="8">
        <f>A2+302</f>
        <v>46050</v>
      </c>
      <c r="B14544" s="5">
        <v>47</v>
      </c>
      <c r="C14544" s="2">
        <v>0</v>
      </c>
    </row>
    <row r="14545" spans="1:3">
      <c r="A14545" s="8">
        <f>A2+302</f>
        <v>46050</v>
      </c>
      <c r="B14545" s="5">
        <v>48</v>
      </c>
      <c r="C14545" s="2">
        <v>0</v>
      </c>
    </row>
    <row r="14546" spans="1:3">
      <c r="A14546" s="8">
        <f>A2+303</f>
        <v>46051</v>
      </c>
      <c r="B14546" s="5">
        <v>1</v>
      </c>
      <c r="C14546" s="2">
        <v>0</v>
      </c>
    </row>
    <row r="14547" spans="1:3">
      <c r="A14547" s="8">
        <f>A2+303</f>
        <v>46051</v>
      </c>
      <c r="B14547" s="5">
        <v>2</v>
      </c>
      <c r="C14547" s="2">
        <v>0</v>
      </c>
    </row>
    <row r="14548" spans="1:3">
      <c r="A14548" s="8">
        <f>A2+303</f>
        <v>46051</v>
      </c>
      <c r="B14548" s="5">
        <v>3</v>
      </c>
      <c r="C14548" s="2">
        <v>0</v>
      </c>
    </row>
    <row r="14549" spans="1:3">
      <c r="A14549" s="8">
        <f>A2+303</f>
        <v>46051</v>
      </c>
      <c r="B14549" s="5">
        <v>4</v>
      </c>
      <c r="C14549" s="2">
        <v>0</v>
      </c>
    </row>
    <row r="14550" spans="1:3">
      <c r="A14550" s="8">
        <f>A2+303</f>
        <v>46051</v>
      </c>
      <c r="B14550" s="5">
        <v>5</v>
      </c>
      <c r="C14550" s="2">
        <v>0</v>
      </c>
    </row>
    <row r="14551" spans="1:3">
      <c r="A14551" s="8">
        <f>A2+303</f>
        <v>46051</v>
      </c>
      <c r="B14551" s="5">
        <v>6</v>
      </c>
      <c r="C14551" s="2">
        <v>0</v>
      </c>
    </row>
    <row r="14552" spans="1:3">
      <c r="A14552" s="8">
        <f>A2+303</f>
        <v>46051</v>
      </c>
      <c r="B14552" s="5">
        <v>7</v>
      </c>
      <c r="C14552" s="2">
        <v>0</v>
      </c>
    </row>
    <row r="14553" spans="1:3">
      <c r="A14553" s="8">
        <f>A2+303</f>
        <v>46051</v>
      </c>
      <c r="B14553" s="5">
        <v>8</v>
      </c>
      <c r="C14553" s="2">
        <v>0</v>
      </c>
    </row>
    <row r="14554" spans="1:3">
      <c r="A14554" s="8">
        <f>A2+303</f>
        <v>46051</v>
      </c>
      <c r="B14554" s="5">
        <v>9</v>
      </c>
      <c r="C14554" s="2">
        <v>0</v>
      </c>
    </row>
    <row r="14555" spans="1:3">
      <c r="A14555" s="8">
        <f>A2+303</f>
        <v>46051</v>
      </c>
      <c r="B14555" s="5">
        <v>10</v>
      </c>
      <c r="C14555" s="2">
        <v>0</v>
      </c>
    </row>
    <row r="14556" spans="1:3">
      <c r="A14556" s="8">
        <f>A2+303</f>
        <v>46051</v>
      </c>
      <c r="B14556" s="5">
        <v>11</v>
      </c>
      <c r="C14556" s="2">
        <v>0</v>
      </c>
    </row>
    <row r="14557" spans="1:3">
      <c r="A14557" s="8">
        <f>A2+303</f>
        <v>46051</v>
      </c>
      <c r="B14557" s="5">
        <v>12</v>
      </c>
      <c r="C14557" s="2">
        <v>0</v>
      </c>
    </row>
    <row r="14558" spans="1:3">
      <c r="A14558" s="8">
        <f>A2+303</f>
        <v>46051</v>
      </c>
      <c r="B14558" s="5">
        <v>13</v>
      </c>
      <c r="C14558" s="2">
        <v>0</v>
      </c>
    </row>
    <row r="14559" spans="1:3">
      <c r="A14559" s="8">
        <f>A2+303</f>
        <v>46051</v>
      </c>
      <c r="B14559" s="5">
        <v>14</v>
      </c>
      <c r="C14559" s="2">
        <v>0</v>
      </c>
    </row>
    <row r="14560" spans="1:3">
      <c r="A14560" s="8">
        <f>A2+303</f>
        <v>46051</v>
      </c>
      <c r="B14560" s="5">
        <v>15</v>
      </c>
      <c r="C14560" s="2">
        <v>0</v>
      </c>
    </row>
    <row r="14561" spans="1:3">
      <c r="A14561" s="8">
        <f>A2+303</f>
        <v>46051</v>
      </c>
      <c r="B14561" s="5">
        <v>16</v>
      </c>
      <c r="C14561" s="2">
        <v>0</v>
      </c>
    </row>
    <row r="14562" spans="1:3">
      <c r="A14562" s="8">
        <f>A2+303</f>
        <v>46051</v>
      </c>
      <c r="B14562" s="5">
        <v>17</v>
      </c>
      <c r="C14562" s="2">
        <v>0</v>
      </c>
    </row>
    <row r="14563" spans="1:3">
      <c r="A14563" s="8">
        <f>A2+303</f>
        <v>46051</v>
      </c>
      <c r="B14563" s="5">
        <v>18</v>
      </c>
      <c r="C14563" s="2">
        <v>0</v>
      </c>
    </row>
    <row r="14564" spans="1:3">
      <c r="A14564" s="8">
        <f>A2+303</f>
        <v>46051</v>
      </c>
      <c r="B14564" s="5">
        <v>19</v>
      </c>
      <c r="C14564" s="2">
        <v>0</v>
      </c>
    </row>
    <row r="14565" spans="1:3">
      <c r="A14565" s="8">
        <f>A2+303</f>
        <v>46051</v>
      </c>
      <c r="B14565" s="5">
        <v>20</v>
      </c>
      <c r="C14565" s="2">
        <v>0</v>
      </c>
    </row>
    <row r="14566" spans="1:3">
      <c r="A14566" s="8">
        <f>A2+303</f>
        <v>46051</v>
      </c>
      <c r="B14566" s="5">
        <v>21</v>
      </c>
      <c r="C14566" s="2">
        <v>0</v>
      </c>
    </row>
    <row r="14567" spans="1:3">
      <c r="A14567" s="8">
        <f>A2+303</f>
        <v>46051</v>
      </c>
      <c r="B14567" s="5">
        <v>22</v>
      </c>
      <c r="C14567" s="2">
        <v>0</v>
      </c>
    </row>
    <row r="14568" spans="1:3">
      <c r="A14568" s="8">
        <f>A2+303</f>
        <v>46051</v>
      </c>
      <c r="B14568" s="5">
        <v>23</v>
      </c>
      <c r="C14568" s="2">
        <v>0</v>
      </c>
    </row>
    <row r="14569" spans="1:3">
      <c r="A14569" s="8">
        <f>A2+303</f>
        <v>46051</v>
      </c>
      <c r="B14569" s="5">
        <v>24</v>
      </c>
      <c r="C14569" s="2">
        <v>0</v>
      </c>
    </row>
    <row r="14570" spans="1:3">
      <c r="A14570" s="8">
        <f>A2+303</f>
        <v>46051</v>
      </c>
      <c r="B14570" s="5">
        <v>25</v>
      </c>
      <c r="C14570" s="2">
        <v>0</v>
      </c>
    </row>
    <row r="14571" spans="1:3">
      <c r="A14571" s="8">
        <f>A2+303</f>
        <v>46051</v>
      </c>
      <c r="B14571" s="5">
        <v>26</v>
      </c>
      <c r="C14571" s="2">
        <v>0</v>
      </c>
    </row>
    <row r="14572" spans="1:3">
      <c r="A14572" s="8">
        <f>A2+303</f>
        <v>46051</v>
      </c>
      <c r="B14572" s="5">
        <v>27</v>
      </c>
      <c r="C14572" s="2">
        <v>0</v>
      </c>
    </row>
    <row r="14573" spans="1:3">
      <c r="A14573" s="8">
        <f>A2+303</f>
        <v>46051</v>
      </c>
      <c r="B14573" s="5">
        <v>28</v>
      </c>
      <c r="C14573" s="2">
        <v>0</v>
      </c>
    </row>
    <row r="14574" spans="1:3">
      <c r="A14574" s="8">
        <f>A2+303</f>
        <v>46051</v>
      </c>
      <c r="B14574" s="5">
        <v>29</v>
      </c>
      <c r="C14574" s="2">
        <v>0</v>
      </c>
    </row>
    <row r="14575" spans="1:3">
      <c r="A14575" s="8">
        <f>A2+303</f>
        <v>46051</v>
      </c>
      <c r="B14575" s="5">
        <v>30</v>
      </c>
      <c r="C14575" s="2">
        <v>0</v>
      </c>
    </row>
    <row r="14576" spans="1:3">
      <c r="A14576" s="8">
        <f>A2+303</f>
        <v>46051</v>
      </c>
      <c r="B14576" s="5">
        <v>31</v>
      </c>
      <c r="C14576" s="2">
        <v>0</v>
      </c>
    </row>
    <row r="14577" spans="1:3">
      <c r="A14577" s="8">
        <f>A2+303</f>
        <v>46051</v>
      </c>
      <c r="B14577" s="5">
        <v>32</v>
      </c>
      <c r="C14577" s="2">
        <v>0</v>
      </c>
    </row>
    <row r="14578" spans="1:3">
      <c r="A14578" s="8">
        <f>A2+303</f>
        <v>46051</v>
      </c>
      <c r="B14578" s="5">
        <v>33</v>
      </c>
      <c r="C14578" s="2">
        <v>0</v>
      </c>
    </row>
    <row r="14579" spans="1:3">
      <c r="A14579" s="8">
        <f>A2+303</f>
        <v>46051</v>
      </c>
      <c r="B14579" s="5">
        <v>34</v>
      </c>
      <c r="C14579" s="2">
        <v>0</v>
      </c>
    </row>
    <row r="14580" spans="1:3">
      <c r="A14580" s="8">
        <f>A2+303</f>
        <v>46051</v>
      </c>
      <c r="B14580" s="5">
        <v>35</v>
      </c>
      <c r="C14580" s="2">
        <v>0</v>
      </c>
    </row>
    <row r="14581" spans="1:3">
      <c r="A14581" s="8">
        <f>A2+303</f>
        <v>46051</v>
      </c>
      <c r="B14581" s="5">
        <v>36</v>
      </c>
      <c r="C14581" s="2">
        <v>0</v>
      </c>
    </row>
    <row r="14582" spans="1:3">
      <c r="A14582" s="8">
        <f>A2+303</f>
        <v>46051</v>
      </c>
      <c r="B14582" s="5">
        <v>37</v>
      </c>
      <c r="C14582" s="2">
        <v>0</v>
      </c>
    </row>
    <row r="14583" spans="1:3">
      <c r="A14583" s="8">
        <f>A2+303</f>
        <v>46051</v>
      </c>
      <c r="B14583" s="5">
        <v>38</v>
      </c>
      <c r="C14583" s="2">
        <v>0</v>
      </c>
    </row>
    <row r="14584" spans="1:3">
      <c r="A14584" s="8">
        <f>A2+303</f>
        <v>46051</v>
      </c>
      <c r="B14584" s="5">
        <v>39</v>
      </c>
      <c r="C14584" s="2">
        <v>0</v>
      </c>
    </row>
    <row r="14585" spans="1:3">
      <c r="A14585" s="8">
        <f>A2+303</f>
        <v>46051</v>
      </c>
      <c r="B14585" s="5">
        <v>40</v>
      </c>
      <c r="C14585" s="2">
        <v>0</v>
      </c>
    </row>
    <row r="14586" spans="1:3">
      <c r="A14586" s="8">
        <f>A2+303</f>
        <v>46051</v>
      </c>
      <c r="B14586" s="5">
        <v>41</v>
      </c>
      <c r="C14586" s="2">
        <v>0</v>
      </c>
    </row>
    <row r="14587" spans="1:3">
      <c r="A14587" s="8">
        <f>A2+303</f>
        <v>46051</v>
      </c>
      <c r="B14587" s="5">
        <v>42</v>
      </c>
      <c r="C14587" s="2">
        <v>0</v>
      </c>
    </row>
    <row r="14588" spans="1:3">
      <c r="A14588" s="8">
        <f>A2+303</f>
        <v>46051</v>
      </c>
      <c r="B14588" s="5">
        <v>43</v>
      </c>
      <c r="C14588" s="2">
        <v>0</v>
      </c>
    </row>
    <row r="14589" spans="1:3">
      <c r="A14589" s="8">
        <f>A2+303</f>
        <v>46051</v>
      </c>
      <c r="B14589" s="5">
        <v>44</v>
      </c>
      <c r="C14589" s="2">
        <v>0</v>
      </c>
    </row>
    <row r="14590" spans="1:3">
      <c r="A14590" s="8">
        <f>A2+303</f>
        <v>46051</v>
      </c>
      <c r="B14590" s="5">
        <v>45</v>
      </c>
      <c r="C14590" s="2">
        <v>0</v>
      </c>
    </row>
    <row r="14591" spans="1:3">
      <c r="A14591" s="8">
        <f>A2+303</f>
        <v>46051</v>
      </c>
      <c r="B14591" s="5">
        <v>46</v>
      </c>
      <c r="C14591" s="2">
        <v>0</v>
      </c>
    </row>
    <row r="14592" spans="1:3">
      <c r="A14592" s="8">
        <f>A2+303</f>
        <v>46051</v>
      </c>
      <c r="B14592" s="5">
        <v>47</v>
      </c>
      <c r="C14592" s="2">
        <v>0</v>
      </c>
    </row>
    <row r="14593" spans="1:3">
      <c r="A14593" s="8">
        <f>A2+303</f>
        <v>46051</v>
      </c>
      <c r="B14593" s="5">
        <v>48</v>
      </c>
      <c r="C14593" s="2">
        <v>0</v>
      </c>
    </row>
    <row r="14594" spans="1:3">
      <c r="A14594" s="8">
        <f>A2+304</f>
        <v>46052</v>
      </c>
      <c r="B14594" s="5">
        <v>1</v>
      </c>
      <c r="C14594" s="2">
        <v>0</v>
      </c>
    </row>
    <row r="14595" spans="1:3">
      <c r="A14595" s="8">
        <f>A2+304</f>
        <v>46052</v>
      </c>
      <c r="B14595" s="5">
        <v>2</v>
      </c>
      <c r="C14595" s="2">
        <v>0</v>
      </c>
    </row>
    <row r="14596" spans="1:3">
      <c r="A14596" s="8">
        <f>A2+304</f>
        <v>46052</v>
      </c>
      <c r="B14596" s="5">
        <v>3</v>
      </c>
      <c r="C14596" s="2">
        <v>0</v>
      </c>
    </row>
    <row r="14597" spans="1:3">
      <c r="A14597" s="8">
        <f>A2+304</f>
        <v>46052</v>
      </c>
      <c r="B14597" s="5">
        <v>4</v>
      </c>
      <c r="C14597" s="2">
        <v>0</v>
      </c>
    </row>
    <row r="14598" spans="1:3">
      <c r="A14598" s="8">
        <f>A2+304</f>
        <v>46052</v>
      </c>
      <c r="B14598" s="5">
        <v>5</v>
      </c>
      <c r="C14598" s="2">
        <v>0</v>
      </c>
    </row>
    <row r="14599" spans="1:3">
      <c r="A14599" s="8">
        <f>A2+304</f>
        <v>46052</v>
      </c>
      <c r="B14599" s="5">
        <v>6</v>
      </c>
      <c r="C14599" s="2">
        <v>0</v>
      </c>
    </row>
    <row r="14600" spans="1:3">
      <c r="A14600" s="8">
        <f>A2+304</f>
        <v>46052</v>
      </c>
      <c r="B14600" s="5">
        <v>7</v>
      </c>
      <c r="C14600" s="2">
        <v>0</v>
      </c>
    </row>
    <row r="14601" spans="1:3">
      <c r="A14601" s="8">
        <f>A2+304</f>
        <v>46052</v>
      </c>
      <c r="B14601" s="5">
        <v>8</v>
      </c>
      <c r="C14601" s="2">
        <v>0</v>
      </c>
    </row>
    <row r="14602" spans="1:3">
      <c r="A14602" s="8">
        <f>A2+304</f>
        <v>46052</v>
      </c>
      <c r="B14602" s="5">
        <v>9</v>
      </c>
      <c r="C14602" s="2">
        <v>0</v>
      </c>
    </row>
    <row r="14603" spans="1:3">
      <c r="A14603" s="8">
        <f>A2+304</f>
        <v>46052</v>
      </c>
      <c r="B14603" s="5">
        <v>10</v>
      </c>
      <c r="C14603" s="2">
        <v>0</v>
      </c>
    </row>
    <row r="14604" spans="1:3">
      <c r="A14604" s="8">
        <f>A2+304</f>
        <v>46052</v>
      </c>
      <c r="B14604" s="5">
        <v>11</v>
      </c>
      <c r="C14604" s="2">
        <v>0</v>
      </c>
    </row>
    <row r="14605" spans="1:3">
      <c r="A14605" s="8">
        <f>A2+304</f>
        <v>46052</v>
      </c>
      <c r="B14605" s="5">
        <v>12</v>
      </c>
      <c r="C14605" s="2">
        <v>0</v>
      </c>
    </row>
    <row r="14606" spans="1:3">
      <c r="A14606" s="8">
        <f>A2+304</f>
        <v>46052</v>
      </c>
      <c r="B14606" s="5">
        <v>13</v>
      </c>
      <c r="C14606" s="2">
        <v>0</v>
      </c>
    </row>
    <row r="14607" spans="1:3">
      <c r="A14607" s="8">
        <f>A2+304</f>
        <v>46052</v>
      </c>
      <c r="B14607" s="5">
        <v>14</v>
      </c>
      <c r="C14607" s="2">
        <v>0</v>
      </c>
    </row>
    <row r="14608" spans="1:3">
      <c r="A14608" s="8">
        <f>A2+304</f>
        <v>46052</v>
      </c>
      <c r="B14608" s="5">
        <v>15</v>
      </c>
      <c r="C14608" s="2">
        <v>0</v>
      </c>
    </row>
    <row r="14609" spans="1:3">
      <c r="A14609" s="8">
        <f>A2+304</f>
        <v>46052</v>
      </c>
      <c r="B14609" s="5">
        <v>16</v>
      </c>
      <c r="C14609" s="2">
        <v>0</v>
      </c>
    </row>
    <row r="14610" spans="1:3">
      <c r="A14610" s="8">
        <f>A2+304</f>
        <v>46052</v>
      </c>
      <c r="B14610" s="5">
        <v>17</v>
      </c>
      <c r="C14610" s="2">
        <v>0</v>
      </c>
    </row>
    <row r="14611" spans="1:3">
      <c r="A14611" s="8">
        <f>A2+304</f>
        <v>46052</v>
      </c>
      <c r="B14611" s="5">
        <v>18</v>
      </c>
      <c r="C14611" s="2">
        <v>0</v>
      </c>
    </row>
    <row r="14612" spans="1:3">
      <c r="A14612" s="8">
        <f>A2+304</f>
        <v>46052</v>
      </c>
      <c r="B14612" s="5">
        <v>19</v>
      </c>
      <c r="C14612" s="2">
        <v>0</v>
      </c>
    </row>
    <row r="14613" spans="1:3">
      <c r="A14613" s="8">
        <f>A2+304</f>
        <v>46052</v>
      </c>
      <c r="B14613" s="5">
        <v>20</v>
      </c>
      <c r="C14613" s="2">
        <v>0</v>
      </c>
    </row>
    <row r="14614" spans="1:3">
      <c r="A14614" s="8">
        <f>A2+304</f>
        <v>46052</v>
      </c>
      <c r="B14614" s="5">
        <v>21</v>
      </c>
      <c r="C14614" s="2">
        <v>0</v>
      </c>
    </row>
    <row r="14615" spans="1:3">
      <c r="A14615" s="8">
        <f>A2+304</f>
        <v>46052</v>
      </c>
      <c r="B14615" s="5">
        <v>22</v>
      </c>
      <c r="C14615" s="2">
        <v>0</v>
      </c>
    </row>
    <row r="14616" spans="1:3">
      <c r="A14616" s="8">
        <f>A2+304</f>
        <v>46052</v>
      </c>
      <c r="B14616" s="5">
        <v>23</v>
      </c>
      <c r="C14616" s="2">
        <v>0</v>
      </c>
    </row>
    <row r="14617" spans="1:3">
      <c r="A14617" s="8">
        <f>A2+304</f>
        <v>46052</v>
      </c>
      <c r="B14617" s="5">
        <v>24</v>
      </c>
      <c r="C14617" s="2">
        <v>0</v>
      </c>
    </row>
    <row r="14618" spans="1:3">
      <c r="A14618" s="8">
        <f>A2+304</f>
        <v>46052</v>
      </c>
      <c r="B14618" s="5">
        <v>25</v>
      </c>
      <c r="C14618" s="2">
        <v>0</v>
      </c>
    </row>
    <row r="14619" spans="1:3">
      <c r="A14619" s="8">
        <f>A2+304</f>
        <v>46052</v>
      </c>
      <c r="B14619" s="5">
        <v>26</v>
      </c>
      <c r="C14619" s="2">
        <v>0</v>
      </c>
    </row>
    <row r="14620" spans="1:3">
      <c r="A14620" s="8">
        <f>A2+304</f>
        <v>46052</v>
      </c>
      <c r="B14620" s="5">
        <v>27</v>
      </c>
      <c r="C14620" s="2">
        <v>0</v>
      </c>
    </row>
    <row r="14621" spans="1:3">
      <c r="A14621" s="8">
        <f>A2+304</f>
        <v>46052</v>
      </c>
      <c r="B14621" s="5">
        <v>28</v>
      </c>
      <c r="C14621" s="2">
        <v>0</v>
      </c>
    </row>
    <row r="14622" spans="1:3">
      <c r="A14622" s="8">
        <f>A2+304</f>
        <v>46052</v>
      </c>
      <c r="B14622" s="5">
        <v>29</v>
      </c>
      <c r="C14622" s="2">
        <v>0</v>
      </c>
    </row>
    <row r="14623" spans="1:3">
      <c r="A14623" s="8">
        <f>A2+304</f>
        <v>46052</v>
      </c>
      <c r="B14623" s="5">
        <v>30</v>
      </c>
      <c r="C14623" s="2">
        <v>0</v>
      </c>
    </row>
    <row r="14624" spans="1:3">
      <c r="A14624" s="8">
        <f>A2+304</f>
        <v>46052</v>
      </c>
      <c r="B14624" s="5">
        <v>31</v>
      </c>
      <c r="C14624" s="2">
        <v>0</v>
      </c>
    </row>
    <row r="14625" spans="1:3">
      <c r="A14625" s="8">
        <f>A2+304</f>
        <v>46052</v>
      </c>
      <c r="B14625" s="5">
        <v>32</v>
      </c>
      <c r="C14625" s="2">
        <v>0</v>
      </c>
    </row>
    <row r="14626" spans="1:3">
      <c r="A14626" s="8">
        <f>A2+304</f>
        <v>46052</v>
      </c>
      <c r="B14626" s="5">
        <v>33</v>
      </c>
      <c r="C14626" s="2">
        <v>0</v>
      </c>
    </row>
    <row r="14627" spans="1:3">
      <c r="A14627" s="8">
        <f>A2+304</f>
        <v>46052</v>
      </c>
      <c r="B14627" s="5">
        <v>34</v>
      </c>
      <c r="C14627" s="2">
        <v>0</v>
      </c>
    </row>
    <row r="14628" spans="1:3">
      <c r="A14628" s="8">
        <f>A2+304</f>
        <v>46052</v>
      </c>
      <c r="B14628" s="5">
        <v>35</v>
      </c>
      <c r="C14628" s="2">
        <v>0</v>
      </c>
    </row>
    <row r="14629" spans="1:3">
      <c r="A14629" s="8">
        <f>A2+304</f>
        <v>46052</v>
      </c>
      <c r="B14629" s="5">
        <v>36</v>
      </c>
      <c r="C14629" s="2">
        <v>0</v>
      </c>
    </row>
    <row r="14630" spans="1:3">
      <c r="A14630" s="8">
        <f>A2+304</f>
        <v>46052</v>
      </c>
      <c r="B14630" s="5">
        <v>37</v>
      </c>
      <c r="C14630" s="2">
        <v>0</v>
      </c>
    </row>
    <row r="14631" spans="1:3">
      <c r="A14631" s="8">
        <f>A2+304</f>
        <v>46052</v>
      </c>
      <c r="B14631" s="5">
        <v>38</v>
      </c>
      <c r="C14631" s="2">
        <v>0</v>
      </c>
    </row>
    <row r="14632" spans="1:3">
      <c r="A14632" s="8">
        <f>A2+304</f>
        <v>46052</v>
      </c>
      <c r="B14632" s="5">
        <v>39</v>
      </c>
      <c r="C14632" s="2">
        <v>0</v>
      </c>
    </row>
    <row r="14633" spans="1:3">
      <c r="A14633" s="8">
        <f>A2+304</f>
        <v>46052</v>
      </c>
      <c r="B14633" s="5">
        <v>40</v>
      </c>
      <c r="C14633" s="2">
        <v>0</v>
      </c>
    </row>
    <row r="14634" spans="1:3">
      <c r="A14634" s="8">
        <f>A2+304</f>
        <v>46052</v>
      </c>
      <c r="B14634" s="5">
        <v>41</v>
      </c>
      <c r="C14634" s="2">
        <v>0</v>
      </c>
    </row>
    <row r="14635" spans="1:3">
      <c r="A14635" s="8">
        <f>A2+304</f>
        <v>46052</v>
      </c>
      <c r="B14635" s="5">
        <v>42</v>
      </c>
      <c r="C14635" s="2">
        <v>0</v>
      </c>
    </row>
    <row r="14636" spans="1:3">
      <c r="A14636" s="8">
        <f>A2+304</f>
        <v>46052</v>
      </c>
      <c r="B14636" s="5">
        <v>43</v>
      </c>
      <c r="C14636" s="2">
        <v>0</v>
      </c>
    </row>
    <row r="14637" spans="1:3">
      <c r="A14637" s="8">
        <f>A2+304</f>
        <v>46052</v>
      </c>
      <c r="B14637" s="5">
        <v>44</v>
      </c>
      <c r="C14637" s="2">
        <v>0</v>
      </c>
    </row>
    <row r="14638" spans="1:3">
      <c r="A14638" s="8">
        <f>A2+304</f>
        <v>46052</v>
      </c>
      <c r="B14638" s="5">
        <v>45</v>
      </c>
      <c r="C14638" s="2">
        <v>0</v>
      </c>
    </row>
    <row r="14639" spans="1:3">
      <c r="A14639" s="8">
        <f>A2+304</f>
        <v>46052</v>
      </c>
      <c r="B14639" s="5">
        <v>46</v>
      </c>
      <c r="C14639" s="2">
        <v>0</v>
      </c>
    </row>
    <row r="14640" spans="1:3">
      <c r="A14640" s="8">
        <f>A2+304</f>
        <v>46052</v>
      </c>
      <c r="B14640" s="5">
        <v>47</v>
      </c>
      <c r="C14640" s="2">
        <v>0</v>
      </c>
    </row>
    <row r="14641" spans="1:3">
      <c r="A14641" s="8">
        <f>A2+304</f>
        <v>46052</v>
      </c>
      <c r="B14641" s="5">
        <v>48</v>
      </c>
      <c r="C14641" s="2">
        <v>0</v>
      </c>
    </row>
    <row r="14642" spans="1:3">
      <c r="A14642" s="8">
        <f>A2+305</f>
        <v>46053</v>
      </c>
      <c r="B14642" s="5">
        <v>1</v>
      </c>
      <c r="C14642" s="2">
        <v>0</v>
      </c>
    </row>
    <row r="14643" spans="1:3">
      <c r="A14643" s="8">
        <f>A2+305</f>
        <v>46053</v>
      </c>
      <c r="B14643" s="5">
        <v>2</v>
      </c>
      <c r="C14643" s="2">
        <v>0</v>
      </c>
    </row>
    <row r="14644" spans="1:3">
      <c r="A14644" s="8">
        <f>A2+305</f>
        <v>46053</v>
      </c>
      <c r="B14644" s="5">
        <v>3</v>
      </c>
      <c r="C14644" s="2">
        <v>0</v>
      </c>
    </row>
    <row r="14645" spans="1:3">
      <c r="A14645" s="8">
        <f>A2+305</f>
        <v>46053</v>
      </c>
      <c r="B14645" s="5">
        <v>4</v>
      </c>
      <c r="C14645" s="2">
        <v>0</v>
      </c>
    </row>
    <row r="14646" spans="1:3">
      <c r="A14646" s="8">
        <f>A2+305</f>
        <v>46053</v>
      </c>
      <c r="B14646" s="5">
        <v>5</v>
      </c>
      <c r="C14646" s="2">
        <v>0</v>
      </c>
    </row>
    <row r="14647" spans="1:3">
      <c r="A14647" s="8">
        <f>A2+305</f>
        <v>46053</v>
      </c>
      <c r="B14647" s="5">
        <v>6</v>
      </c>
      <c r="C14647" s="2">
        <v>0</v>
      </c>
    </row>
    <row r="14648" spans="1:3">
      <c r="A14648" s="8">
        <f>A2+305</f>
        <v>46053</v>
      </c>
      <c r="B14648" s="5">
        <v>7</v>
      </c>
      <c r="C14648" s="2">
        <v>0</v>
      </c>
    </row>
    <row r="14649" spans="1:3">
      <c r="A14649" s="8">
        <f>A2+305</f>
        <v>46053</v>
      </c>
      <c r="B14649" s="5">
        <v>8</v>
      </c>
      <c r="C14649" s="2">
        <v>0</v>
      </c>
    </row>
    <row r="14650" spans="1:3">
      <c r="A14650" s="8">
        <f>A2+305</f>
        <v>46053</v>
      </c>
      <c r="B14650" s="5">
        <v>9</v>
      </c>
      <c r="C14650" s="2">
        <v>0</v>
      </c>
    </row>
    <row r="14651" spans="1:3">
      <c r="A14651" s="8">
        <f>A2+305</f>
        <v>46053</v>
      </c>
      <c r="B14651" s="5">
        <v>10</v>
      </c>
      <c r="C14651" s="2">
        <v>0</v>
      </c>
    </row>
    <row r="14652" spans="1:3">
      <c r="A14652" s="8">
        <f>A2+305</f>
        <v>46053</v>
      </c>
      <c r="B14652" s="5">
        <v>11</v>
      </c>
      <c r="C14652" s="2">
        <v>0</v>
      </c>
    </row>
    <row r="14653" spans="1:3">
      <c r="A14653" s="8">
        <f>A2+305</f>
        <v>46053</v>
      </c>
      <c r="B14653" s="5">
        <v>12</v>
      </c>
      <c r="C14653" s="2">
        <v>0</v>
      </c>
    </row>
    <row r="14654" spans="1:3">
      <c r="A14654" s="8">
        <f>A2+305</f>
        <v>46053</v>
      </c>
      <c r="B14654" s="5">
        <v>13</v>
      </c>
      <c r="C14654" s="2">
        <v>0</v>
      </c>
    </row>
    <row r="14655" spans="1:3">
      <c r="A14655" s="8">
        <f>A2+305</f>
        <v>46053</v>
      </c>
      <c r="B14655" s="5">
        <v>14</v>
      </c>
      <c r="C14655" s="2">
        <v>0</v>
      </c>
    </row>
    <row r="14656" spans="1:3">
      <c r="A14656" s="8">
        <f>A2+305</f>
        <v>46053</v>
      </c>
      <c r="B14656" s="5">
        <v>15</v>
      </c>
      <c r="C14656" s="2">
        <v>0</v>
      </c>
    </row>
    <row r="14657" spans="1:3">
      <c r="A14657" s="8">
        <f>A2+305</f>
        <v>46053</v>
      </c>
      <c r="B14657" s="5">
        <v>16</v>
      </c>
      <c r="C14657" s="2">
        <v>0</v>
      </c>
    </row>
    <row r="14658" spans="1:3">
      <c r="A14658" s="8">
        <f>A2+305</f>
        <v>46053</v>
      </c>
      <c r="B14658" s="5">
        <v>17</v>
      </c>
      <c r="C14658" s="2">
        <v>0</v>
      </c>
    </row>
    <row r="14659" spans="1:3">
      <c r="A14659" s="8">
        <f>A2+305</f>
        <v>46053</v>
      </c>
      <c r="B14659" s="5">
        <v>18</v>
      </c>
      <c r="C14659" s="2">
        <v>0</v>
      </c>
    </row>
    <row r="14660" spans="1:3">
      <c r="A14660" s="8">
        <f>A2+305</f>
        <v>46053</v>
      </c>
      <c r="B14660" s="5">
        <v>19</v>
      </c>
      <c r="C14660" s="2">
        <v>0</v>
      </c>
    </row>
    <row r="14661" spans="1:3">
      <c r="A14661" s="8">
        <f>A2+305</f>
        <v>46053</v>
      </c>
      <c r="B14661" s="5">
        <v>20</v>
      </c>
      <c r="C14661" s="2">
        <v>0</v>
      </c>
    </row>
    <row r="14662" spans="1:3">
      <c r="A14662" s="8">
        <f>A2+305</f>
        <v>46053</v>
      </c>
      <c r="B14662" s="5">
        <v>21</v>
      </c>
      <c r="C14662" s="2">
        <v>0</v>
      </c>
    </row>
    <row r="14663" spans="1:3">
      <c r="A14663" s="8">
        <f>A2+305</f>
        <v>46053</v>
      </c>
      <c r="B14663" s="5">
        <v>22</v>
      </c>
      <c r="C14663" s="2">
        <v>0</v>
      </c>
    </row>
    <row r="14664" spans="1:3">
      <c r="A14664" s="8">
        <f>A2+305</f>
        <v>46053</v>
      </c>
      <c r="B14664" s="5">
        <v>23</v>
      </c>
      <c r="C14664" s="2">
        <v>0</v>
      </c>
    </row>
    <row r="14665" spans="1:3">
      <c r="A14665" s="8">
        <f>A2+305</f>
        <v>46053</v>
      </c>
      <c r="B14665" s="5">
        <v>24</v>
      </c>
      <c r="C14665" s="2">
        <v>0</v>
      </c>
    </row>
    <row r="14666" spans="1:3">
      <c r="A14666" s="8">
        <f>A2+305</f>
        <v>46053</v>
      </c>
      <c r="B14666" s="5">
        <v>25</v>
      </c>
      <c r="C14666" s="2">
        <v>0</v>
      </c>
    </row>
    <row r="14667" spans="1:3">
      <c r="A14667" s="8">
        <f>A2+305</f>
        <v>46053</v>
      </c>
      <c r="B14667" s="5">
        <v>26</v>
      </c>
      <c r="C14667" s="2">
        <v>0</v>
      </c>
    </row>
    <row r="14668" spans="1:3">
      <c r="A14668" s="8">
        <f>A2+305</f>
        <v>46053</v>
      </c>
      <c r="B14668" s="5">
        <v>27</v>
      </c>
      <c r="C14668" s="2">
        <v>0</v>
      </c>
    </row>
    <row r="14669" spans="1:3">
      <c r="A14669" s="8">
        <f>A2+305</f>
        <v>46053</v>
      </c>
      <c r="B14669" s="5">
        <v>28</v>
      </c>
      <c r="C14669" s="2">
        <v>0</v>
      </c>
    </row>
    <row r="14670" spans="1:3">
      <c r="A14670" s="8">
        <f>A2+305</f>
        <v>46053</v>
      </c>
      <c r="B14670" s="5">
        <v>29</v>
      </c>
      <c r="C14670" s="2">
        <v>0</v>
      </c>
    </row>
    <row r="14671" spans="1:3">
      <c r="A14671" s="8">
        <f>A2+305</f>
        <v>46053</v>
      </c>
      <c r="B14671" s="5">
        <v>30</v>
      </c>
      <c r="C14671" s="2">
        <v>0</v>
      </c>
    </row>
    <row r="14672" spans="1:3">
      <c r="A14672" s="8">
        <f>A2+305</f>
        <v>46053</v>
      </c>
      <c r="B14672" s="5">
        <v>31</v>
      </c>
      <c r="C14672" s="2">
        <v>0</v>
      </c>
    </row>
    <row r="14673" spans="1:3">
      <c r="A14673" s="8">
        <f>A2+305</f>
        <v>46053</v>
      </c>
      <c r="B14673" s="5">
        <v>32</v>
      </c>
      <c r="C14673" s="2">
        <v>0</v>
      </c>
    </row>
    <row r="14674" spans="1:3">
      <c r="A14674" s="8">
        <f>A2+305</f>
        <v>46053</v>
      </c>
      <c r="B14674" s="5">
        <v>33</v>
      </c>
      <c r="C14674" s="2">
        <v>0</v>
      </c>
    </row>
    <row r="14675" spans="1:3">
      <c r="A14675" s="8">
        <f>A2+305</f>
        <v>46053</v>
      </c>
      <c r="B14675" s="5">
        <v>34</v>
      </c>
      <c r="C14675" s="2">
        <v>0</v>
      </c>
    </row>
    <row r="14676" spans="1:3">
      <c r="A14676" s="8">
        <f>A2+305</f>
        <v>46053</v>
      </c>
      <c r="B14676" s="5">
        <v>35</v>
      </c>
      <c r="C14676" s="2">
        <v>0</v>
      </c>
    </row>
    <row r="14677" spans="1:3">
      <c r="A14677" s="8">
        <f>A2+305</f>
        <v>46053</v>
      </c>
      <c r="B14677" s="5">
        <v>36</v>
      </c>
      <c r="C14677" s="2">
        <v>0</v>
      </c>
    </row>
    <row r="14678" spans="1:3">
      <c r="A14678" s="8">
        <f>A2+305</f>
        <v>46053</v>
      </c>
      <c r="B14678" s="5">
        <v>37</v>
      </c>
      <c r="C14678" s="2">
        <v>0</v>
      </c>
    </row>
    <row r="14679" spans="1:3">
      <c r="A14679" s="8">
        <f>A2+305</f>
        <v>46053</v>
      </c>
      <c r="B14679" s="5">
        <v>38</v>
      </c>
      <c r="C14679" s="2">
        <v>0</v>
      </c>
    </row>
    <row r="14680" spans="1:3">
      <c r="A14680" s="8">
        <f>A2+305</f>
        <v>46053</v>
      </c>
      <c r="B14680" s="5">
        <v>39</v>
      </c>
      <c r="C14680" s="2">
        <v>0</v>
      </c>
    </row>
    <row r="14681" spans="1:3">
      <c r="A14681" s="8">
        <f>A2+305</f>
        <v>46053</v>
      </c>
      <c r="B14681" s="5">
        <v>40</v>
      </c>
      <c r="C14681" s="2">
        <v>0</v>
      </c>
    </row>
    <row r="14682" spans="1:3">
      <c r="A14682" s="8">
        <f>A2+305</f>
        <v>46053</v>
      </c>
      <c r="B14682" s="5">
        <v>41</v>
      </c>
      <c r="C14682" s="2">
        <v>0</v>
      </c>
    </row>
    <row r="14683" spans="1:3">
      <c r="A14683" s="8">
        <f>A2+305</f>
        <v>46053</v>
      </c>
      <c r="B14683" s="5">
        <v>42</v>
      </c>
      <c r="C14683" s="2">
        <v>0</v>
      </c>
    </row>
    <row r="14684" spans="1:3">
      <c r="A14684" s="8">
        <f>A2+305</f>
        <v>46053</v>
      </c>
      <c r="B14684" s="5">
        <v>43</v>
      </c>
      <c r="C14684" s="2">
        <v>0</v>
      </c>
    </row>
    <row r="14685" spans="1:3">
      <c r="A14685" s="8">
        <f>A2+305</f>
        <v>46053</v>
      </c>
      <c r="B14685" s="5">
        <v>44</v>
      </c>
      <c r="C14685" s="2">
        <v>0</v>
      </c>
    </row>
    <row r="14686" spans="1:3">
      <c r="A14686" s="8">
        <f>A2+305</f>
        <v>46053</v>
      </c>
      <c r="B14686" s="5">
        <v>45</v>
      </c>
      <c r="C14686" s="2">
        <v>0</v>
      </c>
    </row>
    <row r="14687" spans="1:3">
      <c r="A14687" s="8">
        <f>A2+305</f>
        <v>46053</v>
      </c>
      <c r="B14687" s="5">
        <v>46</v>
      </c>
      <c r="C14687" s="2">
        <v>0</v>
      </c>
    </row>
    <row r="14688" spans="1:3">
      <c r="A14688" s="8">
        <f>A2+305</f>
        <v>46053</v>
      </c>
      <c r="B14688" s="5">
        <v>47</v>
      </c>
      <c r="C14688" s="2">
        <v>0</v>
      </c>
    </row>
    <row r="14689" spans="1:3">
      <c r="A14689" s="8">
        <f>A2+305</f>
        <v>46053</v>
      </c>
      <c r="B14689" s="5">
        <v>48</v>
      </c>
      <c r="C14689" s="2">
        <v>0</v>
      </c>
    </row>
    <row r="14690" spans="1:3">
      <c r="A14690" s="8">
        <f>A2+306</f>
        <v>46054</v>
      </c>
      <c r="B14690" s="5">
        <v>1</v>
      </c>
      <c r="C14690" s="2">
        <v>0</v>
      </c>
    </row>
    <row r="14691" spans="1:3">
      <c r="A14691" s="8">
        <f>A2+306</f>
        <v>46054</v>
      </c>
      <c r="B14691" s="5">
        <v>2</v>
      </c>
      <c r="C14691" s="2">
        <v>0</v>
      </c>
    </row>
    <row r="14692" spans="1:3">
      <c r="A14692" s="8">
        <f>A2+306</f>
        <v>46054</v>
      </c>
      <c r="B14692" s="5">
        <v>3</v>
      </c>
      <c r="C14692" s="2">
        <v>0</v>
      </c>
    </row>
    <row r="14693" spans="1:3">
      <c r="A14693" s="8">
        <f>A2+306</f>
        <v>46054</v>
      </c>
      <c r="B14693" s="5">
        <v>4</v>
      </c>
      <c r="C14693" s="2">
        <v>0</v>
      </c>
    </row>
    <row r="14694" spans="1:3">
      <c r="A14694" s="8">
        <f>A2+306</f>
        <v>46054</v>
      </c>
      <c r="B14694" s="5">
        <v>5</v>
      </c>
      <c r="C14694" s="2">
        <v>0</v>
      </c>
    </row>
    <row r="14695" spans="1:3">
      <c r="A14695" s="8">
        <f>A2+306</f>
        <v>46054</v>
      </c>
      <c r="B14695" s="5">
        <v>6</v>
      </c>
      <c r="C14695" s="2">
        <v>0</v>
      </c>
    </row>
    <row r="14696" spans="1:3">
      <c r="A14696" s="8">
        <f>A2+306</f>
        <v>46054</v>
      </c>
      <c r="B14696" s="5">
        <v>7</v>
      </c>
      <c r="C14696" s="2">
        <v>0</v>
      </c>
    </row>
    <row r="14697" spans="1:3">
      <c r="A14697" s="8">
        <f>A2+306</f>
        <v>46054</v>
      </c>
      <c r="B14697" s="5">
        <v>8</v>
      </c>
      <c r="C14697" s="2">
        <v>0</v>
      </c>
    </row>
    <row r="14698" spans="1:3">
      <c r="A14698" s="8">
        <f>A2+306</f>
        <v>46054</v>
      </c>
      <c r="B14698" s="5">
        <v>9</v>
      </c>
      <c r="C14698" s="2">
        <v>0</v>
      </c>
    </row>
    <row r="14699" spans="1:3">
      <c r="A14699" s="8">
        <f>A2+306</f>
        <v>46054</v>
      </c>
      <c r="B14699" s="5">
        <v>10</v>
      </c>
      <c r="C14699" s="2">
        <v>0</v>
      </c>
    </row>
    <row r="14700" spans="1:3">
      <c r="A14700" s="8">
        <f>A2+306</f>
        <v>46054</v>
      </c>
      <c r="B14700" s="5">
        <v>11</v>
      </c>
      <c r="C14700" s="2">
        <v>0</v>
      </c>
    </row>
    <row r="14701" spans="1:3">
      <c r="A14701" s="8">
        <f>A2+306</f>
        <v>46054</v>
      </c>
      <c r="B14701" s="5">
        <v>12</v>
      </c>
      <c r="C14701" s="2">
        <v>0</v>
      </c>
    </row>
    <row r="14702" spans="1:3">
      <c r="A14702" s="8">
        <f>A2+306</f>
        <v>46054</v>
      </c>
      <c r="B14702" s="5">
        <v>13</v>
      </c>
      <c r="C14702" s="2">
        <v>0</v>
      </c>
    </row>
    <row r="14703" spans="1:3">
      <c r="A14703" s="8">
        <f>A2+306</f>
        <v>46054</v>
      </c>
      <c r="B14703" s="5">
        <v>14</v>
      </c>
      <c r="C14703" s="2">
        <v>0</v>
      </c>
    </row>
    <row r="14704" spans="1:3">
      <c r="A14704" s="8">
        <f>A2+306</f>
        <v>46054</v>
      </c>
      <c r="B14704" s="5">
        <v>15</v>
      </c>
      <c r="C14704" s="2">
        <v>0</v>
      </c>
    </row>
    <row r="14705" spans="1:3">
      <c r="A14705" s="8">
        <f>A2+306</f>
        <v>46054</v>
      </c>
      <c r="B14705" s="5">
        <v>16</v>
      </c>
      <c r="C14705" s="2">
        <v>0</v>
      </c>
    </row>
    <row r="14706" spans="1:3">
      <c r="A14706" s="8">
        <f>A2+306</f>
        <v>46054</v>
      </c>
      <c r="B14706" s="5">
        <v>17</v>
      </c>
      <c r="C14706" s="2">
        <v>0</v>
      </c>
    </row>
    <row r="14707" spans="1:3">
      <c r="A14707" s="8">
        <f>A2+306</f>
        <v>46054</v>
      </c>
      <c r="B14707" s="5">
        <v>18</v>
      </c>
      <c r="C14707" s="2">
        <v>0</v>
      </c>
    </row>
    <row r="14708" spans="1:3">
      <c r="A14708" s="8">
        <f>A2+306</f>
        <v>46054</v>
      </c>
      <c r="B14708" s="5">
        <v>19</v>
      </c>
      <c r="C14708" s="2">
        <v>0</v>
      </c>
    </row>
    <row r="14709" spans="1:3">
      <c r="A14709" s="8">
        <f>A2+306</f>
        <v>46054</v>
      </c>
      <c r="B14709" s="5">
        <v>20</v>
      </c>
      <c r="C14709" s="2">
        <v>0</v>
      </c>
    </row>
    <row r="14710" spans="1:3">
      <c r="A14710" s="8">
        <f>A2+306</f>
        <v>46054</v>
      </c>
      <c r="B14710" s="5">
        <v>21</v>
      </c>
      <c r="C14710" s="2">
        <v>0</v>
      </c>
    </row>
    <row r="14711" spans="1:3">
      <c r="A14711" s="8">
        <f>A2+306</f>
        <v>46054</v>
      </c>
      <c r="B14711" s="5">
        <v>22</v>
      </c>
      <c r="C14711" s="2">
        <v>0</v>
      </c>
    </row>
    <row r="14712" spans="1:3">
      <c r="A14712" s="8">
        <f>A2+306</f>
        <v>46054</v>
      </c>
      <c r="B14712" s="5">
        <v>23</v>
      </c>
      <c r="C14712" s="2">
        <v>0</v>
      </c>
    </row>
    <row r="14713" spans="1:3">
      <c r="A14713" s="8">
        <f>A2+306</f>
        <v>46054</v>
      </c>
      <c r="B14713" s="5">
        <v>24</v>
      </c>
      <c r="C14713" s="2">
        <v>0</v>
      </c>
    </row>
    <row r="14714" spans="1:3">
      <c r="A14714" s="8">
        <f>A2+306</f>
        <v>46054</v>
      </c>
      <c r="B14714" s="5">
        <v>25</v>
      </c>
      <c r="C14714" s="2">
        <v>0</v>
      </c>
    </row>
    <row r="14715" spans="1:3">
      <c r="A14715" s="8">
        <f>A2+306</f>
        <v>46054</v>
      </c>
      <c r="B14715" s="5">
        <v>26</v>
      </c>
      <c r="C14715" s="2">
        <v>0</v>
      </c>
    </row>
    <row r="14716" spans="1:3">
      <c r="A14716" s="8">
        <f>A2+306</f>
        <v>46054</v>
      </c>
      <c r="B14716" s="5">
        <v>27</v>
      </c>
      <c r="C14716" s="2">
        <v>0</v>
      </c>
    </row>
    <row r="14717" spans="1:3">
      <c r="A14717" s="8">
        <f>A2+306</f>
        <v>46054</v>
      </c>
      <c r="B14717" s="5">
        <v>28</v>
      </c>
      <c r="C14717" s="2">
        <v>0</v>
      </c>
    </row>
    <row r="14718" spans="1:3">
      <c r="A14718" s="8">
        <f>A2+306</f>
        <v>46054</v>
      </c>
      <c r="B14718" s="5">
        <v>29</v>
      </c>
      <c r="C14718" s="2">
        <v>0</v>
      </c>
    </row>
    <row r="14719" spans="1:3">
      <c r="A14719" s="8">
        <f>A2+306</f>
        <v>46054</v>
      </c>
      <c r="B14719" s="5">
        <v>30</v>
      </c>
      <c r="C14719" s="2">
        <v>0</v>
      </c>
    </row>
    <row r="14720" spans="1:3">
      <c r="A14720" s="8">
        <f>A2+306</f>
        <v>46054</v>
      </c>
      <c r="B14720" s="5">
        <v>31</v>
      </c>
      <c r="C14720" s="2">
        <v>0</v>
      </c>
    </row>
    <row r="14721" spans="1:3">
      <c r="A14721" s="8">
        <f>A2+306</f>
        <v>46054</v>
      </c>
      <c r="B14721" s="5">
        <v>32</v>
      </c>
      <c r="C14721" s="2">
        <v>0</v>
      </c>
    </row>
    <row r="14722" spans="1:3">
      <c r="A14722" s="8">
        <f>A2+306</f>
        <v>46054</v>
      </c>
      <c r="B14722" s="5">
        <v>33</v>
      </c>
      <c r="C14722" s="2">
        <v>0</v>
      </c>
    </row>
    <row r="14723" spans="1:3">
      <c r="A14723" s="8">
        <f>A2+306</f>
        <v>46054</v>
      </c>
      <c r="B14723" s="5">
        <v>34</v>
      </c>
      <c r="C14723" s="2">
        <v>0</v>
      </c>
    </row>
    <row r="14724" spans="1:3">
      <c r="A14724" s="8">
        <f>A2+306</f>
        <v>46054</v>
      </c>
      <c r="B14724" s="5">
        <v>35</v>
      </c>
      <c r="C14724" s="2">
        <v>0</v>
      </c>
    </row>
    <row r="14725" spans="1:3">
      <c r="A14725" s="8">
        <f>A2+306</f>
        <v>46054</v>
      </c>
      <c r="B14725" s="5">
        <v>36</v>
      </c>
      <c r="C14725" s="2">
        <v>0</v>
      </c>
    </row>
    <row r="14726" spans="1:3">
      <c r="A14726" s="8">
        <f>A2+306</f>
        <v>46054</v>
      </c>
      <c r="B14726" s="5">
        <v>37</v>
      </c>
      <c r="C14726" s="2">
        <v>0</v>
      </c>
    </row>
    <row r="14727" spans="1:3">
      <c r="A14727" s="8">
        <f>A2+306</f>
        <v>46054</v>
      </c>
      <c r="B14727" s="5">
        <v>38</v>
      </c>
      <c r="C14727" s="2">
        <v>0</v>
      </c>
    </row>
    <row r="14728" spans="1:3">
      <c r="A14728" s="8">
        <f>A2+306</f>
        <v>46054</v>
      </c>
      <c r="B14728" s="5">
        <v>39</v>
      </c>
      <c r="C14728" s="2">
        <v>0</v>
      </c>
    </row>
    <row r="14729" spans="1:3">
      <c r="A14729" s="8">
        <f>A2+306</f>
        <v>46054</v>
      </c>
      <c r="B14729" s="5">
        <v>40</v>
      </c>
      <c r="C14729" s="2">
        <v>0</v>
      </c>
    </row>
    <row r="14730" spans="1:3">
      <c r="A14730" s="8">
        <f>A2+306</f>
        <v>46054</v>
      </c>
      <c r="B14730" s="5">
        <v>41</v>
      </c>
      <c r="C14730" s="2">
        <v>0</v>
      </c>
    </row>
    <row r="14731" spans="1:3">
      <c r="A14731" s="8">
        <f>A2+306</f>
        <v>46054</v>
      </c>
      <c r="B14731" s="5">
        <v>42</v>
      </c>
      <c r="C14731" s="2">
        <v>0</v>
      </c>
    </row>
    <row r="14732" spans="1:3">
      <c r="A14732" s="8">
        <f>A2+306</f>
        <v>46054</v>
      </c>
      <c r="B14732" s="5">
        <v>43</v>
      </c>
      <c r="C14732" s="2">
        <v>0</v>
      </c>
    </row>
    <row r="14733" spans="1:3">
      <c r="A14733" s="8">
        <f>A2+306</f>
        <v>46054</v>
      </c>
      <c r="B14733" s="5">
        <v>44</v>
      </c>
      <c r="C14733" s="2">
        <v>0</v>
      </c>
    </row>
    <row r="14734" spans="1:3">
      <c r="A14734" s="8">
        <f>A2+306</f>
        <v>46054</v>
      </c>
      <c r="B14734" s="5">
        <v>45</v>
      </c>
      <c r="C14734" s="2">
        <v>0</v>
      </c>
    </row>
    <row r="14735" spans="1:3">
      <c r="A14735" s="8">
        <f>A2+306</f>
        <v>46054</v>
      </c>
      <c r="B14735" s="5">
        <v>46</v>
      </c>
      <c r="C14735" s="2">
        <v>0</v>
      </c>
    </row>
    <row r="14736" spans="1:3">
      <c r="A14736" s="8">
        <f>A2+306</f>
        <v>46054</v>
      </c>
      <c r="B14736" s="5">
        <v>47</v>
      </c>
      <c r="C14736" s="2">
        <v>0</v>
      </c>
    </row>
    <row r="14737" spans="1:3">
      <c r="A14737" s="8">
        <f>A2+306</f>
        <v>46054</v>
      </c>
      <c r="B14737" s="5">
        <v>48</v>
      </c>
      <c r="C14737" s="2">
        <v>0</v>
      </c>
    </row>
    <row r="14738" spans="1:3">
      <c r="A14738" s="8">
        <f>A2+307</f>
        <v>46055</v>
      </c>
      <c r="B14738" s="5">
        <v>1</v>
      </c>
      <c r="C14738" s="2">
        <v>0</v>
      </c>
    </row>
    <row r="14739" spans="1:3">
      <c r="A14739" s="8">
        <f>A2+307</f>
        <v>46055</v>
      </c>
      <c r="B14739" s="5">
        <v>2</v>
      </c>
      <c r="C14739" s="2">
        <v>0</v>
      </c>
    </row>
    <row r="14740" spans="1:3">
      <c r="A14740" s="8">
        <f>A2+307</f>
        <v>46055</v>
      </c>
      <c r="B14740" s="5">
        <v>3</v>
      </c>
      <c r="C14740" s="2">
        <v>0</v>
      </c>
    </row>
    <row r="14741" spans="1:3">
      <c r="A14741" s="8">
        <f>A2+307</f>
        <v>46055</v>
      </c>
      <c r="B14741" s="5">
        <v>4</v>
      </c>
      <c r="C14741" s="2">
        <v>0</v>
      </c>
    </row>
    <row r="14742" spans="1:3">
      <c r="A14742" s="8">
        <f>A2+307</f>
        <v>46055</v>
      </c>
      <c r="B14742" s="5">
        <v>5</v>
      </c>
      <c r="C14742" s="2">
        <v>0</v>
      </c>
    </row>
    <row r="14743" spans="1:3">
      <c r="A14743" s="8">
        <f>A2+307</f>
        <v>46055</v>
      </c>
      <c r="B14743" s="5">
        <v>6</v>
      </c>
      <c r="C14743" s="2">
        <v>0</v>
      </c>
    </row>
    <row r="14744" spans="1:3">
      <c r="A14744" s="8">
        <f>A2+307</f>
        <v>46055</v>
      </c>
      <c r="B14744" s="5">
        <v>7</v>
      </c>
      <c r="C14744" s="2">
        <v>0</v>
      </c>
    </row>
    <row r="14745" spans="1:3">
      <c r="A14745" s="8">
        <f>A2+307</f>
        <v>46055</v>
      </c>
      <c r="B14745" s="5">
        <v>8</v>
      </c>
      <c r="C14745" s="2">
        <v>0</v>
      </c>
    </row>
    <row r="14746" spans="1:3">
      <c r="A14746" s="8">
        <f>A2+307</f>
        <v>46055</v>
      </c>
      <c r="B14746" s="5">
        <v>9</v>
      </c>
      <c r="C14746" s="2">
        <v>0</v>
      </c>
    </row>
    <row r="14747" spans="1:3">
      <c r="A14747" s="8">
        <f>A2+307</f>
        <v>46055</v>
      </c>
      <c r="B14747" s="5">
        <v>10</v>
      </c>
      <c r="C14747" s="2">
        <v>0</v>
      </c>
    </row>
    <row r="14748" spans="1:3">
      <c r="A14748" s="8">
        <f>A2+307</f>
        <v>46055</v>
      </c>
      <c r="B14748" s="5">
        <v>11</v>
      </c>
      <c r="C14748" s="2">
        <v>0</v>
      </c>
    </row>
    <row r="14749" spans="1:3">
      <c r="A14749" s="8">
        <f>A2+307</f>
        <v>46055</v>
      </c>
      <c r="B14749" s="5">
        <v>12</v>
      </c>
      <c r="C14749" s="2">
        <v>0</v>
      </c>
    </row>
    <row r="14750" spans="1:3">
      <c r="A14750" s="8">
        <f>A2+307</f>
        <v>46055</v>
      </c>
      <c r="B14750" s="5">
        <v>13</v>
      </c>
      <c r="C14750" s="2">
        <v>0</v>
      </c>
    </row>
    <row r="14751" spans="1:3">
      <c r="A14751" s="8">
        <f>A2+307</f>
        <v>46055</v>
      </c>
      <c r="B14751" s="5">
        <v>14</v>
      </c>
      <c r="C14751" s="2">
        <v>0</v>
      </c>
    </row>
    <row r="14752" spans="1:3">
      <c r="A14752" s="8">
        <f>A2+307</f>
        <v>46055</v>
      </c>
      <c r="B14752" s="5">
        <v>15</v>
      </c>
      <c r="C14752" s="2">
        <v>0</v>
      </c>
    </row>
    <row r="14753" spans="1:3">
      <c r="A14753" s="8">
        <f>A2+307</f>
        <v>46055</v>
      </c>
      <c r="B14753" s="5">
        <v>16</v>
      </c>
      <c r="C14753" s="2">
        <v>0</v>
      </c>
    </row>
    <row r="14754" spans="1:3">
      <c r="A14754" s="8">
        <f>A2+307</f>
        <v>46055</v>
      </c>
      <c r="B14754" s="5">
        <v>17</v>
      </c>
      <c r="C14754" s="2">
        <v>0</v>
      </c>
    </row>
    <row r="14755" spans="1:3">
      <c r="A14755" s="8">
        <f>A2+307</f>
        <v>46055</v>
      </c>
      <c r="B14755" s="5">
        <v>18</v>
      </c>
      <c r="C14755" s="2">
        <v>0</v>
      </c>
    </row>
    <row r="14756" spans="1:3">
      <c r="A14756" s="8">
        <f>A2+307</f>
        <v>46055</v>
      </c>
      <c r="B14756" s="5">
        <v>19</v>
      </c>
      <c r="C14756" s="2">
        <v>0</v>
      </c>
    </row>
    <row r="14757" spans="1:3">
      <c r="A14757" s="8">
        <f>A2+307</f>
        <v>46055</v>
      </c>
      <c r="B14757" s="5">
        <v>20</v>
      </c>
      <c r="C14757" s="2">
        <v>0</v>
      </c>
    </row>
    <row r="14758" spans="1:3">
      <c r="A14758" s="8">
        <f>A2+307</f>
        <v>46055</v>
      </c>
      <c r="B14758" s="5">
        <v>21</v>
      </c>
      <c r="C14758" s="2">
        <v>0</v>
      </c>
    </row>
    <row r="14759" spans="1:3">
      <c r="A14759" s="8">
        <f>A2+307</f>
        <v>46055</v>
      </c>
      <c r="B14759" s="5">
        <v>22</v>
      </c>
      <c r="C14759" s="2">
        <v>0</v>
      </c>
    </row>
    <row r="14760" spans="1:3">
      <c r="A14760" s="8">
        <f>A2+307</f>
        <v>46055</v>
      </c>
      <c r="B14760" s="5">
        <v>23</v>
      </c>
      <c r="C14760" s="2">
        <v>0</v>
      </c>
    </row>
    <row r="14761" spans="1:3">
      <c r="A14761" s="8">
        <f>A2+307</f>
        <v>46055</v>
      </c>
      <c r="B14761" s="5">
        <v>24</v>
      </c>
      <c r="C14761" s="2">
        <v>0</v>
      </c>
    </row>
    <row r="14762" spans="1:3">
      <c r="A14762" s="8">
        <f>A2+307</f>
        <v>46055</v>
      </c>
      <c r="B14762" s="5">
        <v>25</v>
      </c>
      <c r="C14762" s="2">
        <v>0</v>
      </c>
    </row>
    <row r="14763" spans="1:3">
      <c r="A14763" s="8">
        <f>A2+307</f>
        <v>46055</v>
      </c>
      <c r="B14763" s="5">
        <v>26</v>
      </c>
      <c r="C14763" s="2">
        <v>0</v>
      </c>
    </row>
    <row r="14764" spans="1:3">
      <c r="A14764" s="8">
        <f>A2+307</f>
        <v>46055</v>
      </c>
      <c r="B14764" s="5">
        <v>27</v>
      </c>
      <c r="C14764" s="2">
        <v>0</v>
      </c>
    </row>
    <row r="14765" spans="1:3">
      <c r="A14765" s="8">
        <f>A2+307</f>
        <v>46055</v>
      </c>
      <c r="B14765" s="5">
        <v>28</v>
      </c>
      <c r="C14765" s="2">
        <v>0</v>
      </c>
    </row>
    <row r="14766" spans="1:3">
      <c r="A14766" s="8">
        <f>A2+307</f>
        <v>46055</v>
      </c>
      <c r="B14766" s="5">
        <v>29</v>
      </c>
      <c r="C14766" s="2">
        <v>0</v>
      </c>
    </row>
    <row r="14767" spans="1:3">
      <c r="A14767" s="8">
        <f>A2+307</f>
        <v>46055</v>
      </c>
      <c r="B14767" s="5">
        <v>30</v>
      </c>
      <c r="C14767" s="2">
        <v>0</v>
      </c>
    </row>
    <row r="14768" spans="1:3">
      <c r="A14768" s="8">
        <f>A2+307</f>
        <v>46055</v>
      </c>
      <c r="B14768" s="5">
        <v>31</v>
      </c>
      <c r="C14768" s="2">
        <v>0</v>
      </c>
    </row>
    <row r="14769" spans="1:3">
      <c r="A14769" s="8">
        <f>A2+307</f>
        <v>46055</v>
      </c>
      <c r="B14769" s="5">
        <v>32</v>
      </c>
      <c r="C14769" s="2">
        <v>0</v>
      </c>
    </row>
    <row r="14770" spans="1:3">
      <c r="A14770" s="8">
        <f>A2+307</f>
        <v>46055</v>
      </c>
      <c r="B14770" s="5">
        <v>33</v>
      </c>
      <c r="C14770" s="2">
        <v>0</v>
      </c>
    </row>
    <row r="14771" spans="1:3">
      <c r="A14771" s="8">
        <f>A2+307</f>
        <v>46055</v>
      </c>
      <c r="B14771" s="5">
        <v>34</v>
      </c>
      <c r="C14771" s="2">
        <v>0</v>
      </c>
    </row>
    <row r="14772" spans="1:3">
      <c r="A14772" s="8">
        <f>A2+307</f>
        <v>46055</v>
      </c>
      <c r="B14772" s="5">
        <v>35</v>
      </c>
      <c r="C14772" s="2">
        <v>0</v>
      </c>
    </row>
    <row r="14773" spans="1:3">
      <c r="A14773" s="8">
        <f>A2+307</f>
        <v>46055</v>
      </c>
      <c r="B14773" s="5">
        <v>36</v>
      </c>
      <c r="C14773" s="2">
        <v>0</v>
      </c>
    </row>
    <row r="14774" spans="1:3">
      <c r="A14774" s="8">
        <f>A2+307</f>
        <v>46055</v>
      </c>
      <c r="B14774" s="5">
        <v>37</v>
      </c>
      <c r="C14774" s="2">
        <v>0</v>
      </c>
    </row>
    <row r="14775" spans="1:3">
      <c r="A14775" s="8">
        <f>A2+307</f>
        <v>46055</v>
      </c>
      <c r="B14775" s="5">
        <v>38</v>
      </c>
      <c r="C14775" s="2">
        <v>0</v>
      </c>
    </row>
    <row r="14776" spans="1:3">
      <c r="A14776" s="8">
        <f>A2+307</f>
        <v>46055</v>
      </c>
      <c r="B14776" s="5">
        <v>39</v>
      </c>
      <c r="C14776" s="2">
        <v>0</v>
      </c>
    </row>
    <row r="14777" spans="1:3">
      <c r="A14777" s="8">
        <f>A2+307</f>
        <v>46055</v>
      </c>
      <c r="B14777" s="5">
        <v>40</v>
      </c>
      <c r="C14777" s="2">
        <v>0</v>
      </c>
    </row>
    <row r="14778" spans="1:3">
      <c r="A14778" s="8">
        <f>A2+307</f>
        <v>46055</v>
      </c>
      <c r="B14778" s="5">
        <v>41</v>
      </c>
      <c r="C14778" s="2">
        <v>0</v>
      </c>
    </row>
    <row r="14779" spans="1:3">
      <c r="A14779" s="8">
        <f>A2+307</f>
        <v>46055</v>
      </c>
      <c r="B14779" s="5">
        <v>42</v>
      </c>
      <c r="C14779" s="2">
        <v>0</v>
      </c>
    </row>
    <row r="14780" spans="1:3">
      <c r="A14780" s="8">
        <f>A2+307</f>
        <v>46055</v>
      </c>
      <c r="B14780" s="5">
        <v>43</v>
      </c>
      <c r="C14780" s="2">
        <v>0</v>
      </c>
    </row>
    <row r="14781" spans="1:3">
      <c r="A14781" s="8">
        <f>A2+307</f>
        <v>46055</v>
      </c>
      <c r="B14781" s="5">
        <v>44</v>
      </c>
      <c r="C14781" s="2">
        <v>0</v>
      </c>
    </row>
    <row r="14782" spans="1:3">
      <c r="A14782" s="8">
        <f>A2+307</f>
        <v>46055</v>
      </c>
      <c r="B14782" s="5">
        <v>45</v>
      </c>
      <c r="C14782" s="2">
        <v>0</v>
      </c>
    </row>
    <row r="14783" spans="1:3">
      <c r="A14783" s="8">
        <f>A2+307</f>
        <v>46055</v>
      </c>
      <c r="B14783" s="5">
        <v>46</v>
      </c>
      <c r="C14783" s="2">
        <v>0</v>
      </c>
    </row>
    <row r="14784" spans="1:3">
      <c r="A14784" s="8">
        <f>A2+307</f>
        <v>46055</v>
      </c>
      <c r="B14784" s="5">
        <v>47</v>
      </c>
      <c r="C14784" s="2">
        <v>0</v>
      </c>
    </row>
    <row r="14785" spans="1:3">
      <c r="A14785" s="8">
        <f>A2+307</f>
        <v>46055</v>
      </c>
      <c r="B14785" s="5">
        <v>48</v>
      </c>
      <c r="C14785" s="2">
        <v>0</v>
      </c>
    </row>
    <row r="14786" spans="1:3">
      <c r="A14786" s="8">
        <f>A2+308</f>
        <v>46056</v>
      </c>
      <c r="B14786" s="5">
        <v>1</v>
      </c>
      <c r="C14786" s="2">
        <v>0</v>
      </c>
    </row>
    <row r="14787" spans="1:3">
      <c r="A14787" s="8">
        <f>A2+308</f>
        <v>46056</v>
      </c>
      <c r="B14787" s="5">
        <v>2</v>
      </c>
      <c r="C14787" s="2">
        <v>0</v>
      </c>
    </row>
    <row r="14788" spans="1:3">
      <c r="A14788" s="8">
        <f>A2+308</f>
        <v>46056</v>
      </c>
      <c r="B14788" s="5">
        <v>3</v>
      </c>
      <c r="C14788" s="2">
        <v>0</v>
      </c>
    </row>
    <row r="14789" spans="1:3">
      <c r="A14789" s="8">
        <f>A2+308</f>
        <v>46056</v>
      </c>
      <c r="B14789" s="5">
        <v>4</v>
      </c>
      <c r="C14789" s="2">
        <v>0</v>
      </c>
    </row>
    <row r="14790" spans="1:3">
      <c r="A14790" s="8">
        <f>A2+308</f>
        <v>46056</v>
      </c>
      <c r="B14790" s="5">
        <v>5</v>
      </c>
      <c r="C14790" s="2">
        <v>0</v>
      </c>
    </row>
    <row r="14791" spans="1:3">
      <c r="A14791" s="8">
        <f>A2+308</f>
        <v>46056</v>
      </c>
      <c r="B14791" s="5">
        <v>6</v>
      </c>
      <c r="C14791" s="2">
        <v>0</v>
      </c>
    </row>
    <row r="14792" spans="1:3">
      <c r="A14792" s="8">
        <f>A2+308</f>
        <v>46056</v>
      </c>
      <c r="B14792" s="5">
        <v>7</v>
      </c>
      <c r="C14792" s="2">
        <v>0</v>
      </c>
    </row>
    <row r="14793" spans="1:3">
      <c r="A14793" s="8">
        <f>A2+308</f>
        <v>46056</v>
      </c>
      <c r="B14793" s="5">
        <v>8</v>
      </c>
      <c r="C14793" s="2">
        <v>0</v>
      </c>
    </row>
    <row r="14794" spans="1:3">
      <c r="A14794" s="8">
        <f>A2+308</f>
        <v>46056</v>
      </c>
      <c r="B14794" s="5">
        <v>9</v>
      </c>
      <c r="C14794" s="2">
        <v>0</v>
      </c>
    </row>
    <row r="14795" spans="1:3">
      <c r="A14795" s="8">
        <f>A2+308</f>
        <v>46056</v>
      </c>
      <c r="B14795" s="5">
        <v>10</v>
      </c>
      <c r="C14795" s="2">
        <v>0</v>
      </c>
    </row>
    <row r="14796" spans="1:3">
      <c r="A14796" s="8">
        <f>A2+308</f>
        <v>46056</v>
      </c>
      <c r="B14796" s="5">
        <v>11</v>
      </c>
      <c r="C14796" s="2">
        <v>0</v>
      </c>
    </row>
    <row r="14797" spans="1:3">
      <c r="A14797" s="8">
        <f>A2+308</f>
        <v>46056</v>
      </c>
      <c r="B14797" s="5">
        <v>12</v>
      </c>
      <c r="C14797" s="2">
        <v>0</v>
      </c>
    </row>
    <row r="14798" spans="1:3">
      <c r="A14798" s="8">
        <f>A2+308</f>
        <v>46056</v>
      </c>
      <c r="B14798" s="5">
        <v>13</v>
      </c>
      <c r="C14798" s="2">
        <v>0</v>
      </c>
    </row>
    <row r="14799" spans="1:3">
      <c r="A14799" s="8">
        <f>A2+308</f>
        <v>46056</v>
      </c>
      <c r="B14799" s="5">
        <v>14</v>
      </c>
      <c r="C14799" s="2">
        <v>0</v>
      </c>
    </row>
    <row r="14800" spans="1:3">
      <c r="A14800" s="8">
        <f>A2+308</f>
        <v>46056</v>
      </c>
      <c r="B14800" s="5">
        <v>15</v>
      </c>
      <c r="C14800" s="2">
        <v>0</v>
      </c>
    </row>
    <row r="14801" spans="1:3">
      <c r="A14801" s="8">
        <f>A2+308</f>
        <v>46056</v>
      </c>
      <c r="B14801" s="5">
        <v>16</v>
      </c>
      <c r="C14801" s="2">
        <v>0</v>
      </c>
    </row>
    <row r="14802" spans="1:3">
      <c r="A14802" s="8">
        <f>A2+308</f>
        <v>46056</v>
      </c>
      <c r="B14802" s="5">
        <v>17</v>
      </c>
      <c r="C14802" s="2">
        <v>0</v>
      </c>
    </row>
    <row r="14803" spans="1:3">
      <c r="A14803" s="8">
        <f>A2+308</f>
        <v>46056</v>
      </c>
      <c r="B14803" s="5">
        <v>18</v>
      </c>
      <c r="C14803" s="2">
        <v>0</v>
      </c>
    </row>
    <row r="14804" spans="1:3">
      <c r="A14804" s="8">
        <f>A2+308</f>
        <v>46056</v>
      </c>
      <c r="B14804" s="5">
        <v>19</v>
      </c>
      <c r="C14804" s="2">
        <v>0</v>
      </c>
    </row>
    <row r="14805" spans="1:3">
      <c r="A14805" s="8">
        <f>A2+308</f>
        <v>46056</v>
      </c>
      <c r="B14805" s="5">
        <v>20</v>
      </c>
      <c r="C14805" s="2">
        <v>0</v>
      </c>
    </row>
    <row r="14806" spans="1:3">
      <c r="A14806" s="8">
        <f>A2+308</f>
        <v>46056</v>
      </c>
      <c r="B14806" s="5">
        <v>21</v>
      </c>
      <c r="C14806" s="2">
        <v>0</v>
      </c>
    </row>
    <row r="14807" spans="1:3">
      <c r="A14807" s="8">
        <f>A2+308</f>
        <v>46056</v>
      </c>
      <c r="B14807" s="5">
        <v>22</v>
      </c>
      <c r="C14807" s="2">
        <v>0</v>
      </c>
    </row>
    <row r="14808" spans="1:3">
      <c r="A14808" s="8">
        <f>A2+308</f>
        <v>46056</v>
      </c>
      <c r="B14808" s="5">
        <v>23</v>
      </c>
      <c r="C14808" s="2">
        <v>0</v>
      </c>
    </row>
    <row r="14809" spans="1:3">
      <c r="A14809" s="8">
        <f>A2+308</f>
        <v>46056</v>
      </c>
      <c r="B14809" s="5">
        <v>24</v>
      </c>
      <c r="C14809" s="2">
        <v>0</v>
      </c>
    </row>
    <row r="14810" spans="1:3">
      <c r="A14810" s="8">
        <f>A2+308</f>
        <v>46056</v>
      </c>
      <c r="B14810" s="5">
        <v>25</v>
      </c>
      <c r="C14810" s="2">
        <v>0</v>
      </c>
    </row>
    <row r="14811" spans="1:3">
      <c r="A14811" s="8">
        <f>A2+308</f>
        <v>46056</v>
      </c>
      <c r="B14811" s="5">
        <v>26</v>
      </c>
      <c r="C14811" s="2">
        <v>0</v>
      </c>
    </row>
    <row r="14812" spans="1:3">
      <c r="A14812" s="8">
        <f>A2+308</f>
        <v>46056</v>
      </c>
      <c r="B14812" s="5">
        <v>27</v>
      </c>
      <c r="C14812" s="2">
        <v>0</v>
      </c>
    </row>
    <row r="14813" spans="1:3">
      <c r="A14813" s="8">
        <f>A2+308</f>
        <v>46056</v>
      </c>
      <c r="B14813" s="5">
        <v>28</v>
      </c>
      <c r="C14813" s="2">
        <v>0</v>
      </c>
    </row>
    <row r="14814" spans="1:3">
      <c r="A14814" s="8">
        <f>A2+308</f>
        <v>46056</v>
      </c>
      <c r="B14814" s="5">
        <v>29</v>
      </c>
      <c r="C14814" s="2">
        <v>0</v>
      </c>
    </row>
    <row r="14815" spans="1:3">
      <c r="A14815" s="8">
        <f>A2+308</f>
        <v>46056</v>
      </c>
      <c r="B14815" s="5">
        <v>30</v>
      </c>
      <c r="C14815" s="2">
        <v>0</v>
      </c>
    </row>
    <row r="14816" spans="1:3">
      <c r="A14816" s="8">
        <f>A2+308</f>
        <v>46056</v>
      </c>
      <c r="B14816" s="5">
        <v>31</v>
      </c>
      <c r="C14816" s="2">
        <v>0</v>
      </c>
    </row>
    <row r="14817" spans="1:3">
      <c r="A14817" s="8">
        <f>A2+308</f>
        <v>46056</v>
      </c>
      <c r="B14817" s="5">
        <v>32</v>
      </c>
      <c r="C14817" s="2">
        <v>0</v>
      </c>
    </row>
    <row r="14818" spans="1:3">
      <c r="A14818" s="8">
        <f>A2+308</f>
        <v>46056</v>
      </c>
      <c r="B14818" s="5">
        <v>33</v>
      </c>
      <c r="C14818" s="2">
        <v>0</v>
      </c>
    </row>
    <row r="14819" spans="1:3">
      <c r="A14819" s="8">
        <f>A2+308</f>
        <v>46056</v>
      </c>
      <c r="B14819" s="5">
        <v>34</v>
      </c>
      <c r="C14819" s="2">
        <v>0</v>
      </c>
    </row>
    <row r="14820" spans="1:3">
      <c r="A14820" s="8">
        <f>A2+308</f>
        <v>46056</v>
      </c>
      <c r="B14820" s="5">
        <v>35</v>
      </c>
      <c r="C14820" s="2">
        <v>0</v>
      </c>
    </row>
    <row r="14821" spans="1:3">
      <c r="A14821" s="8">
        <f>A2+308</f>
        <v>46056</v>
      </c>
      <c r="B14821" s="5">
        <v>36</v>
      </c>
      <c r="C14821" s="2">
        <v>0</v>
      </c>
    </row>
    <row r="14822" spans="1:3">
      <c r="A14822" s="8">
        <f>A2+308</f>
        <v>46056</v>
      </c>
      <c r="B14822" s="5">
        <v>37</v>
      </c>
      <c r="C14822" s="2">
        <v>0</v>
      </c>
    </row>
    <row r="14823" spans="1:3">
      <c r="A14823" s="8">
        <f>A2+308</f>
        <v>46056</v>
      </c>
      <c r="B14823" s="5">
        <v>38</v>
      </c>
      <c r="C14823" s="2">
        <v>0</v>
      </c>
    </row>
    <row r="14824" spans="1:3">
      <c r="A14824" s="8">
        <f>A2+308</f>
        <v>46056</v>
      </c>
      <c r="B14824" s="5">
        <v>39</v>
      </c>
      <c r="C14824" s="2">
        <v>0</v>
      </c>
    </row>
    <row r="14825" spans="1:3">
      <c r="A14825" s="8">
        <f>A2+308</f>
        <v>46056</v>
      </c>
      <c r="B14825" s="5">
        <v>40</v>
      </c>
      <c r="C14825" s="2">
        <v>0</v>
      </c>
    </row>
    <row r="14826" spans="1:3">
      <c r="A14826" s="8">
        <f>A2+308</f>
        <v>46056</v>
      </c>
      <c r="B14826" s="5">
        <v>41</v>
      </c>
      <c r="C14826" s="2">
        <v>0</v>
      </c>
    </row>
    <row r="14827" spans="1:3">
      <c r="A14827" s="8">
        <f>A2+308</f>
        <v>46056</v>
      </c>
      <c r="B14827" s="5">
        <v>42</v>
      </c>
      <c r="C14827" s="2">
        <v>0</v>
      </c>
    </row>
    <row r="14828" spans="1:3">
      <c r="A14828" s="8">
        <f>A2+308</f>
        <v>46056</v>
      </c>
      <c r="B14828" s="5">
        <v>43</v>
      </c>
      <c r="C14828" s="2">
        <v>0</v>
      </c>
    </row>
    <row r="14829" spans="1:3">
      <c r="A14829" s="8">
        <f>A2+308</f>
        <v>46056</v>
      </c>
      <c r="B14829" s="5">
        <v>44</v>
      </c>
      <c r="C14829" s="2">
        <v>0</v>
      </c>
    </row>
    <row r="14830" spans="1:3">
      <c r="A14830" s="8">
        <f>A2+308</f>
        <v>46056</v>
      </c>
      <c r="B14830" s="5">
        <v>45</v>
      </c>
      <c r="C14830" s="2">
        <v>0</v>
      </c>
    </row>
    <row r="14831" spans="1:3">
      <c r="A14831" s="8">
        <f>A2+308</f>
        <v>46056</v>
      </c>
      <c r="B14831" s="5">
        <v>46</v>
      </c>
      <c r="C14831" s="2">
        <v>0</v>
      </c>
    </row>
    <row r="14832" spans="1:3">
      <c r="A14832" s="8">
        <f>A2+308</f>
        <v>46056</v>
      </c>
      <c r="B14832" s="5">
        <v>47</v>
      </c>
      <c r="C14832" s="2">
        <v>0</v>
      </c>
    </row>
    <row r="14833" spans="1:3">
      <c r="A14833" s="8">
        <f>A2+308</f>
        <v>46056</v>
      </c>
      <c r="B14833" s="5">
        <v>48</v>
      </c>
      <c r="C14833" s="2">
        <v>0</v>
      </c>
    </row>
    <row r="14834" spans="1:3">
      <c r="A14834" s="8">
        <f>A2+309</f>
        <v>46057</v>
      </c>
      <c r="B14834" s="5">
        <v>1</v>
      </c>
      <c r="C14834" s="2">
        <v>0</v>
      </c>
    </row>
    <row r="14835" spans="1:3">
      <c r="A14835" s="8">
        <f>A2+309</f>
        <v>46057</v>
      </c>
      <c r="B14835" s="5">
        <v>2</v>
      </c>
      <c r="C14835" s="2">
        <v>0</v>
      </c>
    </row>
    <row r="14836" spans="1:3">
      <c r="A14836" s="8">
        <f>A2+309</f>
        <v>46057</v>
      </c>
      <c r="B14836" s="5">
        <v>3</v>
      </c>
      <c r="C14836" s="2">
        <v>0</v>
      </c>
    </row>
    <row r="14837" spans="1:3">
      <c r="A14837" s="8">
        <f>A2+309</f>
        <v>46057</v>
      </c>
      <c r="B14837" s="5">
        <v>4</v>
      </c>
      <c r="C14837" s="2">
        <v>0</v>
      </c>
    </row>
    <row r="14838" spans="1:3">
      <c r="A14838" s="8">
        <f>A2+309</f>
        <v>46057</v>
      </c>
      <c r="B14838" s="5">
        <v>5</v>
      </c>
      <c r="C14838" s="2">
        <v>0</v>
      </c>
    </row>
    <row r="14839" spans="1:3">
      <c r="A14839" s="8">
        <f>A2+309</f>
        <v>46057</v>
      </c>
      <c r="B14839" s="5">
        <v>6</v>
      </c>
      <c r="C14839" s="2">
        <v>0</v>
      </c>
    </row>
    <row r="14840" spans="1:3">
      <c r="A14840" s="8">
        <f>A2+309</f>
        <v>46057</v>
      </c>
      <c r="B14840" s="5">
        <v>7</v>
      </c>
      <c r="C14840" s="2">
        <v>0</v>
      </c>
    </row>
    <row r="14841" spans="1:3">
      <c r="A14841" s="8">
        <f>A2+309</f>
        <v>46057</v>
      </c>
      <c r="B14841" s="5">
        <v>8</v>
      </c>
      <c r="C14841" s="2">
        <v>0</v>
      </c>
    </row>
    <row r="14842" spans="1:3">
      <c r="A14842" s="8">
        <f>A2+309</f>
        <v>46057</v>
      </c>
      <c r="B14842" s="5">
        <v>9</v>
      </c>
      <c r="C14842" s="2">
        <v>0</v>
      </c>
    </row>
    <row r="14843" spans="1:3">
      <c r="A14843" s="8">
        <f>A2+309</f>
        <v>46057</v>
      </c>
      <c r="B14843" s="5">
        <v>10</v>
      </c>
      <c r="C14843" s="2">
        <v>0</v>
      </c>
    </row>
    <row r="14844" spans="1:3">
      <c r="A14844" s="8">
        <f>A2+309</f>
        <v>46057</v>
      </c>
      <c r="B14844" s="5">
        <v>11</v>
      </c>
      <c r="C14844" s="2">
        <v>0</v>
      </c>
    </row>
    <row r="14845" spans="1:3">
      <c r="A14845" s="8">
        <f>A2+309</f>
        <v>46057</v>
      </c>
      <c r="B14845" s="5">
        <v>12</v>
      </c>
      <c r="C14845" s="2">
        <v>0</v>
      </c>
    </row>
    <row r="14846" spans="1:3">
      <c r="A14846" s="8">
        <f>A2+309</f>
        <v>46057</v>
      </c>
      <c r="B14846" s="5">
        <v>13</v>
      </c>
      <c r="C14846" s="2">
        <v>0</v>
      </c>
    </row>
    <row r="14847" spans="1:3">
      <c r="A14847" s="8">
        <f>A2+309</f>
        <v>46057</v>
      </c>
      <c r="B14847" s="5">
        <v>14</v>
      </c>
      <c r="C14847" s="2">
        <v>0</v>
      </c>
    </row>
    <row r="14848" spans="1:3">
      <c r="A14848" s="8">
        <f>A2+309</f>
        <v>46057</v>
      </c>
      <c r="B14848" s="5">
        <v>15</v>
      </c>
      <c r="C14848" s="2">
        <v>0</v>
      </c>
    </row>
    <row r="14849" spans="1:3">
      <c r="A14849" s="8">
        <f>A2+309</f>
        <v>46057</v>
      </c>
      <c r="B14849" s="5">
        <v>16</v>
      </c>
      <c r="C14849" s="2">
        <v>0</v>
      </c>
    </row>
    <row r="14850" spans="1:3">
      <c r="A14850" s="8">
        <f>A2+309</f>
        <v>46057</v>
      </c>
      <c r="B14850" s="5">
        <v>17</v>
      </c>
      <c r="C14850" s="2">
        <v>0</v>
      </c>
    </row>
    <row r="14851" spans="1:3">
      <c r="A14851" s="8">
        <f>A2+309</f>
        <v>46057</v>
      </c>
      <c r="B14851" s="5">
        <v>18</v>
      </c>
      <c r="C14851" s="2">
        <v>0</v>
      </c>
    </row>
    <row r="14852" spans="1:3">
      <c r="A14852" s="8">
        <f>A2+309</f>
        <v>46057</v>
      </c>
      <c r="B14852" s="5">
        <v>19</v>
      </c>
      <c r="C14852" s="2">
        <v>0</v>
      </c>
    </row>
    <row r="14853" spans="1:3">
      <c r="A14853" s="8">
        <f>A2+309</f>
        <v>46057</v>
      </c>
      <c r="B14853" s="5">
        <v>20</v>
      </c>
      <c r="C14853" s="2">
        <v>0</v>
      </c>
    </row>
    <row r="14854" spans="1:3">
      <c r="A14854" s="8">
        <f>A2+309</f>
        <v>46057</v>
      </c>
      <c r="B14854" s="5">
        <v>21</v>
      </c>
      <c r="C14854" s="2">
        <v>0</v>
      </c>
    </row>
    <row r="14855" spans="1:3">
      <c r="A14855" s="8">
        <f>A2+309</f>
        <v>46057</v>
      </c>
      <c r="B14855" s="5">
        <v>22</v>
      </c>
      <c r="C14855" s="2">
        <v>0</v>
      </c>
    </row>
    <row r="14856" spans="1:3">
      <c r="A14856" s="8">
        <f>A2+309</f>
        <v>46057</v>
      </c>
      <c r="B14856" s="5">
        <v>23</v>
      </c>
      <c r="C14856" s="2">
        <v>0</v>
      </c>
    </row>
    <row r="14857" spans="1:3">
      <c r="A14857" s="8">
        <f>A2+309</f>
        <v>46057</v>
      </c>
      <c r="B14857" s="5">
        <v>24</v>
      </c>
      <c r="C14857" s="2">
        <v>0</v>
      </c>
    </row>
    <row r="14858" spans="1:3">
      <c r="A14858" s="8">
        <f>A2+309</f>
        <v>46057</v>
      </c>
      <c r="B14858" s="5">
        <v>25</v>
      </c>
      <c r="C14858" s="2">
        <v>0</v>
      </c>
    </row>
    <row r="14859" spans="1:3">
      <c r="A14859" s="8">
        <f>A2+309</f>
        <v>46057</v>
      </c>
      <c r="B14859" s="5">
        <v>26</v>
      </c>
      <c r="C14859" s="2">
        <v>0</v>
      </c>
    </row>
    <row r="14860" spans="1:3">
      <c r="A14860" s="8">
        <f>A2+309</f>
        <v>46057</v>
      </c>
      <c r="B14860" s="5">
        <v>27</v>
      </c>
      <c r="C14860" s="2">
        <v>0</v>
      </c>
    </row>
    <row r="14861" spans="1:3">
      <c r="A14861" s="8">
        <f>A2+309</f>
        <v>46057</v>
      </c>
      <c r="B14861" s="5">
        <v>28</v>
      </c>
      <c r="C14861" s="2">
        <v>0</v>
      </c>
    </row>
    <row r="14862" spans="1:3">
      <c r="A14862" s="8">
        <f>A2+309</f>
        <v>46057</v>
      </c>
      <c r="B14862" s="5">
        <v>29</v>
      </c>
      <c r="C14862" s="2">
        <v>0</v>
      </c>
    </row>
    <row r="14863" spans="1:3">
      <c r="A14863" s="8">
        <f>A2+309</f>
        <v>46057</v>
      </c>
      <c r="B14863" s="5">
        <v>30</v>
      </c>
      <c r="C14863" s="2">
        <v>0</v>
      </c>
    </row>
    <row r="14864" spans="1:3">
      <c r="A14864" s="8">
        <f>A2+309</f>
        <v>46057</v>
      </c>
      <c r="B14864" s="5">
        <v>31</v>
      </c>
      <c r="C14864" s="2">
        <v>0</v>
      </c>
    </row>
    <row r="14865" spans="1:3">
      <c r="A14865" s="8">
        <f>A2+309</f>
        <v>46057</v>
      </c>
      <c r="B14865" s="5">
        <v>32</v>
      </c>
      <c r="C14865" s="2">
        <v>0</v>
      </c>
    </row>
    <row r="14866" spans="1:3">
      <c r="A14866" s="8">
        <f>A2+309</f>
        <v>46057</v>
      </c>
      <c r="B14866" s="5">
        <v>33</v>
      </c>
      <c r="C14866" s="2">
        <v>0</v>
      </c>
    </row>
    <row r="14867" spans="1:3">
      <c r="A14867" s="8">
        <f>A2+309</f>
        <v>46057</v>
      </c>
      <c r="B14867" s="5">
        <v>34</v>
      </c>
      <c r="C14867" s="2">
        <v>0</v>
      </c>
    </row>
    <row r="14868" spans="1:3">
      <c r="A14868" s="8">
        <f>A2+309</f>
        <v>46057</v>
      </c>
      <c r="B14868" s="5">
        <v>35</v>
      </c>
      <c r="C14868" s="2">
        <v>0</v>
      </c>
    </row>
    <row r="14869" spans="1:3">
      <c r="A14869" s="8">
        <f>A2+309</f>
        <v>46057</v>
      </c>
      <c r="B14869" s="5">
        <v>36</v>
      </c>
      <c r="C14869" s="2">
        <v>0</v>
      </c>
    </row>
    <row r="14870" spans="1:3">
      <c r="A14870" s="8">
        <f>A2+309</f>
        <v>46057</v>
      </c>
      <c r="B14870" s="5">
        <v>37</v>
      </c>
      <c r="C14870" s="2">
        <v>0</v>
      </c>
    </row>
    <row r="14871" spans="1:3">
      <c r="A14871" s="8">
        <f>A2+309</f>
        <v>46057</v>
      </c>
      <c r="B14871" s="5">
        <v>38</v>
      </c>
      <c r="C14871" s="2">
        <v>0</v>
      </c>
    </row>
    <row r="14872" spans="1:3">
      <c r="A14872" s="8">
        <f>A2+309</f>
        <v>46057</v>
      </c>
      <c r="B14872" s="5">
        <v>39</v>
      </c>
      <c r="C14872" s="2">
        <v>0</v>
      </c>
    </row>
    <row r="14873" spans="1:3">
      <c r="A14873" s="8">
        <f>A2+309</f>
        <v>46057</v>
      </c>
      <c r="B14873" s="5">
        <v>40</v>
      </c>
      <c r="C14873" s="2">
        <v>0</v>
      </c>
    </row>
    <row r="14874" spans="1:3">
      <c r="A14874" s="8">
        <f>A2+309</f>
        <v>46057</v>
      </c>
      <c r="B14874" s="5">
        <v>41</v>
      </c>
      <c r="C14874" s="2">
        <v>0</v>
      </c>
    </row>
    <row r="14875" spans="1:3">
      <c r="A14875" s="8">
        <f>A2+309</f>
        <v>46057</v>
      </c>
      <c r="B14875" s="5">
        <v>42</v>
      </c>
      <c r="C14875" s="2">
        <v>0</v>
      </c>
    </row>
    <row r="14876" spans="1:3">
      <c r="A14876" s="8">
        <f>A2+309</f>
        <v>46057</v>
      </c>
      <c r="B14876" s="5">
        <v>43</v>
      </c>
      <c r="C14876" s="2">
        <v>0</v>
      </c>
    </row>
    <row r="14877" spans="1:3">
      <c r="A14877" s="8">
        <f>A2+309</f>
        <v>46057</v>
      </c>
      <c r="B14877" s="5">
        <v>44</v>
      </c>
      <c r="C14877" s="2">
        <v>0</v>
      </c>
    </row>
    <row r="14878" spans="1:3">
      <c r="A14878" s="8">
        <f>A2+309</f>
        <v>46057</v>
      </c>
      <c r="B14878" s="5">
        <v>45</v>
      </c>
      <c r="C14878" s="2">
        <v>0</v>
      </c>
    </row>
    <row r="14879" spans="1:3">
      <c r="A14879" s="8">
        <f>A2+309</f>
        <v>46057</v>
      </c>
      <c r="B14879" s="5">
        <v>46</v>
      </c>
      <c r="C14879" s="2">
        <v>0</v>
      </c>
    </row>
    <row r="14880" spans="1:3">
      <c r="A14880" s="8">
        <f>A2+309</f>
        <v>46057</v>
      </c>
      <c r="B14880" s="5">
        <v>47</v>
      </c>
      <c r="C14880" s="2">
        <v>0</v>
      </c>
    </row>
    <row r="14881" spans="1:3">
      <c r="A14881" s="8">
        <f>A2+309</f>
        <v>46057</v>
      </c>
      <c r="B14881" s="5">
        <v>48</v>
      </c>
      <c r="C14881" s="2">
        <v>0</v>
      </c>
    </row>
    <row r="14882" spans="1:3">
      <c r="A14882" s="8">
        <f>A2+310</f>
        <v>46058</v>
      </c>
      <c r="B14882" s="5">
        <v>1</v>
      </c>
      <c r="C14882" s="2">
        <v>0</v>
      </c>
    </row>
    <row r="14883" spans="1:3">
      <c r="A14883" s="8">
        <f>A2+310</f>
        <v>46058</v>
      </c>
      <c r="B14883" s="5">
        <v>2</v>
      </c>
      <c r="C14883" s="2">
        <v>0</v>
      </c>
    </row>
    <row r="14884" spans="1:3">
      <c r="A14884" s="8">
        <f>A2+310</f>
        <v>46058</v>
      </c>
      <c r="B14884" s="5">
        <v>3</v>
      </c>
      <c r="C14884" s="2">
        <v>0</v>
      </c>
    </row>
    <row r="14885" spans="1:3">
      <c r="A14885" s="8">
        <f>A2+310</f>
        <v>46058</v>
      </c>
      <c r="B14885" s="5">
        <v>4</v>
      </c>
      <c r="C14885" s="2">
        <v>0</v>
      </c>
    </row>
    <row r="14886" spans="1:3">
      <c r="A14886" s="8">
        <f>A2+310</f>
        <v>46058</v>
      </c>
      <c r="B14886" s="5">
        <v>5</v>
      </c>
      <c r="C14886" s="2">
        <v>0</v>
      </c>
    </row>
    <row r="14887" spans="1:3">
      <c r="A14887" s="8">
        <f>A2+310</f>
        <v>46058</v>
      </c>
      <c r="B14887" s="5">
        <v>6</v>
      </c>
      <c r="C14887" s="2">
        <v>0</v>
      </c>
    </row>
    <row r="14888" spans="1:3">
      <c r="A14888" s="8">
        <f>A2+310</f>
        <v>46058</v>
      </c>
      <c r="B14888" s="5">
        <v>7</v>
      </c>
      <c r="C14888" s="2">
        <v>0</v>
      </c>
    </row>
    <row r="14889" spans="1:3">
      <c r="A14889" s="8">
        <f>A2+310</f>
        <v>46058</v>
      </c>
      <c r="B14889" s="5">
        <v>8</v>
      </c>
      <c r="C14889" s="2">
        <v>0</v>
      </c>
    </row>
    <row r="14890" spans="1:3">
      <c r="A14890" s="8">
        <f>A2+310</f>
        <v>46058</v>
      </c>
      <c r="B14890" s="5">
        <v>9</v>
      </c>
      <c r="C14890" s="2">
        <v>0</v>
      </c>
    </row>
    <row r="14891" spans="1:3">
      <c r="A14891" s="8">
        <f>A2+310</f>
        <v>46058</v>
      </c>
      <c r="B14891" s="5">
        <v>10</v>
      </c>
      <c r="C14891" s="2">
        <v>0</v>
      </c>
    </row>
    <row r="14892" spans="1:3">
      <c r="A14892" s="8">
        <f>A2+310</f>
        <v>46058</v>
      </c>
      <c r="B14892" s="5">
        <v>11</v>
      </c>
      <c r="C14892" s="2">
        <v>0</v>
      </c>
    </row>
    <row r="14893" spans="1:3">
      <c r="A14893" s="8">
        <f>A2+310</f>
        <v>46058</v>
      </c>
      <c r="B14893" s="5">
        <v>12</v>
      </c>
      <c r="C14893" s="2">
        <v>0</v>
      </c>
    </row>
    <row r="14894" spans="1:3">
      <c r="A14894" s="8">
        <f>A2+310</f>
        <v>46058</v>
      </c>
      <c r="B14894" s="5">
        <v>13</v>
      </c>
      <c r="C14894" s="2">
        <v>0</v>
      </c>
    </row>
    <row r="14895" spans="1:3">
      <c r="A14895" s="8">
        <f>A2+310</f>
        <v>46058</v>
      </c>
      <c r="B14895" s="5">
        <v>14</v>
      </c>
      <c r="C14895" s="2">
        <v>0</v>
      </c>
    </row>
    <row r="14896" spans="1:3">
      <c r="A14896" s="8">
        <f>A2+310</f>
        <v>46058</v>
      </c>
      <c r="B14896" s="5">
        <v>15</v>
      </c>
      <c r="C14896" s="2">
        <v>0</v>
      </c>
    </row>
    <row r="14897" spans="1:3">
      <c r="A14897" s="8">
        <f>A2+310</f>
        <v>46058</v>
      </c>
      <c r="B14897" s="5">
        <v>16</v>
      </c>
      <c r="C14897" s="2">
        <v>0</v>
      </c>
    </row>
    <row r="14898" spans="1:3">
      <c r="A14898" s="8">
        <f>A2+310</f>
        <v>46058</v>
      </c>
      <c r="B14898" s="5">
        <v>17</v>
      </c>
      <c r="C14898" s="2">
        <v>0</v>
      </c>
    </row>
    <row r="14899" spans="1:3">
      <c r="A14899" s="8">
        <f>A2+310</f>
        <v>46058</v>
      </c>
      <c r="B14899" s="5">
        <v>18</v>
      </c>
      <c r="C14899" s="2">
        <v>0</v>
      </c>
    </row>
    <row r="14900" spans="1:3">
      <c r="A14900" s="8">
        <f>A2+310</f>
        <v>46058</v>
      </c>
      <c r="B14900" s="5">
        <v>19</v>
      </c>
      <c r="C14900" s="2">
        <v>0</v>
      </c>
    </row>
    <row r="14901" spans="1:3">
      <c r="A14901" s="8">
        <f>A2+310</f>
        <v>46058</v>
      </c>
      <c r="B14901" s="5">
        <v>20</v>
      </c>
      <c r="C14901" s="2">
        <v>0</v>
      </c>
    </row>
    <row r="14902" spans="1:3">
      <c r="A14902" s="8">
        <f>A2+310</f>
        <v>46058</v>
      </c>
      <c r="B14902" s="5">
        <v>21</v>
      </c>
      <c r="C14902" s="2">
        <v>0</v>
      </c>
    </row>
    <row r="14903" spans="1:3">
      <c r="A14903" s="8">
        <f>A2+310</f>
        <v>46058</v>
      </c>
      <c r="B14903" s="5">
        <v>22</v>
      </c>
      <c r="C14903" s="2">
        <v>0</v>
      </c>
    </row>
    <row r="14904" spans="1:3">
      <c r="A14904" s="8">
        <f>A2+310</f>
        <v>46058</v>
      </c>
      <c r="B14904" s="5">
        <v>23</v>
      </c>
      <c r="C14904" s="2">
        <v>0</v>
      </c>
    </row>
    <row r="14905" spans="1:3">
      <c r="A14905" s="8">
        <f>A2+310</f>
        <v>46058</v>
      </c>
      <c r="B14905" s="5">
        <v>24</v>
      </c>
      <c r="C14905" s="2">
        <v>0</v>
      </c>
    </row>
    <row r="14906" spans="1:3">
      <c r="A14906" s="8">
        <f>A2+310</f>
        <v>46058</v>
      </c>
      <c r="B14906" s="5">
        <v>25</v>
      </c>
      <c r="C14906" s="2">
        <v>0</v>
      </c>
    </row>
    <row r="14907" spans="1:3">
      <c r="A14907" s="8">
        <f>A2+310</f>
        <v>46058</v>
      </c>
      <c r="B14907" s="5">
        <v>26</v>
      </c>
      <c r="C14907" s="2">
        <v>0</v>
      </c>
    </row>
    <row r="14908" spans="1:3">
      <c r="A14908" s="8">
        <f>A2+310</f>
        <v>46058</v>
      </c>
      <c r="B14908" s="5">
        <v>27</v>
      </c>
      <c r="C14908" s="2">
        <v>0</v>
      </c>
    </row>
    <row r="14909" spans="1:3">
      <c r="A14909" s="8">
        <f>A2+310</f>
        <v>46058</v>
      </c>
      <c r="B14909" s="5">
        <v>28</v>
      </c>
      <c r="C14909" s="2">
        <v>0</v>
      </c>
    </row>
    <row r="14910" spans="1:3">
      <c r="A14910" s="8">
        <f>A2+310</f>
        <v>46058</v>
      </c>
      <c r="B14910" s="5">
        <v>29</v>
      </c>
      <c r="C14910" s="2">
        <v>0</v>
      </c>
    </row>
    <row r="14911" spans="1:3">
      <c r="A14911" s="8">
        <f>A2+310</f>
        <v>46058</v>
      </c>
      <c r="B14911" s="5">
        <v>30</v>
      </c>
      <c r="C14911" s="2">
        <v>0</v>
      </c>
    </row>
    <row r="14912" spans="1:3">
      <c r="A14912" s="8">
        <f>A2+310</f>
        <v>46058</v>
      </c>
      <c r="B14912" s="5">
        <v>31</v>
      </c>
      <c r="C14912" s="2">
        <v>0</v>
      </c>
    </row>
    <row r="14913" spans="1:3">
      <c r="A14913" s="8">
        <f>A2+310</f>
        <v>46058</v>
      </c>
      <c r="B14913" s="5">
        <v>32</v>
      </c>
      <c r="C14913" s="2">
        <v>0</v>
      </c>
    </row>
    <row r="14914" spans="1:3">
      <c r="A14914" s="8">
        <f>A2+310</f>
        <v>46058</v>
      </c>
      <c r="B14914" s="5">
        <v>33</v>
      </c>
      <c r="C14914" s="2">
        <v>0</v>
      </c>
    </row>
    <row r="14915" spans="1:3">
      <c r="A14915" s="8">
        <f>A2+310</f>
        <v>46058</v>
      </c>
      <c r="B14915" s="5">
        <v>34</v>
      </c>
      <c r="C14915" s="2">
        <v>0</v>
      </c>
    </row>
    <row r="14916" spans="1:3">
      <c r="A14916" s="8">
        <f>A2+310</f>
        <v>46058</v>
      </c>
      <c r="B14916" s="5">
        <v>35</v>
      </c>
      <c r="C14916" s="2">
        <v>0</v>
      </c>
    </row>
    <row r="14917" spans="1:3">
      <c r="A14917" s="8">
        <f>A2+310</f>
        <v>46058</v>
      </c>
      <c r="B14917" s="5">
        <v>36</v>
      </c>
      <c r="C14917" s="2">
        <v>0</v>
      </c>
    </row>
    <row r="14918" spans="1:3">
      <c r="A14918" s="8">
        <f>A2+310</f>
        <v>46058</v>
      </c>
      <c r="B14918" s="5">
        <v>37</v>
      </c>
      <c r="C14918" s="2">
        <v>0</v>
      </c>
    </row>
    <row r="14919" spans="1:3">
      <c r="A14919" s="8">
        <f>A2+310</f>
        <v>46058</v>
      </c>
      <c r="B14919" s="5">
        <v>38</v>
      </c>
      <c r="C14919" s="2">
        <v>0</v>
      </c>
    </row>
    <row r="14920" spans="1:3">
      <c r="A14920" s="8">
        <f>A2+310</f>
        <v>46058</v>
      </c>
      <c r="B14920" s="5">
        <v>39</v>
      </c>
      <c r="C14920" s="2">
        <v>0</v>
      </c>
    </row>
    <row r="14921" spans="1:3">
      <c r="A14921" s="8">
        <f>A2+310</f>
        <v>46058</v>
      </c>
      <c r="B14921" s="5">
        <v>40</v>
      </c>
      <c r="C14921" s="2">
        <v>0</v>
      </c>
    </row>
    <row r="14922" spans="1:3">
      <c r="A14922" s="8">
        <f>A2+310</f>
        <v>46058</v>
      </c>
      <c r="B14922" s="5">
        <v>41</v>
      </c>
      <c r="C14922" s="2">
        <v>0</v>
      </c>
    </row>
    <row r="14923" spans="1:3">
      <c r="A14923" s="8">
        <f>A2+310</f>
        <v>46058</v>
      </c>
      <c r="B14923" s="5">
        <v>42</v>
      </c>
      <c r="C14923" s="2">
        <v>0</v>
      </c>
    </row>
    <row r="14924" spans="1:3">
      <c r="A14924" s="8">
        <f>A2+310</f>
        <v>46058</v>
      </c>
      <c r="B14924" s="5">
        <v>43</v>
      </c>
      <c r="C14924" s="2">
        <v>0</v>
      </c>
    </row>
    <row r="14925" spans="1:3">
      <c r="A14925" s="8">
        <f>A2+310</f>
        <v>46058</v>
      </c>
      <c r="B14925" s="5">
        <v>44</v>
      </c>
      <c r="C14925" s="2">
        <v>0</v>
      </c>
    </row>
    <row r="14926" spans="1:3">
      <c r="A14926" s="8">
        <f>A2+310</f>
        <v>46058</v>
      </c>
      <c r="B14926" s="5">
        <v>45</v>
      </c>
      <c r="C14926" s="2">
        <v>0</v>
      </c>
    </row>
    <row r="14927" spans="1:3">
      <c r="A14927" s="8">
        <f>A2+310</f>
        <v>46058</v>
      </c>
      <c r="B14927" s="5">
        <v>46</v>
      </c>
      <c r="C14927" s="2">
        <v>0</v>
      </c>
    </row>
    <row r="14928" spans="1:3">
      <c r="A14928" s="8">
        <f>A2+310</f>
        <v>46058</v>
      </c>
      <c r="B14928" s="5">
        <v>47</v>
      </c>
      <c r="C14928" s="2">
        <v>0</v>
      </c>
    </row>
    <row r="14929" spans="1:3">
      <c r="A14929" s="8">
        <f>A2+310</f>
        <v>46058</v>
      </c>
      <c r="B14929" s="5">
        <v>48</v>
      </c>
      <c r="C14929" s="2">
        <v>0</v>
      </c>
    </row>
    <row r="14930" spans="1:3">
      <c r="A14930" s="8">
        <f>A2+311</f>
        <v>46059</v>
      </c>
      <c r="B14930" s="5">
        <v>1</v>
      </c>
      <c r="C14930" s="2">
        <v>0</v>
      </c>
    </row>
    <row r="14931" spans="1:3">
      <c r="A14931" s="8">
        <f>A2+311</f>
        <v>46059</v>
      </c>
      <c r="B14931" s="5">
        <v>2</v>
      </c>
      <c r="C14931" s="2">
        <v>0</v>
      </c>
    </row>
    <row r="14932" spans="1:3">
      <c r="A14932" s="8">
        <f>A2+311</f>
        <v>46059</v>
      </c>
      <c r="B14932" s="5">
        <v>3</v>
      </c>
      <c r="C14932" s="2">
        <v>0</v>
      </c>
    </row>
    <row r="14933" spans="1:3">
      <c r="A14933" s="8">
        <f>A2+311</f>
        <v>46059</v>
      </c>
      <c r="B14933" s="5">
        <v>4</v>
      </c>
      <c r="C14933" s="2">
        <v>0</v>
      </c>
    </row>
    <row r="14934" spans="1:3">
      <c r="A14934" s="8">
        <f>A2+311</f>
        <v>46059</v>
      </c>
      <c r="B14934" s="5">
        <v>5</v>
      </c>
      <c r="C14934" s="2">
        <v>0</v>
      </c>
    </row>
    <row r="14935" spans="1:3">
      <c r="A14935" s="8">
        <f>A2+311</f>
        <v>46059</v>
      </c>
      <c r="B14935" s="5">
        <v>6</v>
      </c>
      <c r="C14935" s="2">
        <v>0</v>
      </c>
    </row>
    <row r="14936" spans="1:3">
      <c r="A14936" s="8">
        <f>A2+311</f>
        <v>46059</v>
      </c>
      <c r="B14936" s="5">
        <v>7</v>
      </c>
      <c r="C14936" s="2">
        <v>0</v>
      </c>
    </row>
    <row r="14937" spans="1:3">
      <c r="A14937" s="8">
        <f>A2+311</f>
        <v>46059</v>
      </c>
      <c r="B14937" s="5">
        <v>8</v>
      </c>
      <c r="C14937" s="2">
        <v>0</v>
      </c>
    </row>
    <row r="14938" spans="1:3">
      <c r="A14938" s="8">
        <f>A2+311</f>
        <v>46059</v>
      </c>
      <c r="B14938" s="5">
        <v>9</v>
      </c>
      <c r="C14938" s="2">
        <v>0</v>
      </c>
    </row>
    <row r="14939" spans="1:3">
      <c r="A14939" s="8">
        <f>A2+311</f>
        <v>46059</v>
      </c>
      <c r="B14939" s="5">
        <v>10</v>
      </c>
      <c r="C14939" s="2">
        <v>0</v>
      </c>
    </row>
    <row r="14940" spans="1:3">
      <c r="A14940" s="8">
        <f>A2+311</f>
        <v>46059</v>
      </c>
      <c r="B14940" s="5">
        <v>11</v>
      </c>
      <c r="C14940" s="2">
        <v>0</v>
      </c>
    </row>
    <row r="14941" spans="1:3">
      <c r="A14941" s="8">
        <f>A2+311</f>
        <v>46059</v>
      </c>
      <c r="B14941" s="5">
        <v>12</v>
      </c>
      <c r="C14941" s="2">
        <v>0</v>
      </c>
    </row>
    <row r="14942" spans="1:3">
      <c r="A14942" s="8">
        <f>A2+311</f>
        <v>46059</v>
      </c>
      <c r="B14942" s="5">
        <v>13</v>
      </c>
      <c r="C14942" s="2">
        <v>0</v>
      </c>
    </row>
    <row r="14943" spans="1:3">
      <c r="A14943" s="8">
        <f>A2+311</f>
        <v>46059</v>
      </c>
      <c r="B14943" s="5">
        <v>14</v>
      </c>
      <c r="C14943" s="2">
        <v>0</v>
      </c>
    </row>
    <row r="14944" spans="1:3">
      <c r="A14944" s="8">
        <f>A2+311</f>
        <v>46059</v>
      </c>
      <c r="B14944" s="5">
        <v>15</v>
      </c>
      <c r="C14944" s="2">
        <v>0</v>
      </c>
    </row>
    <row r="14945" spans="1:3">
      <c r="A14945" s="8">
        <f>A2+311</f>
        <v>46059</v>
      </c>
      <c r="B14945" s="5">
        <v>16</v>
      </c>
      <c r="C14945" s="2">
        <v>0</v>
      </c>
    </row>
    <row r="14946" spans="1:3">
      <c r="A14946" s="8">
        <f>A2+311</f>
        <v>46059</v>
      </c>
      <c r="B14946" s="5">
        <v>17</v>
      </c>
      <c r="C14946" s="2">
        <v>0</v>
      </c>
    </row>
    <row r="14947" spans="1:3">
      <c r="A14947" s="8">
        <f>A2+311</f>
        <v>46059</v>
      </c>
      <c r="B14947" s="5">
        <v>18</v>
      </c>
      <c r="C14947" s="2">
        <v>0</v>
      </c>
    </row>
    <row r="14948" spans="1:3">
      <c r="A14948" s="8">
        <f>A2+311</f>
        <v>46059</v>
      </c>
      <c r="B14948" s="5">
        <v>19</v>
      </c>
      <c r="C14948" s="2">
        <v>0</v>
      </c>
    </row>
    <row r="14949" spans="1:3">
      <c r="A14949" s="8">
        <f>A2+311</f>
        <v>46059</v>
      </c>
      <c r="B14949" s="5">
        <v>20</v>
      </c>
      <c r="C14949" s="2">
        <v>0</v>
      </c>
    </row>
    <row r="14950" spans="1:3">
      <c r="A14950" s="8">
        <f>A2+311</f>
        <v>46059</v>
      </c>
      <c r="B14950" s="5">
        <v>21</v>
      </c>
      <c r="C14950" s="2">
        <v>0</v>
      </c>
    </row>
    <row r="14951" spans="1:3">
      <c r="A14951" s="8">
        <f>A2+311</f>
        <v>46059</v>
      </c>
      <c r="B14951" s="5">
        <v>22</v>
      </c>
      <c r="C14951" s="2">
        <v>0</v>
      </c>
    </row>
    <row r="14952" spans="1:3">
      <c r="A14952" s="8">
        <f>A2+311</f>
        <v>46059</v>
      </c>
      <c r="B14952" s="5">
        <v>23</v>
      </c>
      <c r="C14952" s="2">
        <v>0</v>
      </c>
    </row>
    <row r="14953" spans="1:3">
      <c r="A14953" s="8">
        <f>A2+311</f>
        <v>46059</v>
      </c>
      <c r="B14953" s="5">
        <v>24</v>
      </c>
      <c r="C14953" s="2">
        <v>0</v>
      </c>
    </row>
    <row r="14954" spans="1:3">
      <c r="A14954" s="8">
        <f>A2+311</f>
        <v>46059</v>
      </c>
      <c r="B14954" s="5">
        <v>25</v>
      </c>
      <c r="C14954" s="2">
        <v>0</v>
      </c>
    </row>
    <row r="14955" spans="1:3">
      <c r="A14955" s="8">
        <f>A2+311</f>
        <v>46059</v>
      </c>
      <c r="B14955" s="5">
        <v>26</v>
      </c>
      <c r="C14955" s="2">
        <v>0</v>
      </c>
    </row>
    <row r="14956" spans="1:3">
      <c r="A14956" s="8">
        <f>A2+311</f>
        <v>46059</v>
      </c>
      <c r="B14956" s="5">
        <v>27</v>
      </c>
      <c r="C14956" s="2">
        <v>0</v>
      </c>
    </row>
    <row r="14957" spans="1:3">
      <c r="A14957" s="8">
        <f>A2+311</f>
        <v>46059</v>
      </c>
      <c r="B14957" s="5">
        <v>28</v>
      </c>
      <c r="C14957" s="2">
        <v>0</v>
      </c>
    </row>
    <row r="14958" spans="1:3">
      <c r="A14958" s="8">
        <f>A2+311</f>
        <v>46059</v>
      </c>
      <c r="B14958" s="5">
        <v>29</v>
      </c>
      <c r="C14958" s="2">
        <v>0</v>
      </c>
    </row>
    <row r="14959" spans="1:3">
      <c r="A14959" s="8">
        <f>A2+311</f>
        <v>46059</v>
      </c>
      <c r="B14959" s="5">
        <v>30</v>
      </c>
      <c r="C14959" s="2">
        <v>0</v>
      </c>
    </row>
    <row r="14960" spans="1:3">
      <c r="A14960" s="8">
        <f>A2+311</f>
        <v>46059</v>
      </c>
      <c r="B14960" s="5">
        <v>31</v>
      </c>
      <c r="C14960" s="2">
        <v>0</v>
      </c>
    </row>
    <row r="14961" spans="1:3">
      <c r="A14961" s="8">
        <f>A2+311</f>
        <v>46059</v>
      </c>
      <c r="B14961" s="5">
        <v>32</v>
      </c>
      <c r="C14961" s="2">
        <v>0</v>
      </c>
    </row>
    <row r="14962" spans="1:3">
      <c r="A14962" s="8">
        <f>A2+311</f>
        <v>46059</v>
      </c>
      <c r="B14962" s="5">
        <v>33</v>
      </c>
      <c r="C14962" s="2">
        <v>0</v>
      </c>
    </row>
    <row r="14963" spans="1:3">
      <c r="A14963" s="8">
        <f>A2+311</f>
        <v>46059</v>
      </c>
      <c r="B14963" s="5">
        <v>34</v>
      </c>
      <c r="C14963" s="2">
        <v>0</v>
      </c>
    </row>
    <row r="14964" spans="1:3">
      <c r="A14964" s="8">
        <f>A2+311</f>
        <v>46059</v>
      </c>
      <c r="B14964" s="5">
        <v>35</v>
      </c>
      <c r="C14964" s="2">
        <v>0</v>
      </c>
    </row>
    <row r="14965" spans="1:3">
      <c r="A14965" s="8">
        <f>A2+311</f>
        <v>46059</v>
      </c>
      <c r="B14965" s="5">
        <v>36</v>
      </c>
      <c r="C14965" s="2">
        <v>0</v>
      </c>
    </row>
    <row r="14966" spans="1:3">
      <c r="A14966" s="8">
        <f>A2+311</f>
        <v>46059</v>
      </c>
      <c r="B14966" s="5">
        <v>37</v>
      </c>
      <c r="C14966" s="2">
        <v>0</v>
      </c>
    </row>
    <row r="14967" spans="1:3">
      <c r="A14967" s="8">
        <f>A2+311</f>
        <v>46059</v>
      </c>
      <c r="B14967" s="5">
        <v>38</v>
      </c>
      <c r="C14967" s="2">
        <v>0</v>
      </c>
    </row>
    <row r="14968" spans="1:3">
      <c r="A14968" s="8">
        <f>A2+311</f>
        <v>46059</v>
      </c>
      <c r="B14968" s="5">
        <v>39</v>
      </c>
      <c r="C14968" s="2">
        <v>0</v>
      </c>
    </row>
    <row r="14969" spans="1:3">
      <c r="A14969" s="8">
        <f>A2+311</f>
        <v>46059</v>
      </c>
      <c r="B14969" s="5">
        <v>40</v>
      </c>
      <c r="C14969" s="2">
        <v>0</v>
      </c>
    </row>
    <row r="14970" spans="1:3">
      <c r="A14970" s="8">
        <f>A2+311</f>
        <v>46059</v>
      </c>
      <c r="B14970" s="5">
        <v>41</v>
      </c>
      <c r="C14970" s="2">
        <v>0</v>
      </c>
    </row>
    <row r="14971" spans="1:3">
      <c r="A14971" s="8">
        <f>A2+311</f>
        <v>46059</v>
      </c>
      <c r="B14971" s="5">
        <v>42</v>
      </c>
      <c r="C14971" s="2">
        <v>0</v>
      </c>
    </row>
    <row r="14972" spans="1:3">
      <c r="A14972" s="8">
        <f>A2+311</f>
        <v>46059</v>
      </c>
      <c r="B14972" s="5">
        <v>43</v>
      </c>
      <c r="C14972" s="2">
        <v>0</v>
      </c>
    </row>
    <row r="14973" spans="1:3">
      <c r="A14973" s="8">
        <f>A2+311</f>
        <v>46059</v>
      </c>
      <c r="B14973" s="5">
        <v>44</v>
      </c>
      <c r="C14973" s="2">
        <v>0</v>
      </c>
    </row>
    <row r="14974" spans="1:3">
      <c r="A14974" s="8">
        <f>A2+311</f>
        <v>46059</v>
      </c>
      <c r="B14974" s="5">
        <v>45</v>
      </c>
      <c r="C14974" s="2">
        <v>0</v>
      </c>
    </row>
    <row r="14975" spans="1:3">
      <c r="A14975" s="8">
        <f>A2+311</f>
        <v>46059</v>
      </c>
      <c r="B14975" s="5">
        <v>46</v>
      </c>
      <c r="C14975" s="2">
        <v>0</v>
      </c>
    </row>
    <row r="14976" spans="1:3">
      <c r="A14976" s="8">
        <f>A2+311</f>
        <v>46059</v>
      </c>
      <c r="B14976" s="5">
        <v>47</v>
      </c>
      <c r="C14976" s="2">
        <v>0</v>
      </c>
    </row>
    <row r="14977" spans="1:3">
      <c r="A14977" s="8">
        <f>A2+311</f>
        <v>46059</v>
      </c>
      <c r="B14977" s="5">
        <v>48</v>
      </c>
      <c r="C14977" s="2">
        <v>0</v>
      </c>
    </row>
    <row r="14978" spans="1:3">
      <c r="A14978" s="8">
        <f>A2+312</f>
        <v>46060</v>
      </c>
      <c r="B14978" s="5">
        <v>1</v>
      </c>
      <c r="C14978" s="2">
        <v>0</v>
      </c>
    </row>
    <row r="14979" spans="1:3">
      <c r="A14979" s="8">
        <f>A2+312</f>
        <v>46060</v>
      </c>
      <c r="B14979" s="5">
        <v>2</v>
      </c>
      <c r="C14979" s="2">
        <v>0</v>
      </c>
    </row>
    <row r="14980" spans="1:3">
      <c r="A14980" s="8">
        <f>A2+312</f>
        <v>46060</v>
      </c>
      <c r="B14980" s="5">
        <v>3</v>
      </c>
      <c r="C14980" s="2">
        <v>0</v>
      </c>
    </row>
    <row r="14981" spans="1:3">
      <c r="A14981" s="8">
        <f>A2+312</f>
        <v>46060</v>
      </c>
      <c r="B14981" s="5">
        <v>4</v>
      </c>
      <c r="C14981" s="2">
        <v>0</v>
      </c>
    </row>
    <row r="14982" spans="1:3">
      <c r="A14982" s="8">
        <f>A2+312</f>
        <v>46060</v>
      </c>
      <c r="B14982" s="5">
        <v>5</v>
      </c>
      <c r="C14982" s="2">
        <v>0</v>
      </c>
    </row>
    <row r="14983" spans="1:3">
      <c r="A14983" s="8">
        <f>A2+312</f>
        <v>46060</v>
      </c>
      <c r="B14983" s="5">
        <v>6</v>
      </c>
      <c r="C14983" s="2">
        <v>0</v>
      </c>
    </row>
    <row r="14984" spans="1:3">
      <c r="A14984" s="8">
        <f>A2+312</f>
        <v>46060</v>
      </c>
      <c r="B14984" s="5">
        <v>7</v>
      </c>
      <c r="C14984" s="2">
        <v>0</v>
      </c>
    </row>
    <row r="14985" spans="1:3">
      <c r="A14985" s="8">
        <f>A2+312</f>
        <v>46060</v>
      </c>
      <c r="B14985" s="5">
        <v>8</v>
      </c>
      <c r="C14985" s="2">
        <v>0</v>
      </c>
    </row>
    <row r="14986" spans="1:3">
      <c r="A14986" s="8">
        <f>A2+312</f>
        <v>46060</v>
      </c>
      <c r="B14986" s="5">
        <v>9</v>
      </c>
      <c r="C14986" s="2">
        <v>0</v>
      </c>
    </row>
    <row r="14987" spans="1:3">
      <c r="A14987" s="8">
        <f>A2+312</f>
        <v>46060</v>
      </c>
      <c r="B14987" s="5">
        <v>10</v>
      </c>
      <c r="C14987" s="2">
        <v>0</v>
      </c>
    </row>
    <row r="14988" spans="1:3">
      <c r="A14988" s="8">
        <f>A2+312</f>
        <v>46060</v>
      </c>
      <c r="B14988" s="5">
        <v>11</v>
      </c>
      <c r="C14988" s="2">
        <v>0</v>
      </c>
    </row>
    <row r="14989" spans="1:3">
      <c r="A14989" s="8">
        <f>A2+312</f>
        <v>46060</v>
      </c>
      <c r="B14989" s="5">
        <v>12</v>
      </c>
      <c r="C14989" s="2">
        <v>0</v>
      </c>
    </row>
    <row r="14990" spans="1:3">
      <c r="A14990" s="8">
        <f>A2+312</f>
        <v>46060</v>
      </c>
      <c r="B14990" s="5">
        <v>13</v>
      </c>
      <c r="C14990" s="2">
        <v>0</v>
      </c>
    </row>
    <row r="14991" spans="1:3">
      <c r="A14991" s="8">
        <f>A2+312</f>
        <v>46060</v>
      </c>
      <c r="B14991" s="5">
        <v>14</v>
      </c>
      <c r="C14991" s="2">
        <v>0</v>
      </c>
    </row>
    <row r="14992" spans="1:3">
      <c r="A14992" s="8">
        <f>A2+312</f>
        <v>46060</v>
      </c>
      <c r="B14992" s="5">
        <v>15</v>
      </c>
      <c r="C14992" s="2">
        <v>0</v>
      </c>
    </row>
    <row r="14993" spans="1:3">
      <c r="A14993" s="8">
        <f>A2+312</f>
        <v>46060</v>
      </c>
      <c r="B14993" s="5">
        <v>16</v>
      </c>
      <c r="C14993" s="2">
        <v>0</v>
      </c>
    </row>
    <row r="14994" spans="1:3">
      <c r="A14994" s="8">
        <f>A2+312</f>
        <v>46060</v>
      </c>
      <c r="B14994" s="5">
        <v>17</v>
      </c>
      <c r="C14994" s="2">
        <v>0</v>
      </c>
    </row>
    <row r="14995" spans="1:3">
      <c r="A14995" s="8">
        <f>A2+312</f>
        <v>46060</v>
      </c>
      <c r="B14995" s="5">
        <v>18</v>
      </c>
      <c r="C14995" s="2">
        <v>0</v>
      </c>
    </row>
    <row r="14996" spans="1:3">
      <c r="A14996" s="8">
        <f>A2+312</f>
        <v>46060</v>
      </c>
      <c r="B14996" s="5">
        <v>19</v>
      </c>
      <c r="C14996" s="2">
        <v>0</v>
      </c>
    </row>
    <row r="14997" spans="1:3">
      <c r="A14997" s="8">
        <f>A2+312</f>
        <v>46060</v>
      </c>
      <c r="B14997" s="5">
        <v>20</v>
      </c>
      <c r="C14997" s="2">
        <v>0</v>
      </c>
    </row>
    <row r="14998" spans="1:3">
      <c r="A14998" s="8">
        <f>A2+312</f>
        <v>46060</v>
      </c>
      <c r="B14998" s="5">
        <v>21</v>
      </c>
      <c r="C14998" s="2">
        <v>0</v>
      </c>
    </row>
    <row r="14999" spans="1:3">
      <c r="A14999" s="8">
        <f>A2+312</f>
        <v>46060</v>
      </c>
      <c r="B14999" s="5">
        <v>22</v>
      </c>
      <c r="C14999" s="2">
        <v>0</v>
      </c>
    </row>
    <row r="15000" spans="1:3">
      <c r="A15000" s="8">
        <f>A2+312</f>
        <v>46060</v>
      </c>
      <c r="B15000" s="5">
        <v>23</v>
      </c>
      <c r="C15000" s="2">
        <v>0</v>
      </c>
    </row>
    <row r="15001" spans="1:3">
      <c r="A15001" s="8">
        <f>A2+312</f>
        <v>46060</v>
      </c>
      <c r="B15001" s="5">
        <v>24</v>
      </c>
      <c r="C15001" s="2">
        <v>0</v>
      </c>
    </row>
    <row r="15002" spans="1:3">
      <c r="A15002" s="8">
        <f>A2+312</f>
        <v>46060</v>
      </c>
      <c r="B15002" s="5">
        <v>25</v>
      </c>
      <c r="C15002" s="2">
        <v>0</v>
      </c>
    </row>
    <row r="15003" spans="1:3">
      <c r="A15003" s="8">
        <f>A2+312</f>
        <v>46060</v>
      </c>
      <c r="B15003" s="5">
        <v>26</v>
      </c>
      <c r="C15003" s="2">
        <v>0</v>
      </c>
    </row>
    <row r="15004" spans="1:3">
      <c r="A15004" s="8">
        <f>A2+312</f>
        <v>46060</v>
      </c>
      <c r="B15004" s="5">
        <v>27</v>
      </c>
      <c r="C15004" s="2">
        <v>0</v>
      </c>
    </row>
    <row r="15005" spans="1:3">
      <c r="A15005" s="8">
        <f>A2+312</f>
        <v>46060</v>
      </c>
      <c r="B15005" s="5">
        <v>28</v>
      </c>
      <c r="C15005" s="2">
        <v>0</v>
      </c>
    </row>
    <row r="15006" spans="1:3">
      <c r="A15006" s="8">
        <f>A2+312</f>
        <v>46060</v>
      </c>
      <c r="B15006" s="5">
        <v>29</v>
      </c>
      <c r="C15006" s="2">
        <v>0</v>
      </c>
    </row>
    <row r="15007" spans="1:3">
      <c r="A15007" s="8">
        <f>A2+312</f>
        <v>46060</v>
      </c>
      <c r="B15007" s="5">
        <v>30</v>
      </c>
      <c r="C15007" s="2">
        <v>0</v>
      </c>
    </row>
    <row r="15008" spans="1:3">
      <c r="A15008" s="8">
        <f>A2+312</f>
        <v>46060</v>
      </c>
      <c r="B15008" s="5">
        <v>31</v>
      </c>
      <c r="C15008" s="2">
        <v>0</v>
      </c>
    </row>
    <row r="15009" spans="1:3">
      <c r="A15009" s="8">
        <f>A2+312</f>
        <v>46060</v>
      </c>
      <c r="B15009" s="5">
        <v>32</v>
      </c>
      <c r="C15009" s="2">
        <v>0</v>
      </c>
    </row>
    <row r="15010" spans="1:3">
      <c r="A15010" s="8">
        <f>A2+312</f>
        <v>46060</v>
      </c>
      <c r="B15010" s="5">
        <v>33</v>
      </c>
      <c r="C15010" s="2">
        <v>0</v>
      </c>
    </row>
    <row r="15011" spans="1:3">
      <c r="A15011" s="8">
        <f>A2+312</f>
        <v>46060</v>
      </c>
      <c r="B15011" s="5">
        <v>34</v>
      </c>
      <c r="C15011" s="2">
        <v>0</v>
      </c>
    </row>
    <row r="15012" spans="1:3">
      <c r="A15012" s="8">
        <f>A2+312</f>
        <v>46060</v>
      </c>
      <c r="B15012" s="5">
        <v>35</v>
      </c>
      <c r="C15012" s="2">
        <v>0</v>
      </c>
    </row>
    <row r="15013" spans="1:3">
      <c r="A15013" s="8">
        <f>A2+312</f>
        <v>46060</v>
      </c>
      <c r="B15013" s="5">
        <v>36</v>
      </c>
      <c r="C15013" s="2">
        <v>0</v>
      </c>
    </row>
    <row r="15014" spans="1:3">
      <c r="A15014" s="8">
        <f>A2+312</f>
        <v>46060</v>
      </c>
      <c r="B15014" s="5">
        <v>37</v>
      </c>
      <c r="C15014" s="2">
        <v>0</v>
      </c>
    </row>
    <row r="15015" spans="1:3">
      <c r="A15015" s="8">
        <f>A2+312</f>
        <v>46060</v>
      </c>
      <c r="B15015" s="5">
        <v>38</v>
      </c>
      <c r="C15015" s="2">
        <v>0</v>
      </c>
    </row>
    <row r="15016" spans="1:3">
      <c r="A15016" s="8">
        <f>A2+312</f>
        <v>46060</v>
      </c>
      <c r="B15016" s="5">
        <v>39</v>
      </c>
      <c r="C15016" s="2">
        <v>0</v>
      </c>
    </row>
    <row r="15017" spans="1:3">
      <c r="A15017" s="8">
        <f>A2+312</f>
        <v>46060</v>
      </c>
      <c r="B15017" s="5">
        <v>40</v>
      </c>
      <c r="C15017" s="2">
        <v>0</v>
      </c>
    </row>
    <row r="15018" spans="1:3">
      <c r="A15018" s="8">
        <f>A2+312</f>
        <v>46060</v>
      </c>
      <c r="B15018" s="5">
        <v>41</v>
      </c>
      <c r="C15018" s="2">
        <v>0</v>
      </c>
    </row>
    <row r="15019" spans="1:3">
      <c r="A15019" s="8">
        <f>A2+312</f>
        <v>46060</v>
      </c>
      <c r="B15019" s="5">
        <v>42</v>
      </c>
      <c r="C15019" s="2">
        <v>0</v>
      </c>
    </row>
    <row r="15020" spans="1:3">
      <c r="A15020" s="8">
        <f>A2+312</f>
        <v>46060</v>
      </c>
      <c r="B15020" s="5">
        <v>43</v>
      </c>
      <c r="C15020" s="2">
        <v>0</v>
      </c>
    </row>
    <row r="15021" spans="1:3">
      <c r="A15021" s="8">
        <f>A2+312</f>
        <v>46060</v>
      </c>
      <c r="B15021" s="5">
        <v>44</v>
      </c>
      <c r="C15021" s="2">
        <v>0</v>
      </c>
    </row>
    <row r="15022" spans="1:3">
      <c r="A15022" s="8">
        <f>A2+312</f>
        <v>46060</v>
      </c>
      <c r="B15022" s="5">
        <v>45</v>
      </c>
      <c r="C15022" s="2">
        <v>0</v>
      </c>
    </row>
    <row r="15023" spans="1:3">
      <c r="A15023" s="8">
        <f>A2+312</f>
        <v>46060</v>
      </c>
      <c r="B15023" s="5">
        <v>46</v>
      </c>
      <c r="C15023" s="2">
        <v>0</v>
      </c>
    </row>
    <row r="15024" spans="1:3">
      <c r="A15024" s="8">
        <f>A2+312</f>
        <v>46060</v>
      </c>
      <c r="B15024" s="5">
        <v>47</v>
      </c>
      <c r="C15024" s="2">
        <v>0</v>
      </c>
    </row>
    <row r="15025" spans="1:3">
      <c r="A15025" s="8">
        <f>A2+312</f>
        <v>46060</v>
      </c>
      <c r="B15025" s="5">
        <v>48</v>
      </c>
      <c r="C15025" s="2">
        <v>0</v>
      </c>
    </row>
    <row r="15026" spans="1:3">
      <c r="A15026" s="8">
        <f>A2+313</f>
        <v>46061</v>
      </c>
      <c r="B15026" s="5">
        <v>1</v>
      </c>
      <c r="C15026" s="2">
        <v>0</v>
      </c>
    </row>
    <row r="15027" spans="1:3">
      <c r="A15027" s="8">
        <f>A2+313</f>
        <v>46061</v>
      </c>
      <c r="B15027" s="5">
        <v>2</v>
      </c>
      <c r="C15027" s="2">
        <v>0</v>
      </c>
    </row>
    <row r="15028" spans="1:3">
      <c r="A15028" s="8">
        <f>A2+313</f>
        <v>46061</v>
      </c>
      <c r="B15028" s="5">
        <v>3</v>
      </c>
      <c r="C15028" s="2">
        <v>0</v>
      </c>
    </row>
    <row r="15029" spans="1:3">
      <c r="A15029" s="8">
        <f>A2+313</f>
        <v>46061</v>
      </c>
      <c r="B15029" s="5">
        <v>4</v>
      </c>
      <c r="C15029" s="2">
        <v>0</v>
      </c>
    </row>
    <row r="15030" spans="1:3">
      <c r="A15030" s="8">
        <f>A2+313</f>
        <v>46061</v>
      </c>
      <c r="B15030" s="5">
        <v>5</v>
      </c>
      <c r="C15030" s="2">
        <v>0</v>
      </c>
    </row>
    <row r="15031" spans="1:3">
      <c r="A15031" s="8">
        <f>A2+313</f>
        <v>46061</v>
      </c>
      <c r="B15031" s="5">
        <v>6</v>
      </c>
      <c r="C15031" s="2">
        <v>0</v>
      </c>
    </row>
    <row r="15032" spans="1:3">
      <c r="A15032" s="8">
        <f>A2+313</f>
        <v>46061</v>
      </c>
      <c r="B15032" s="5">
        <v>7</v>
      </c>
      <c r="C15032" s="2">
        <v>0</v>
      </c>
    </row>
    <row r="15033" spans="1:3">
      <c r="A15033" s="8">
        <f>A2+313</f>
        <v>46061</v>
      </c>
      <c r="B15033" s="5">
        <v>8</v>
      </c>
      <c r="C15033" s="2">
        <v>0</v>
      </c>
    </row>
    <row r="15034" spans="1:3">
      <c r="A15034" s="8">
        <f>A2+313</f>
        <v>46061</v>
      </c>
      <c r="B15034" s="5">
        <v>9</v>
      </c>
      <c r="C15034" s="2">
        <v>0</v>
      </c>
    </row>
    <row r="15035" spans="1:3">
      <c r="A15035" s="8">
        <f>A2+313</f>
        <v>46061</v>
      </c>
      <c r="B15035" s="5">
        <v>10</v>
      </c>
      <c r="C15035" s="2">
        <v>0</v>
      </c>
    </row>
    <row r="15036" spans="1:3">
      <c r="A15036" s="8">
        <f>A2+313</f>
        <v>46061</v>
      </c>
      <c r="B15036" s="5">
        <v>11</v>
      </c>
      <c r="C15036" s="2">
        <v>0</v>
      </c>
    </row>
    <row r="15037" spans="1:3">
      <c r="A15037" s="8">
        <f>A2+313</f>
        <v>46061</v>
      </c>
      <c r="B15037" s="5">
        <v>12</v>
      </c>
      <c r="C15037" s="2">
        <v>0</v>
      </c>
    </row>
    <row r="15038" spans="1:3">
      <c r="A15038" s="8">
        <f>A2+313</f>
        <v>46061</v>
      </c>
      <c r="B15038" s="5">
        <v>13</v>
      </c>
      <c r="C15038" s="2">
        <v>0</v>
      </c>
    </row>
    <row r="15039" spans="1:3">
      <c r="A15039" s="8">
        <f>A2+313</f>
        <v>46061</v>
      </c>
      <c r="B15039" s="5">
        <v>14</v>
      </c>
      <c r="C15039" s="2">
        <v>0</v>
      </c>
    </row>
    <row r="15040" spans="1:3">
      <c r="A15040" s="8">
        <f>A2+313</f>
        <v>46061</v>
      </c>
      <c r="B15040" s="5">
        <v>15</v>
      </c>
      <c r="C15040" s="2">
        <v>0</v>
      </c>
    </row>
    <row r="15041" spans="1:3">
      <c r="A15041" s="8">
        <f>A2+313</f>
        <v>46061</v>
      </c>
      <c r="B15041" s="5">
        <v>16</v>
      </c>
      <c r="C15041" s="2">
        <v>0</v>
      </c>
    </row>
    <row r="15042" spans="1:3">
      <c r="A15042" s="8">
        <f>A2+313</f>
        <v>46061</v>
      </c>
      <c r="B15042" s="5">
        <v>17</v>
      </c>
      <c r="C15042" s="2">
        <v>0</v>
      </c>
    </row>
    <row r="15043" spans="1:3">
      <c r="A15043" s="8">
        <f>A2+313</f>
        <v>46061</v>
      </c>
      <c r="B15043" s="5">
        <v>18</v>
      </c>
      <c r="C15043" s="2">
        <v>0</v>
      </c>
    </row>
    <row r="15044" spans="1:3">
      <c r="A15044" s="8">
        <f>A2+313</f>
        <v>46061</v>
      </c>
      <c r="B15044" s="5">
        <v>19</v>
      </c>
      <c r="C15044" s="2">
        <v>0</v>
      </c>
    </row>
    <row r="15045" spans="1:3">
      <c r="A15045" s="8">
        <f>A2+313</f>
        <v>46061</v>
      </c>
      <c r="B15045" s="5">
        <v>20</v>
      </c>
      <c r="C15045" s="2">
        <v>0</v>
      </c>
    </row>
    <row r="15046" spans="1:3">
      <c r="A15046" s="8">
        <f>A2+313</f>
        <v>46061</v>
      </c>
      <c r="B15046" s="5">
        <v>21</v>
      </c>
      <c r="C15046" s="2">
        <v>0</v>
      </c>
    </row>
    <row r="15047" spans="1:3">
      <c r="A15047" s="8">
        <f>A2+313</f>
        <v>46061</v>
      </c>
      <c r="B15047" s="5">
        <v>22</v>
      </c>
      <c r="C15047" s="2">
        <v>0</v>
      </c>
    </row>
    <row r="15048" spans="1:3">
      <c r="A15048" s="8">
        <f>A2+313</f>
        <v>46061</v>
      </c>
      <c r="B15048" s="5">
        <v>23</v>
      </c>
      <c r="C15048" s="2">
        <v>0</v>
      </c>
    </row>
    <row r="15049" spans="1:3">
      <c r="A15049" s="8">
        <f>A2+313</f>
        <v>46061</v>
      </c>
      <c r="B15049" s="5">
        <v>24</v>
      </c>
      <c r="C15049" s="2">
        <v>0</v>
      </c>
    </row>
    <row r="15050" spans="1:3">
      <c r="A15050" s="8">
        <f>A2+313</f>
        <v>46061</v>
      </c>
      <c r="B15050" s="5">
        <v>25</v>
      </c>
      <c r="C15050" s="2">
        <v>0</v>
      </c>
    </row>
    <row r="15051" spans="1:3">
      <c r="A15051" s="8">
        <f>A2+313</f>
        <v>46061</v>
      </c>
      <c r="B15051" s="5">
        <v>26</v>
      </c>
      <c r="C15051" s="2">
        <v>0</v>
      </c>
    </row>
    <row r="15052" spans="1:3">
      <c r="A15052" s="8">
        <f>A2+313</f>
        <v>46061</v>
      </c>
      <c r="B15052" s="5">
        <v>27</v>
      </c>
      <c r="C15052" s="2">
        <v>0</v>
      </c>
    </row>
    <row r="15053" spans="1:3">
      <c r="A15053" s="8">
        <f>A2+313</f>
        <v>46061</v>
      </c>
      <c r="B15053" s="5">
        <v>28</v>
      </c>
      <c r="C15053" s="2">
        <v>0</v>
      </c>
    </row>
    <row r="15054" spans="1:3">
      <c r="A15054" s="8">
        <f>A2+313</f>
        <v>46061</v>
      </c>
      <c r="B15054" s="5">
        <v>29</v>
      </c>
      <c r="C15054" s="2">
        <v>0</v>
      </c>
    </row>
    <row r="15055" spans="1:3">
      <c r="A15055" s="8">
        <f>A2+313</f>
        <v>46061</v>
      </c>
      <c r="B15055" s="5">
        <v>30</v>
      </c>
      <c r="C15055" s="2">
        <v>0</v>
      </c>
    </row>
    <row r="15056" spans="1:3">
      <c r="A15056" s="8">
        <f>A2+313</f>
        <v>46061</v>
      </c>
      <c r="B15056" s="5">
        <v>31</v>
      </c>
      <c r="C15056" s="2">
        <v>0</v>
      </c>
    </row>
    <row r="15057" spans="1:3">
      <c r="A15057" s="8">
        <f>A2+313</f>
        <v>46061</v>
      </c>
      <c r="B15057" s="5">
        <v>32</v>
      </c>
      <c r="C15057" s="2">
        <v>0</v>
      </c>
    </row>
    <row r="15058" spans="1:3">
      <c r="A15058" s="8">
        <f>A2+313</f>
        <v>46061</v>
      </c>
      <c r="B15058" s="5">
        <v>33</v>
      </c>
      <c r="C15058" s="2">
        <v>0</v>
      </c>
    </row>
    <row r="15059" spans="1:3">
      <c r="A15059" s="8">
        <f>A2+313</f>
        <v>46061</v>
      </c>
      <c r="B15059" s="5">
        <v>34</v>
      </c>
      <c r="C15059" s="2">
        <v>0</v>
      </c>
    </row>
    <row r="15060" spans="1:3">
      <c r="A15060" s="8">
        <f>A2+313</f>
        <v>46061</v>
      </c>
      <c r="B15060" s="5">
        <v>35</v>
      </c>
      <c r="C15060" s="2">
        <v>0</v>
      </c>
    </row>
    <row r="15061" spans="1:3">
      <c r="A15061" s="8">
        <f>A2+313</f>
        <v>46061</v>
      </c>
      <c r="B15061" s="5">
        <v>36</v>
      </c>
      <c r="C15061" s="2">
        <v>0</v>
      </c>
    </row>
    <row r="15062" spans="1:3">
      <c r="A15062" s="8">
        <f>A2+313</f>
        <v>46061</v>
      </c>
      <c r="B15062" s="5">
        <v>37</v>
      </c>
      <c r="C15062" s="2">
        <v>0</v>
      </c>
    </row>
    <row r="15063" spans="1:3">
      <c r="A15063" s="8">
        <f>A2+313</f>
        <v>46061</v>
      </c>
      <c r="B15063" s="5">
        <v>38</v>
      </c>
      <c r="C15063" s="2">
        <v>0</v>
      </c>
    </row>
    <row r="15064" spans="1:3">
      <c r="A15064" s="8">
        <f>A2+313</f>
        <v>46061</v>
      </c>
      <c r="B15064" s="5">
        <v>39</v>
      </c>
      <c r="C15064" s="2">
        <v>0</v>
      </c>
    </row>
    <row r="15065" spans="1:3">
      <c r="A15065" s="8">
        <f>A2+313</f>
        <v>46061</v>
      </c>
      <c r="B15065" s="5">
        <v>40</v>
      </c>
      <c r="C15065" s="2">
        <v>0</v>
      </c>
    </row>
    <row r="15066" spans="1:3">
      <c r="A15066" s="8">
        <f>A2+313</f>
        <v>46061</v>
      </c>
      <c r="B15066" s="5">
        <v>41</v>
      </c>
      <c r="C15066" s="2">
        <v>0</v>
      </c>
    </row>
    <row r="15067" spans="1:3">
      <c r="A15067" s="8">
        <f>A2+313</f>
        <v>46061</v>
      </c>
      <c r="B15067" s="5">
        <v>42</v>
      </c>
      <c r="C15067" s="2">
        <v>0</v>
      </c>
    </row>
    <row r="15068" spans="1:3">
      <c r="A15068" s="8">
        <f>A2+313</f>
        <v>46061</v>
      </c>
      <c r="B15068" s="5">
        <v>43</v>
      </c>
      <c r="C15068" s="2">
        <v>0</v>
      </c>
    </row>
    <row r="15069" spans="1:3">
      <c r="A15069" s="8">
        <f>A2+313</f>
        <v>46061</v>
      </c>
      <c r="B15069" s="5">
        <v>44</v>
      </c>
      <c r="C15069" s="2">
        <v>0</v>
      </c>
    </row>
    <row r="15070" spans="1:3">
      <c r="A15070" s="8">
        <f>A2+313</f>
        <v>46061</v>
      </c>
      <c r="B15070" s="5">
        <v>45</v>
      </c>
      <c r="C15070" s="2">
        <v>0</v>
      </c>
    </row>
    <row r="15071" spans="1:3">
      <c r="A15071" s="8">
        <f>A2+313</f>
        <v>46061</v>
      </c>
      <c r="B15071" s="5">
        <v>46</v>
      </c>
      <c r="C15071" s="2">
        <v>0</v>
      </c>
    </row>
    <row r="15072" spans="1:3">
      <c r="A15072" s="8">
        <f>A2+313</f>
        <v>46061</v>
      </c>
      <c r="B15072" s="5">
        <v>47</v>
      </c>
      <c r="C15072" s="2">
        <v>0</v>
      </c>
    </row>
    <row r="15073" spans="1:3">
      <c r="A15073" s="8">
        <f>A2+313</f>
        <v>46061</v>
      </c>
      <c r="B15073" s="5">
        <v>48</v>
      </c>
      <c r="C15073" s="2">
        <v>0</v>
      </c>
    </row>
    <row r="15074" spans="1:3">
      <c r="A15074" s="8">
        <f>A2+314</f>
        <v>46062</v>
      </c>
      <c r="B15074" s="5">
        <v>1</v>
      </c>
      <c r="C15074" s="2">
        <v>0</v>
      </c>
    </row>
    <row r="15075" spans="1:3">
      <c r="A15075" s="8">
        <f>A2+314</f>
        <v>46062</v>
      </c>
      <c r="B15075" s="5">
        <v>2</v>
      </c>
      <c r="C15075" s="2">
        <v>0</v>
      </c>
    </row>
    <row r="15076" spans="1:3">
      <c r="A15076" s="8">
        <f>A2+314</f>
        <v>46062</v>
      </c>
      <c r="B15076" s="5">
        <v>3</v>
      </c>
      <c r="C15076" s="2">
        <v>0</v>
      </c>
    </row>
    <row r="15077" spans="1:3">
      <c r="A15077" s="8">
        <f>A2+314</f>
        <v>46062</v>
      </c>
      <c r="B15077" s="5">
        <v>4</v>
      </c>
      <c r="C15077" s="2">
        <v>0</v>
      </c>
    </row>
    <row r="15078" spans="1:3">
      <c r="A15078" s="8">
        <f>A2+314</f>
        <v>46062</v>
      </c>
      <c r="B15078" s="5">
        <v>5</v>
      </c>
      <c r="C15078" s="2">
        <v>0</v>
      </c>
    </row>
    <row r="15079" spans="1:3">
      <c r="A15079" s="8">
        <f>A2+314</f>
        <v>46062</v>
      </c>
      <c r="B15079" s="5">
        <v>6</v>
      </c>
      <c r="C15079" s="2">
        <v>0</v>
      </c>
    </row>
    <row r="15080" spans="1:3">
      <c r="A15080" s="8">
        <f>A2+314</f>
        <v>46062</v>
      </c>
      <c r="B15080" s="5">
        <v>7</v>
      </c>
      <c r="C15080" s="2">
        <v>0</v>
      </c>
    </row>
    <row r="15081" spans="1:3">
      <c r="A15081" s="8">
        <f>A2+314</f>
        <v>46062</v>
      </c>
      <c r="B15081" s="5">
        <v>8</v>
      </c>
      <c r="C15081" s="2">
        <v>0</v>
      </c>
    </row>
    <row r="15082" spans="1:3">
      <c r="A15082" s="8">
        <f>A2+314</f>
        <v>46062</v>
      </c>
      <c r="B15082" s="5">
        <v>9</v>
      </c>
      <c r="C15082" s="2">
        <v>0</v>
      </c>
    </row>
    <row r="15083" spans="1:3">
      <c r="A15083" s="8">
        <f>A2+314</f>
        <v>46062</v>
      </c>
      <c r="B15083" s="5">
        <v>10</v>
      </c>
      <c r="C15083" s="2">
        <v>0</v>
      </c>
    </row>
    <row r="15084" spans="1:3">
      <c r="A15084" s="8">
        <f>A2+314</f>
        <v>46062</v>
      </c>
      <c r="B15084" s="5">
        <v>11</v>
      </c>
      <c r="C15084" s="2">
        <v>0</v>
      </c>
    </row>
    <row r="15085" spans="1:3">
      <c r="A15085" s="8">
        <f>A2+314</f>
        <v>46062</v>
      </c>
      <c r="B15085" s="5">
        <v>12</v>
      </c>
      <c r="C15085" s="2">
        <v>0</v>
      </c>
    </row>
    <row r="15086" spans="1:3">
      <c r="A15086" s="8">
        <f>A2+314</f>
        <v>46062</v>
      </c>
      <c r="B15086" s="5">
        <v>13</v>
      </c>
      <c r="C15086" s="2">
        <v>0</v>
      </c>
    </row>
    <row r="15087" spans="1:3">
      <c r="A15087" s="8">
        <f>A2+314</f>
        <v>46062</v>
      </c>
      <c r="B15087" s="5">
        <v>14</v>
      </c>
      <c r="C15087" s="2">
        <v>0</v>
      </c>
    </row>
    <row r="15088" spans="1:3">
      <c r="A15088" s="8">
        <f>A2+314</f>
        <v>46062</v>
      </c>
      <c r="B15088" s="5">
        <v>15</v>
      </c>
      <c r="C15088" s="2">
        <v>0</v>
      </c>
    </row>
    <row r="15089" spans="1:3">
      <c r="A15089" s="8">
        <f>A2+314</f>
        <v>46062</v>
      </c>
      <c r="B15089" s="5">
        <v>16</v>
      </c>
      <c r="C15089" s="2">
        <v>0</v>
      </c>
    </row>
    <row r="15090" spans="1:3">
      <c r="A15090" s="8">
        <f>A2+314</f>
        <v>46062</v>
      </c>
      <c r="B15090" s="5">
        <v>17</v>
      </c>
      <c r="C15090" s="2">
        <v>0</v>
      </c>
    </row>
    <row r="15091" spans="1:3">
      <c r="A15091" s="8">
        <f>A2+314</f>
        <v>46062</v>
      </c>
      <c r="B15091" s="5">
        <v>18</v>
      </c>
      <c r="C15091" s="2">
        <v>0</v>
      </c>
    </row>
    <row r="15092" spans="1:3">
      <c r="A15092" s="8">
        <f>A2+314</f>
        <v>46062</v>
      </c>
      <c r="B15092" s="5">
        <v>19</v>
      </c>
      <c r="C15092" s="2">
        <v>0</v>
      </c>
    </row>
    <row r="15093" spans="1:3">
      <c r="A15093" s="8">
        <f>A2+314</f>
        <v>46062</v>
      </c>
      <c r="B15093" s="5">
        <v>20</v>
      </c>
      <c r="C15093" s="2">
        <v>0</v>
      </c>
    </row>
    <row r="15094" spans="1:3">
      <c r="A15094" s="8">
        <f>A2+314</f>
        <v>46062</v>
      </c>
      <c r="B15094" s="5">
        <v>21</v>
      </c>
      <c r="C15094" s="2">
        <v>0</v>
      </c>
    </row>
    <row r="15095" spans="1:3">
      <c r="A15095" s="8">
        <f>A2+314</f>
        <v>46062</v>
      </c>
      <c r="B15095" s="5">
        <v>22</v>
      </c>
      <c r="C15095" s="2">
        <v>0</v>
      </c>
    </row>
    <row r="15096" spans="1:3">
      <c r="A15096" s="8">
        <f>A2+314</f>
        <v>46062</v>
      </c>
      <c r="B15096" s="5">
        <v>23</v>
      </c>
      <c r="C15096" s="2">
        <v>0</v>
      </c>
    </row>
    <row r="15097" spans="1:3">
      <c r="A15097" s="8">
        <f>A2+314</f>
        <v>46062</v>
      </c>
      <c r="B15097" s="5">
        <v>24</v>
      </c>
      <c r="C15097" s="2">
        <v>0</v>
      </c>
    </row>
    <row r="15098" spans="1:3">
      <c r="A15098" s="8">
        <f>A2+314</f>
        <v>46062</v>
      </c>
      <c r="B15098" s="5">
        <v>25</v>
      </c>
      <c r="C15098" s="2">
        <v>0</v>
      </c>
    </row>
    <row r="15099" spans="1:3">
      <c r="A15099" s="8">
        <f>A2+314</f>
        <v>46062</v>
      </c>
      <c r="B15099" s="5">
        <v>26</v>
      </c>
      <c r="C15099" s="2">
        <v>0</v>
      </c>
    </row>
    <row r="15100" spans="1:3">
      <c r="A15100" s="8">
        <f>A2+314</f>
        <v>46062</v>
      </c>
      <c r="B15100" s="5">
        <v>27</v>
      </c>
      <c r="C15100" s="2">
        <v>0</v>
      </c>
    </row>
    <row r="15101" spans="1:3">
      <c r="A15101" s="8">
        <f>A2+314</f>
        <v>46062</v>
      </c>
      <c r="B15101" s="5">
        <v>28</v>
      </c>
      <c r="C15101" s="2">
        <v>0</v>
      </c>
    </row>
    <row r="15102" spans="1:3">
      <c r="A15102" s="8">
        <f>A2+314</f>
        <v>46062</v>
      </c>
      <c r="B15102" s="5">
        <v>29</v>
      </c>
      <c r="C15102" s="2">
        <v>0</v>
      </c>
    </row>
    <row r="15103" spans="1:3">
      <c r="A15103" s="8">
        <f>A2+314</f>
        <v>46062</v>
      </c>
      <c r="B15103" s="5">
        <v>30</v>
      </c>
      <c r="C15103" s="2">
        <v>0</v>
      </c>
    </row>
    <row r="15104" spans="1:3">
      <c r="A15104" s="8">
        <f>A2+314</f>
        <v>46062</v>
      </c>
      <c r="B15104" s="5">
        <v>31</v>
      </c>
      <c r="C15104" s="2">
        <v>0</v>
      </c>
    </row>
    <row r="15105" spans="1:3">
      <c r="A15105" s="8">
        <f>A2+314</f>
        <v>46062</v>
      </c>
      <c r="B15105" s="5">
        <v>32</v>
      </c>
      <c r="C15105" s="2">
        <v>0</v>
      </c>
    </row>
    <row r="15106" spans="1:3">
      <c r="A15106" s="8">
        <f>A2+314</f>
        <v>46062</v>
      </c>
      <c r="B15106" s="5">
        <v>33</v>
      </c>
      <c r="C15106" s="2">
        <v>0</v>
      </c>
    </row>
    <row r="15107" spans="1:3">
      <c r="A15107" s="8">
        <f>A2+314</f>
        <v>46062</v>
      </c>
      <c r="B15107" s="5">
        <v>34</v>
      </c>
      <c r="C15107" s="2">
        <v>0</v>
      </c>
    </row>
    <row r="15108" spans="1:3">
      <c r="A15108" s="8">
        <f>A2+314</f>
        <v>46062</v>
      </c>
      <c r="B15108" s="5">
        <v>35</v>
      </c>
      <c r="C15108" s="2">
        <v>0</v>
      </c>
    </row>
    <row r="15109" spans="1:3">
      <c r="A15109" s="8">
        <f>A2+314</f>
        <v>46062</v>
      </c>
      <c r="B15109" s="5">
        <v>36</v>
      </c>
      <c r="C15109" s="2">
        <v>0</v>
      </c>
    </row>
    <row r="15110" spans="1:3">
      <c r="A15110" s="8">
        <f>A2+314</f>
        <v>46062</v>
      </c>
      <c r="B15110" s="5">
        <v>37</v>
      </c>
      <c r="C15110" s="2">
        <v>0</v>
      </c>
    </row>
    <row r="15111" spans="1:3">
      <c r="A15111" s="8">
        <f>A2+314</f>
        <v>46062</v>
      </c>
      <c r="B15111" s="5">
        <v>38</v>
      </c>
      <c r="C15111" s="2">
        <v>0</v>
      </c>
    </row>
    <row r="15112" spans="1:3">
      <c r="A15112" s="8">
        <f>A2+314</f>
        <v>46062</v>
      </c>
      <c r="B15112" s="5">
        <v>39</v>
      </c>
      <c r="C15112" s="2">
        <v>0</v>
      </c>
    </row>
    <row r="15113" spans="1:3">
      <c r="A15113" s="8">
        <f>A2+314</f>
        <v>46062</v>
      </c>
      <c r="B15113" s="5">
        <v>40</v>
      </c>
      <c r="C15113" s="2">
        <v>0</v>
      </c>
    </row>
    <row r="15114" spans="1:3">
      <c r="A15114" s="8">
        <f>A2+314</f>
        <v>46062</v>
      </c>
      <c r="B15114" s="5">
        <v>41</v>
      </c>
      <c r="C15114" s="2">
        <v>0</v>
      </c>
    </row>
    <row r="15115" spans="1:3">
      <c r="A15115" s="8">
        <f>A2+314</f>
        <v>46062</v>
      </c>
      <c r="B15115" s="5">
        <v>42</v>
      </c>
      <c r="C15115" s="2">
        <v>0</v>
      </c>
    </row>
    <row r="15116" spans="1:3">
      <c r="A15116" s="8">
        <f>A2+314</f>
        <v>46062</v>
      </c>
      <c r="B15116" s="5">
        <v>43</v>
      </c>
      <c r="C15116" s="2">
        <v>0</v>
      </c>
    </row>
    <row r="15117" spans="1:3">
      <c r="A15117" s="8">
        <f>A2+314</f>
        <v>46062</v>
      </c>
      <c r="B15117" s="5">
        <v>44</v>
      </c>
      <c r="C15117" s="2">
        <v>0</v>
      </c>
    </row>
    <row r="15118" spans="1:3">
      <c r="A15118" s="8">
        <f>A2+314</f>
        <v>46062</v>
      </c>
      <c r="B15118" s="5">
        <v>45</v>
      </c>
      <c r="C15118" s="2">
        <v>0</v>
      </c>
    </row>
    <row r="15119" spans="1:3">
      <c r="A15119" s="8">
        <f>A2+314</f>
        <v>46062</v>
      </c>
      <c r="B15119" s="5">
        <v>46</v>
      </c>
      <c r="C15119" s="2">
        <v>0</v>
      </c>
    </row>
    <row r="15120" spans="1:3">
      <c r="A15120" s="8">
        <f>A2+314</f>
        <v>46062</v>
      </c>
      <c r="B15120" s="5">
        <v>47</v>
      </c>
      <c r="C15120" s="2">
        <v>0</v>
      </c>
    </row>
    <row r="15121" spans="1:3">
      <c r="A15121" s="8">
        <f>A2+314</f>
        <v>46062</v>
      </c>
      <c r="B15121" s="5">
        <v>48</v>
      </c>
      <c r="C15121" s="2">
        <v>0</v>
      </c>
    </row>
    <row r="15122" spans="1:3">
      <c r="A15122" s="8">
        <f>A2+315</f>
        <v>46063</v>
      </c>
      <c r="B15122" s="5">
        <v>1</v>
      </c>
      <c r="C15122" s="2">
        <v>0</v>
      </c>
    </row>
    <row r="15123" spans="1:3">
      <c r="A15123" s="8">
        <f>A2+315</f>
        <v>46063</v>
      </c>
      <c r="B15123" s="5">
        <v>2</v>
      </c>
      <c r="C15123" s="2">
        <v>0</v>
      </c>
    </row>
    <row r="15124" spans="1:3">
      <c r="A15124" s="8">
        <f>A2+315</f>
        <v>46063</v>
      </c>
      <c r="B15124" s="5">
        <v>3</v>
      </c>
      <c r="C15124" s="2">
        <v>0</v>
      </c>
    </row>
    <row r="15125" spans="1:3">
      <c r="A15125" s="8">
        <f>A2+315</f>
        <v>46063</v>
      </c>
      <c r="B15125" s="5">
        <v>4</v>
      </c>
      <c r="C15125" s="2">
        <v>0</v>
      </c>
    </row>
    <row r="15126" spans="1:3">
      <c r="A15126" s="8">
        <f>A2+315</f>
        <v>46063</v>
      </c>
      <c r="B15126" s="5">
        <v>5</v>
      </c>
      <c r="C15126" s="2">
        <v>0</v>
      </c>
    </row>
    <row r="15127" spans="1:3">
      <c r="A15127" s="8">
        <f>A2+315</f>
        <v>46063</v>
      </c>
      <c r="B15127" s="5">
        <v>6</v>
      </c>
      <c r="C15127" s="2">
        <v>0</v>
      </c>
    </row>
    <row r="15128" spans="1:3">
      <c r="A15128" s="8">
        <f>A2+315</f>
        <v>46063</v>
      </c>
      <c r="B15128" s="5">
        <v>7</v>
      </c>
      <c r="C15128" s="2">
        <v>0</v>
      </c>
    </row>
    <row r="15129" spans="1:3">
      <c r="A15129" s="8">
        <f>A2+315</f>
        <v>46063</v>
      </c>
      <c r="B15129" s="5">
        <v>8</v>
      </c>
      <c r="C15129" s="2">
        <v>0</v>
      </c>
    </row>
    <row r="15130" spans="1:3">
      <c r="A15130" s="8">
        <f>A2+315</f>
        <v>46063</v>
      </c>
      <c r="B15130" s="5">
        <v>9</v>
      </c>
      <c r="C15130" s="2">
        <v>0</v>
      </c>
    </row>
    <row r="15131" spans="1:3">
      <c r="A15131" s="8">
        <f>A2+315</f>
        <v>46063</v>
      </c>
      <c r="B15131" s="5">
        <v>10</v>
      </c>
      <c r="C15131" s="2">
        <v>0</v>
      </c>
    </row>
    <row r="15132" spans="1:3">
      <c r="A15132" s="8">
        <f>A2+315</f>
        <v>46063</v>
      </c>
      <c r="B15132" s="5">
        <v>11</v>
      </c>
      <c r="C15132" s="2">
        <v>0</v>
      </c>
    </row>
    <row r="15133" spans="1:3">
      <c r="A15133" s="8">
        <f>A2+315</f>
        <v>46063</v>
      </c>
      <c r="B15133" s="5">
        <v>12</v>
      </c>
      <c r="C15133" s="2">
        <v>0</v>
      </c>
    </row>
    <row r="15134" spans="1:3">
      <c r="A15134" s="8">
        <f>A2+315</f>
        <v>46063</v>
      </c>
      <c r="B15134" s="5">
        <v>13</v>
      </c>
      <c r="C15134" s="2">
        <v>0</v>
      </c>
    </row>
    <row r="15135" spans="1:3">
      <c r="A15135" s="8">
        <f>A2+315</f>
        <v>46063</v>
      </c>
      <c r="B15135" s="5">
        <v>14</v>
      </c>
      <c r="C15135" s="2">
        <v>0</v>
      </c>
    </row>
    <row r="15136" spans="1:3">
      <c r="A15136" s="8">
        <f>A2+315</f>
        <v>46063</v>
      </c>
      <c r="B15136" s="5">
        <v>15</v>
      </c>
      <c r="C15136" s="2">
        <v>0</v>
      </c>
    </row>
    <row r="15137" spans="1:3">
      <c r="A15137" s="8">
        <f>A2+315</f>
        <v>46063</v>
      </c>
      <c r="B15137" s="5">
        <v>16</v>
      </c>
      <c r="C15137" s="2">
        <v>0</v>
      </c>
    </row>
    <row r="15138" spans="1:3">
      <c r="A15138" s="8">
        <f>A2+315</f>
        <v>46063</v>
      </c>
      <c r="B15138" s="5">
        <v>17</v>
      </c>
      <c r="C15138" s="2">
        <v>0</v>
      </c>
    </row>
    <row r="15139" spans="1:3">
      <c r="A15139" s="8">
        <f>A2+315</f>
        <v>46063</v>
      </c>
      <c r="B15139" s="5">
        <v>18</v>
      </c>
      <c r="C15139" s="2">
        <v>0</v>
      </c>
    </row>
    <row r="15140" spans="1:3">
      <c r="A15140" s="8">
        <f>A2+315</f>
        <v>46063</v>
      </c>
      <c r="B15140" s="5">
        <v>19</v>
      </c>
      <c r="C15140" s="2">
        <v>0</v>
      </c>
    </row>
    <row r="15141" spans="1:3">
      <c r="A15141" s="8">
        <f>A2+315</f>
        <v>46063</v>
      </c>
      <c r="B15141" s="5">
        <v>20</v>
      </c>
      <c r="C15141" s="2">
        <v>0</v>
      </c>
    </row>
    <row r="15142" spans="1:3">
      <c r="A15142" s="8">
        <f>A2+315</f>
        <v>46063</v>
      </c>
      <c r="B15142" s="5">
        <v>21</v>
      </c>
      <c r="C15142" s="2">
        <v>0</v>
      </c>
    </row>
    <row r="15143" spans="1:3">
      <c r="A15143" s="8">
        <f>A2+315</f>
        <v>46063</v>
      </c>
      <c r="B15143" s="5">
        <v>22</v>
      </c>
      <c r="C15143" s="2">
        <v>0</v>
      </c>
    </row>
    <row r="15144" spans="1:3">
      <c r="A15144" s="8">
        <f>A2+315</f>
        <v>46063</v>
      </c>
      <c r="B15144" s="5">
        <v>23</v>
      </c>
      <c r="C15144" s="2">
        <v>0</v>
      </c>
    </row>
    <row r="15145" spans="1:3">
      <c r="A15145" s="8">
        <f>A2+315</f>
        <v>46063</v>
      </c>
      <c r="B15145" s="5">
        <v>24</v>
      </c>
      <c r="C15145" s="2">
        <v>0</v>
      </c>
    </row>
    <row r="15146" spans="1:3">
      <c r="A15146" s="8">
        <f>A2+315</f>
        <v>46063</v>
      </c>
      <c r="B15146" s="5">
        <v>25</v>
      </c>
      <c r="C15146" s="2">
        <v>0</v>
      </c>
    </row>
    <row r="15147" spans="1:3">
      <c r="A15147" s="8">
        <f>A2+315</f>
        <v>46063</v>
      </c>
      <c r="B15147" s="5">
        <v>26</v>
      </c>
      <c r="C15147" s="2">
        <v>0</v>
      </c>
    </row>
    <row r="15148" spans="1:3">
      <c r="A15148" s="8">
        <f>A2+315</f>
        <v>46063</v>
      </c>
      <c r="B15148" s="5">
        <v>27</v>
      </c>
      <c r="C15148" s="2">
        <v>0</v>
      </c>
    </row>
    <row r="15149" spans="1:3">
      <c r="A15149" s="8">
        <f>A2+315</f>
        <v>46063</v>
      </c>
      <c r="B15149" s="5">
        <v>28</v>
      </c>
      <c r="C15149" s="2">
        <v>0</v>
      </c>
    </row>
    <row r="15150" spans="1:3">
      <c r="A15150" s="8">
        <f>A2+315</f>
        <v>46063</v>
      </c>
      <c r="B15150" s="5">
        <v>29</v>
      </c>
      <c r="C15150" s="2">
        <v>0</v>
      </c>
    </row>
    <row r="15151" spans="1:3">
      <c r="A15151" s="8">
        <f>A2+315</f>
        <v>46063</v>
      </c>
      <c r="B15151" s="5">
        <v>30</v>
      </c>
      <c r="C15151" s="2">
        <v>0</v>
      </c>
    </row>
    <row r="15152" spans="1:3">
      <c r="A15152" s="8">
        <f>A2+315</f>
        <v>46063</v>
      </c>
      <c r="B15152" s="5">
        <v>31</v>
      </c>
      <c r="C15152" s="2">
        <v>0</v>
      </c>
    </row>
    <row r="15153" spans="1:3">
      <c r="A15153" s="8">
        <f>A2+315</f>
        <v>46063</v>
      </c>
      <c r="B15153" s="5">
        <v>32</v>
      </c>
      <c r="C15153" s="2">
        <v>0</v>
      </c>
    </row>
    <row r="15154" spans="1:3">
      <c r="A15154" s="8">
        <f>A2+315</f>
        <v>46063</v>
      </c>
      <c r="B15154" s="5">
        <v>33</v>
      </c>
      <c r="C15154" s="2">
        <v>0</v>
      </c>
    </row>
    <row r="15155" spans="1:3">
      <c r="A15155" s="8">
        <f>A2+315</f>
        <v>46063</v>
      </c>
      <c r="B15155" s="5">
        <v>34</v>
      </c>
      <c r="C15155" s="2">
        <v>0</v>
      </c>
    </row>
    <row r="15156" spans="1:3">
      <c r="A15156" s="8">
        <f>A2+315</f>
        <v>46063</v>
      </c>
      <c r="B15156" s="5">
        <v>35</v>
      </c>
      <c r="C15156" s="2">
        <v>0</v>
      </c>
    </row>
    <row r="15157" spans="1:3">
      <c r="A15157" s="8">
        <f>A2+315</f>
        <v>46063</v>
      </c>
      <c r="B15157" s="5">
        <v>36</v>
      </c>
      <c r="C15157" s="2">
        <v>0</v>
      </c>
    </row>
    <row r="15158" spans="1:3">
      <c r="A15158" s="8">
        <f>A2+315</f>
        <v>46063</v>
      </c>
      <c r="B15158" s="5">
        <v>37</v>
      </c>
      <c r="C15158" s="2">
        <v>0</v>
      </c>
    </row>
    <row r="15159" spans="1:3">
      <c r="A15159" s="8">
        <f>A2+315</f>
        <v>46063</v>
      </c>
      <c r="B15159" s="5">
        <v>38</v>
      </c>
      <c r="C15159" s="2">
        <v>0</v>
      </c>
    </row>
    <row r="15160" spans="1:3">
      <c r="A15160" s="8">
        <f>A2+315</f>
        <v>46063</v>
      </c>
      <c r="B15160" s="5">
        <v>39</v>
      </c>
      <c r="C15160" s="2">
        <v>0</v>
      </c>
    </row>
    <row r="15161" spans="1:3">
      <c r="A15161" s="8">
        <f>A2+315</f>
        <v>46063</v>
      </c>
      <c r="B15161" s="5">
        <v>40</v>
      </c>
      <c r="C15161" s="2">
        <v>0</v>
      </c>
    </row>
    <row r="15162" spans="1:3">
      <c r="A15162" s="8">
        <f>A2+315</f>
        <v>46063</v>
      </c>
      <c r="B15162" s="5">
        <v>41</v>
      </c>
      <c r="C15162" s="2">
        <v>0</v>
      </c>
    </row>
    <row r="15163" spans="1:3">
      <c r="A15163" s="8">
        <f>A2+315</f>
        <v>46063</v>
      </c>
      <c r="B15163" s="5">
        <v>42</v>
      </c>
      <c r="C15163" s="2">
        <v>0</v>
      </c>
    </row>
    <row r="15164" spans="1:3">
      <c r="A15164" s="8">
        <f>A2+315</f>
        <v>46063</v>
      </c>
      <c r="B15164" s="5">
        <v>43</v>
      </c>
      <c r="C15164" s="2">
        <v>0</v>
      </c>
    </row>
    <row r="15165" spans="1:3">
      <c r="A15165" s="8">
        <f>A2+315</f>
        <v>46063</v>
      </c>
      <c r="B15165" s="5">
        <v>44</v>
      </c>
      <c r="C15165" s="2">
        <v>0</v>
      </c>
    </row>
    <row r="15166" spans="1:3">
      <c r="A15166" s="8">
        <f>A2+315</f>
        <v>46063</v>
      </c>
      <c r="B15166" s="5">
        <v>45</v>
      </c>
      <c r="C15166" s="2">
        <v>0</v>
      </c>
    </row>
    <row r="15167" spans="1:3">
      <c r="A15167" s="8">
        <f>A2+315</f>
        <v>46063</v>
      </c>
      <c r="B15167" s="5">
        <v>46</v>
      </c>
      <c r="C15167" s="2">
        <v>0</v>
      </c>
    </row>
    <row r="15168" spans="1:3">
      <c r="A15168" s="8">
        <f>A2+315</f>
        <v>46063</v>
      </c>
      <c r="B15168" s="5">
        <v>47</v>
      </c>
      <c r="C15168" s="2">
        <v>0</v>
      </c>
    </row>
    <row r="15169" spans="1:3">
      <c r="A15169" s="8">
        <f>A2+315</f>
        <v>46063</v>
      </c>
      <c r="B15169" s="5">
        <v>48</v>
      </c>
      <c r="C15169" s="2">
        <v>0</v>
      </c>
    </row>
    <row r="15170" spans="1:3">
      <c r="A15170" s="8">
        <f>A2+316</f>
        <v>46064</v>
      </c>
      <c r="B15170" s="5">
        <v>1</v>
      </c>
      <c r="C15170" s="2">
        <v>0</v>
      </c>
    </row>
    <row r="15171" spans="1:3">
      <c r="A15171" s="8">
        <f>A2+316</f>
        <v>46064</v>
      </c>
      <c r="B15171" s="5">
        <v>2</v>
      </c>
      <c r="C15171" s="2">
        <v>0</v>
      </c>
    </row>
    <row r="15172" spans="1:3">
      <c r="A15172" s="8">
        <f>A2+316</f>
        <v>46064</v>
      </c>
      <c r="B15172" s="5">
        <v>3</v>
      </c>
      <c r="C15172" s="2">
        <v>0</v>
      </c>
    </row>
    <row r="15173" spans="1:3">
      <c r="A15173" s="8">
        <f>A2+316</f>
        <v>46064</v>
      </c>
      <c r="B15173" s="5">
        <v>4</v>
      </c>
      <c r="C15173" s="2">
        <v>0</v>
      </c>
    </row>
    <row r="15174" spans="1:3">
      <c r="A15174" s="8">
        <f>A2+316</f>
        <v>46064</v>
      </c>
      <c r="B15174" s="5">
        <v>5</v>
      </c>
      <c r="C15174" s="2">
        <v>0</v>
      </c>
    </row>
    <row r="15175" spans="1:3">
      <c r="A15175" s="8">
        <f>A2+316</f>
        <v>46064</v>
      </c>
      <c r="B15175" s="5">
        <v>6</v>
      </c>
      <c r="C15175" s="2">
        <v>0</v>
      </c>
    </row>
    <row r="15176" spans="1:3">
      <c r="A15176" s="8">
        <f>A2+316</f>
        <v>46064</v>
      </c>
      <c r="B15176" s="5">
        <v>7</v>
      </c>
      <c r="C15176" s="2">
        <v>0</v>
      </c>
    </row>
    <row r="15177" spans="1:3">
      <c r="A15177" s="8">
        <f>A2+316</f>
        <v>46064</v>
      </c>
      <c r="B15177" s="5">
        <v>8</v>
      </c>
      <c r="C15177" s="2">
        <v>0</v>
      </c>
    </row>
    <row r="15178" spans="1:3">
      <c r="A15178" s="8">
        <f>A2+316</f>
        <v>46064</v>
      </c>
      <c r="B15178" s="5">
        <v>9</v>
      </c>
      <c r="C15178" s="2">
        <v>0</v>
      </c>
    </row>
    <row r="15179" spans="1:3">
      <c r="A15179" s="8">
        <f>A2+316</f>
        <v>46064</v>
      </c>
      <c r="B15179" s="5">
        <v>10</v>
      </c>
      <c r="C15179" s="2">
        <v>0</v>
      </c>
    </row>
    <row r="15180" spans="1:3">
      <c r="A15180" s="8">
        <f>A2+316</f>
        <v>46064</v>
      </c>
      <c r="B15180" s="5">
        <v>11</v>
      </c>
      <c r="C15180" s="2">
        <v>0</v>
      </c>
    </row>
    <row r="15181" spans="1:3">
      <c r="A15181" s="8">
        <f>A2+316</f>
        <v>46064</v>
      </c>
      <c r="B15181" s="5">
        <v>12</v>
      </c>
      <c r="C15181" s="2">
        <v>0</v>
      </c>
    </row>
    <row r="15182" spans="1:3">
      <c r="A15182" s="8">
        <f>A2+316</f>
        <v>46064</v>
      </c>
      <c r="B15182" s="5">
        <v>13</v>
      </c>
      <c r="C15182" s="2">
        <v>0</v>
      </c>
    </row>
    <row r="15183" spans="1:3">
      <c r="A15183" s="8">
        <f>A2+316</f>
        <v>46064</v>
      </c>
      <c r="B15183" s="5">
        <v>14</v>
      </c>
      <c r="C15183" s="2">
        <v>0</v>
      </c>
    </row>
    <row r="15184" spans="1:3">
      <c r="A15184" s="8">
        <f>A2+316</f>
        <v>46064</v>
      </c>
      <c r="B15184" s="5">
        <v>15</v>
      </c>
      <c r="C15184" s="2">
        <v>0</v>
      </c>
    </row>
    <row r="15185" spans="1:3">
      <c r="A15185" s="8">
        <f>A2+316</f>
        <v>46064</v>
      </c>
      <c r="B15185" s="5">
        <v>16</v>
      </c>
      <c r="C15185" s="2">
        <v>0</v>
      </c>
    </row>
    <row r="15186" spans="1:3">
      <c r="A15186" s="8">
        <f>A2+316</f>
        <v>46064</v>
      </c>
      <c r="B15186" s="5">
        <v>17</v>
      </c>
      <c r="C15186" s="2">
        <v>0</v>
      </c>
    </row>
    <row r="15187" spans="1:3">
      <c r="A15187" s="8">
        <f>A2+316</f>
        <v>46064</v>
      </c>
      <c r="B15187" s="5">
        <v>18</v>
      </c>
      <c r="C15187" s="2">
        <v>0</v>
      </c>
    </row>
    <row r="15188" spans="1:3">
      <c r="A15188" s="8">
        <f>A2+316</f>
        <v>46064</v>
      </c>
      <c r="B15188" s="5">
        <v>19</v>
      </c>
      <c r="C15188" s="2">
        <v>0</v>
      </c>
    </row>
    <row r="15189" spans="1:3">
      <c r="A15189" s="8">
        <f>A2+316</f>
        <v>46064</v>
      </c>
      <c r="B15189" s="5">
        <v>20</v>
      </c>
      <c r="C15189" s="2">
        <v>0</v>
      </c>
    </row>
    <row r="15190" spans="1:3">
      <c r="A15190" s="8">
        <f>A2+316</f>
        <v>46064</v>
      </c>
      <c r="B15190" s="5">
        <v>21</v>
      </c>
      <c r="C15190" s="2">
        <v>0</v>
      </c>
    </row>
    <row r="15191" spans="1:3">
      <c r="A15191" s="8">
        <f>A2+316</f>
        <v>46064</v>
      </c>
      <c r="B15191" s="5">
        <v>22</v>
      </c>
      <c r="C15191" s="2">
        <v>0</v>
      </c>
    </row>
    <row r="15192" spans="1:3">
      <c r="A15192" s="8">
        <f>A2+316</f>
        <v>46064</v>
      </c>
      <c r="B15192" s="5">
        <v>23</v>
      </c>
      <c r="C15192" s="2">
        <v>0</v>
      </c>
    </row>
    <row r="15193" spans="1:3">
      <c r="A15193" s="8">
        <f>A2+316</f>
        <v>46064</v>
      </c>
      <c r="B15193" s="5">
        <v>24</v>
      </c>
      <c r="C15193" s="2">
        <v>0</v>
      </c>
    </row>
    <row r="15194" spans="1:3">
      <c r="A15194" s="8">
        <f>A2+316</f>
        <v>46064</v>
      </c>
      <c r="B15194" s="5">
        <v>25</v>
      </c>
      <c r="C15194" s="2">
        <v>0</v>
      </c>
    </row>
    <row r="15195" spans="1:3">
      <c r="A15195" s="8">
        <f>A2+316</f>
        <v>46064</v>
      </c>
      <c r="B15195" s="5">
        <v>26</v>
      </c>
      <c r="C15195" s="2">
        <v>0</v>
      </c>
    </row>
    <row r="15196" spans="1:3">
      <c r="A15196" s="8">
        <f>A2+316</f>
        <v>46064</v>
      </c>
      <c r="B15196" s="5">
        <v>27</v>
      </c>
      <c r="C15196" s="2">
        <v>0</v>
      </c>
    </row>
    <row r="15197" spans="1:3">
      <c r="A15197" s="8">
        <f>A2+316</f>
        <v>46064</v>
      </c>
      <c r="B15197" s="5">
        <v>28</v>
      </c>
      <c r="C15197" s="2">
        <v>0</v>
      </c>
    </row>
    <row r="15198" spans="1:3">
      <c r="A15198" s="8">
        <f>A2+316</f>
        <v>46064</v>
      </c>
      <c r="B15198" s="5">
        <v>29</v>
      </c>
      <c r="C15198" s="2">
        <v>0</v>
      </c>
    </row>
    <row r="15199" spans="1:3">
      <c r="A15199" s="8">
        <f>A2+316</f>
        <v>46064</v>
      </c>
      <c r="B15199" s="5">
        <v>30</v>
      </c>
      <c r="C15199" s="2">
        <v>0</v>
      </c>
    </row>
    <row r="15200" spans="1:3">
      <c r="A15200" s="8">
        <f>A2+316</f>
        <v>46064</v>
      </c>
      <c r="B15200" s="5">
        <v>31</v>
      </c>
      <c r="C15200" s="2">
        <v>0</v>
      </c>
    </row>
    <row r="15201" spans="1:3">
      <c r="A15201" s="8">
        <f>A2+316</f>
        <v>46064</v>
      </c>
      <c r="B15201" s="5">
        <v>32</v>
      </c>
      <c r="C15201" s="2">
        <v>0</v>
      </c>
    </row>
    <row r="15202" spans="1:3">
      <c r="A15202" s="8">
        <f>A2+316</f>
        <v>46064</v>
      </c>
      <c r="B15202" s="5">
        <v>33</v>
      </c>
      <c r="C15202" s="2">
        <v>0</v>
      </c>
    </row>
    <row r="15203" spans="1:3">
      <c r="A15203" s="8">
        <f>A2+316</f>
        <v>46064</v>
      </c>
      <c r="B15203" s="5">
        <v>34</v>
      </c>
      <c r="C15203" s="2">
        <v>0</v>
      </c>
    </row>
    <row r="15204" spans="1:3">
      <c r="A15204" s="8">
        <f>A2+316</f>
        <v>46064</v>
      </c>
      <c r="B15204" s="5">
        <v>35</v>
      </c>
      <c r="C15204" s="2">
        <v>0</v>
      </c>
    </row>
    <row r="15205" spans="1:3">
      <c r="A15205" s="8">
        <f>A2+316</f>
        <v>46064</v>
      </c>
      <c r="B15205" s="5">
        <v>36</v>
      </c>
      <c r="C15205" s="2">
        <v>0</v>
      </c>
    </row>
    <row r="15206" spans="1:3">
      <c r="A15206" s="8">
        <f>A2+316</f>
        <v>46064</v>
      </c>
      <c r="B15206" s="5">
        <v>37</v>
      </c>
      <c r="C15206" s="2">
        <v>0</v>
      </c>
    </row>
    <row r="15207" spans="1:3">
      <c r="A15207" s="8">
        <f>A2+316</f>
        <v>46064</v>
      </c>
      <c r="B15207" s="5">
        <v>38</v>
      </c>
      <c r="C15207" s="2">
        <v>0</v>
      </c>
    </row>
    <row r="15208" spans="1:3">
      <c r="A15208" s="8">
        <f>A2+316</f>
        <v>46064</v>
      </c>
      <c r="B15208" s="5">
        <v>39</v>
      </c>
      <c r="C15208" s="2">
        <v>0</v>
      </c>
    </row>
    <row r="15209" spans="1:3">
      <c r="A15209" s="8">
        <f>A2+316</f>
        <v>46064</v>
      </c>
      <c r="B15209" s="5">
        <v>40</v>
      </c>
      <c r="C15209" s="2">
        <v>0</v>
      </c>
    </row>
    <row r="15210" spans="1:3">
      <c r="A15210" s="8">
        <f>A2+316</f>
        <v>46064</v>
      </c>
      <c r="B15210" s="5">
        <v>41</v>
      </c>
      <c r="C15210" s="2">
        <v>0</v>
      </c>
    </row>
    <row r="15211" spans="1:3">
      <c r="A15211" s="8">
        <f>A2+316</f>
        <v>46064</v>
      </c>
      <c r="B15211" s="5">
        <v>42</v>
      </c>
      <c r="C15211" s="2">
        <v>0</v>
      </c>
    </row>
    <row r="15212" spans="1:3">
      <c r="A15212" s="8">
        <f>A2+316</f>
        <v>46064</v>
      </c>
      <c r="B15212" s="5">
        <v>43</v>
      </c>
      <c r="C15212" s="2">
        <v>0</v>
      </c>
    </row>
    <row r="15213" spans="1:3">
      <c r="A15213" s="8">
        <f>A2+316</f>
        <v>46064</v>
      </c>
      <c r="B15213" s="5">
        <v>44</v>
      </c>
      <c r="C15213" s="2">
        <v>0</v>
      </c>
    </row>
    <row r="15214" spans="1:3">
      <c r="A15214" s="8">
        <f>A2+316</f>
        <v>46064</v>
      </c>
      <c r="B15214" s="5">
        <v>45</v>
      </c>
      <c r="C15214" s="2">
        <v>0</v>
      </c>
    </row>
    <row r="15215" spans="1:3">
      <c r="A15215" s="8">
        <f>A2+316</f>
        <v>46064</v>
      </c>
      <c r="B15215" s="5">
        <v>46</v>
      </c>
      <c r="C15215" s="2">
        <v>0</v>
      </c>
    </row>
    <row r="15216" spans="1:3">
      <c r="A15216" s="8">
        <f>A2+316</f>
        <v>46064</v>
      </c>
      <c r="B15216" s="5">
        <v>47</v>
      </c>
      <c r="C15216" s="2">
        <v>0</v>
      </c>
    </row>
    <row r="15217" spans="1:3">
      <c r="A15217" s="8">
        <f>A2+316</f>
        <v>46064</v>
      </c>
      <c r="B15217" s="5">
        <v>48</v>
      </c>
      <c r="C15217" s="2">
        <v>0</v>
      </c>
    </row>
    <row r="15218" spans="1:3">
      <c r="A15218" s="8">
        <f>A2+317</f>
        <v>46065</v>
      </c>
      <c r="B15218" s="5">
        <v>1</v>
      </c>
      <c r="C15218" s="2">
        <v>0</v>
      </c>
    </row>
    <row r="15219" spans="1:3">
      <c r="A15219" s="8">
        <f>A2+317</f>
        <v>46065</v>
      </c>
      <c r="B15219" s="5">
        <v>2</v>
      </c>
      <c r="C15219" s="2">
        <v>0</v>
      </c>
    </row>
    <row r="15220" spans="1:3">
      <c r="A15220" s="8">
        <f>A2+317</f>
        <v>46065</v>
      </c>
      <c r="B15220" s="5">
        <v>3</v>
      </c>
      <c r="C15220" s="2">
        <v>0</v>
      </c>
    </row>
    <row r="15221" spans="1:3">
      <c r="A15221" s="8">
        <f>A2+317</f>
        <v>46065</v>
      </c>
      <c r="B15221" s="5">
        <v>4</v>
      </c>
      <c r="C15221" s="2">
        <v>0</v>
      </c>
    </row>
    <row r="15222" spans="1:3">
      <c r="A15222" s="8">
        <f>A2+317</f>
        <v>46065</v>
      </c>
      <c r="B15222" s="5">
        <v>5</v>
      </c>
      <c r="C15222" s="2">
        <v>0</v>
      </c>
    </row>
    <row r="15223" spans="1:3">
      <c r="A15223" s="8">
        <f>A2+317</f>
        <v>46065</v>
      </c>
      <c r="B15223" s="5">
        <v>6</v>
      </c>
      <c r="C15223" s="2">
        <v>0</v>
      </c>
    </row>
    <row r="15224" spans="1:3">
      <c r="A15224" s="8">
        <f>A2+317</f>
        <v>46065</v>
      </c>
      <c r="B15224" s="5">
        <v>7</v>
      </c>
      <c r="C15224" s="2">
        <v>0</v>
      </c>
    </row>
    <row r="15225" spans="1:3">
      <c r="A15225" s="8">
        <f>A2+317</f>
        <v>46065</v>
      </c>
      <c r="B15225" s="5">
        <v>8</v>
      </c>
      <c r="C15225" s="2">
        <v>0</v>
      </c>
    </row>
    <row r="15226" spans="1:3">
      <c r="A15226" s="8">
        <f>A2+317</f>
        <v>46065</v>
      </c>
      <c r="B15226" s="5">
        <v>9</v>
      </c>
      <c r="C15226" s="2">
        <v>0</v>
      </c>
    </row>
    <row r="15227" spans="1:3">
      <c r="A15227" s="8">
        <f>A2+317</f>
        <v>46065</v>
      </c>
      <c r="B15227" s="5">
        <v>10</v>
      </c>
      <c r="C15227" s="2">
        <v>0</v>
      </c>
    </row>
    <row r="15228" spans="1:3">
      <c r="A15228" s="8">
        <f>A2+317</f>
        <v>46065</v>
      </c>
      <c r="B15228" s="5">
        <v>11</v>
      </c>
      <c r="C15228" s="2">
        <v>0</v>
      </c>
    </row>
    <row r="15229" spans="1:3">
      <c r="A15229" s="8">
        <f>A2+317</f>
        <v>46065</v>
      </c>
      <c r="B15229" s="5">
        <v>12</v>
      </c>
      <c r="C15229" s="2">
        <v>0</v>
      </c>
    </row>
    <row r="15230" spans="1:3">
      <c r="A15230" s="8">
        <f>A2+317</f>
        <v>46065</v>
      </c>
      <c r="B15230" s="5">
        <v>13</v>
      </c>
      <c r="C15230" s="2">
        <v>0</v>
      </c>
    </row>
    <row r="15231" spans="1:3">
      <c r="A15231" s="8">
        <f>A2+317</f>
        <v>46065</v>
      </c>
      <c r="B15231" s="5">
        <v>14</v>
      </c>
      <c r="C15231" s="2">
        <v>0</v>
      </c>
    </row>
    <row r="15232" spans="1:3">
      <c r="A15232" s="8">
        <f>A2+317</f>
        <v>46065</v>
      </c>
      <c r="B15232" s="5">
        <v>15</v>
      </c>
      <c r="C15232" s="2">
        <v>0</v>
      </c>
    </row>
    <row r="15233" spans="1:3">
      <c r="A15233" s="8">
        <f>A2+317</f>
        <v>46065</v>
      </c>
      <c r="B15233" s="5">
        <v>16</v>
      </c>
      <c r="C15233" s="2">
        <v>0</v>
      </c>
    </row>
    <row r="15234" spans="1:3">
      <c r="A15234" s="8">
        <f>A2+317</f>
        <v>46065</v>
      </c>
      <c r="B15234" s="5">
        <v>17</v>
      </c>
      <c r="C15234" s="2">
        <v>0</v>
      </c>
    </row>
    <row r="15235" spans="1:3">
      <c r="A15235" s="8">
        <f>A2+317</f>
        <v>46065</v>
      </c>
      <c r="B15235" s="5">
        <v>18</v>
      </c>
      <c r="C15235" s="2">
        <v>0</v>
      </c>
    </row>
    <row r="15236" spans="1:3">
      <c r="A15236" s="8">
        <f>A2+317</f>
        <v>46065</v>
      </c>
      <c r="B15236" s="5">
        <v>19</v>
      </c>
      <c r="C15236" s="2">
        <v>0</v>
      </c>
    </row>
    <row r="15237" spans="1:3">
      <c r="A15237" s="8">
        <f>A2+317</f>
        <v>46065</v>
      </c>
      <c r="B15237" s="5">
        <v>20</v>
      </c>
      <c r="C15237" s="2">
        <v>0</v>
      </c>
    </row>
    <row r="15238" spans="1:3">
      <c r="A15238" s="8">
        <f>A2+317</f>
        <v>46065</v>
      </c>
      <c r="B15238" s="5">
        <v>21</v>
      </c>
      <c r="C15238" s="2">
        <v>0</v>
      </c>
    </row>
    <row r="15239" spans="1:3">
      <c r="A15239" s="8">
        <f>A2+317</f>
        <v>46065</v>
      </c>
      <c r="B15239" s="5">
        <v>22</v>
      </c>
      <c r="C15239" s="2">
        <v>0</v>
      </c>
    </row>
    <row r="15240" spans="1:3">
      <c r="A15240" s="8">
        <f>A2+317</f>
        <v>46065</v>
      </c>
      <c r="B15240" s="5">
        <v>23</v>
      </c>
      <c r="C15240" s="2">
        <v>0</v>
      </c>
    </row>
    <row r="15241" spans="1:3">
      <c r="A15241" s="8">
        <f>A2+317</f>
        <v>46065</v>
      </c>
      <c r="B15241" s="5">
        <v>24</v>
      </c>
      <c r="C15241" s="2">
        <v>0</v>
      </c>
    </row>
    <row r="15242" spans="1:3">
      <c r="A15242" s="8">
        <f>A2+317</f>
        <v>46065</v>
      </c>
      <c r="B15242" s="5">
        <v>25</v>
      </c>
      <c r="C15242" s="2">
        <v>0</v>
      </c>
    </row>
    <row r="15243" spans="1:3">
      <c r="A15243" s="8">
        <f>A2+317</f>
        <v>46065</v>
      </c>
      <c r="B15243" s="5">
        <v>26</v>
      </c>
      <c r="C15243" s="2">
        <v>0</v>
      </c>
    </row>
    <row r="15244" spans="1:3">
      <c r="A15244" s="8">
        <f>A2+317</f>
        <v>46065</v>
      </c>
      <c r="B15244" s="5">
        <v>27</v>
      </c>
      <c r="C15244" s="2">
        <v>0</v>
      </c>
    </row>
    <row r="15245" spans="1:3">
      <c r="A15245" s="8">
        <f>A2+317</f>
        <v>46065</v>
      </c>
      <c r="B15245" s="5">
        <v>28</v>
      </c>
      <c r="C15245" s="2">
        <v>0</v>
      </c>
    </row>
    <row r="15246" spans="1:3">
      <c r="A15246" s="8">
        <f>A2+317</f>
        <v>46065</v>
      </c>
      <c r="B15246" s="5">
        <v>29</v>
      </c>
      <c r="C15246" s="2">
        <v>0</v>
      </c>
    </row>
    <row r="15247" spans="1:3">
      <c r="A15247" s="8">
        <f>A2+317</f>
        <v>46065</v>
      </c>
      <c r="B15247" s="5">
        <v>30</v>
      </c>
      <c r="C15247" s="2">
        <v>0</v>
      </c>
    </row>
    <row r="15248" spans="1:3">
      <c r="A15248" s="8">
        <f>A2+317</f>
        <v>46065</v>
      </c>
      <c r="B15248" s="5">
        <v>31</v>
      </c>
      <c r="C15248" s="2">
        <v>0</v>
      </c>
    </row>
    <row r="15249" spans="1:3">
      <c r="A15249" s="8">
        <f>A2+317</f>
        <v>46065</v>
      </c>
      <c r="B15249" s="5">
        <v>32</v>
      </c>
      <c r="C15249" s="2">
        <v>0</v>
      </c>
    </row>
    <row r="15250" spans="1:3">
      <c r="A15250" s="8">
        <f>A2+317</f>
        <v>46065</v>
      </c>
      <c r="B15250" s="5">
        <v>33</v>
      </c>
      <c r="C15250" s="2">
        <v>0</v>
      </c>
    </row>
    <row r="15251" spans="1:3">
      <c r="A15251" s="8">
        <f>A2+317</f>
        <v>46065</v>
      </c>
      <c r="B15251" s="5">
        <v>34</v>
      </c>
      <c r="C15251" s="2">
        <v>0</v>
      </c>
    </row>
    <row r="15252" spans="1:3">
      <c r="A15252" s="8">
        <f>A2+317</f>
        <v>46065</v>
      </c>
      <c r="B15252" s="5">
        <v>35</v>
      </c>
      <c r="C15252" s="2">
        <v>0</v>
      </c>
    </row>
    <row r="15253" spans="1:3">
      <c r="A15253" s="8">
        <f>A2+317</f>
        <v>46065</v>
      </c>
      <c r="B15253" s="5">
        <v>36</v>
      </c>
      <c r="C15253" s="2">
        <v>0</v>
      </c>
    </row>
    <row r="15254" spans="1:3">
      <c r="A15254" s="8">
        <f>A2+317</f>
        <v>46065</v>
      </c>
      <c r="B15254" s="5">
        <v>37</v>
      </c>
      <c r="C15254" s="2">
        <v>0</v>
      </c>
    </row>
    <row r="15255" spans="1:3">
      <c r="A15255" s="8">
        <f>A2+317</f>
        <v>46065</v>
      </c>
      <c r="B15255" s="5">
        <v>38</v>
      </c>
      <c r="C15255" s="2">
        <v>0</v>
      </c>
    </row>
    <row r="15256" spans="1:3">
      <c r="A15256" s="8">
        <f>A2+317</f>
        <v>46065</v>
      </c>
      <c r="B15256" s="5">
        <v>39</v>
      </c>
      <c r="C15256" s="2">
        <v>0</v>
      </c>
    </row>
    <row r="15257" spans="1:3">
      <c r="A15257" s="8">
        <f>A2+317</f>
        <v>46065</v>
      </c>
      <c r="B15257" s="5">
        <v>40</v>
      </c>
      <c r="C15257" s="2">
        <v>0</v>
      </c>
    </row>
    <row r="15258" spans="1:3">
      <c r="A15258" s="8">
        <f>A2+317</f>
        <v>46065</v>
      </c>
      <c r="B15258" s="5">
        <v>41</v>
      </c>
      <c r="C15258" s="2">
        <v>0</v>
      </c>
    </row>
    <row r="15259" spans="1:3">
      <c r="A15259" s="8">
        <f>A2+317</f>
        <v>46065</v>
      </c>
      <c r="B15259" s="5">
        <v>42</v>
      </c>
      <c r="C15259" s="2">
        <v>0</v>
      </c>
    </row>
    <row r="15260" spans="1:3">
      <c r="A15260" s="8">
        <f>A2+317</f>
        <v>46065</v>
      </c>
      <c r="B15260" s="5">
        <v>43</v>
      </c>
      <c r="C15260" s="2">
        <v>0</v>
      </c>
    </row>
    <row r="15261" spans="1:3">
      <c r="A15261" s="8">
        <f>A2+317</f>
        <v>46065</v>
      </c>
      <c r="B15261" s="5">
        <v>44</v>
      </c>
      <c r="C15261" s="2">
        <v>0</v>
      </c>
    </row>
    <row r="15262" spans="1:3">
      <c r="A15262" s="8">
        <f>A2+317</f>
        <v>46065</v>
      </c>
      <c r="B15262" s="5">
        <v>45</v>
      </c>
      <c r="C15262" s="2">
        <v>0</v>
      </c>
    </row>
    <row r="15263" spans="1:3">
      <c r="A15263" s="8">
        <f>A2+317</f>
        <v>46065</v>
      </c>
      <c r="B15263" s="5">
        <v>46</v>
      </c>
      <c r="C15263" s="2">
        <v>0</v>
      </c>
    </row>
    <row r="15264" spans="1:3">
      <c r="A15264" s="8">
        <f>A2+317</f>
        <v>46065</v>
      </c>
      <c r="B15264" s="5">
        <v>47</v>
      </c>
      <c r="C15264" s="2">
        <v>0</v>
      </c>
    </row>
    <row r="15265" spans="1:3">
      <c r="A15265" s="8">
        <f>A2+317</f>
        <v>46065</v>
      </c>
      <c r="B15265" s="5">
        <v>48</v>
      </c>
      <c r="C15265" s="2">
        <v>0</v>
      </c>
    </row>
    <row r="15266" spans="1:3">
      <c r="A15266" s="8">
        <f>A2+318</f>
        <v>46066</v>
      </c>
      <c r="B15266" s="5">
        <v>1</v>
      </c>
      <c r="C15266" s="2">
        <v>0</v>
      </c>
    </row>
    <row r="15267" spans="1:3">
      <c r="A15267" s="8">
        <f>A2+318</f>
        <v>46066</v>
      </c>
      <c r="B15267" s="5">
        <v>2</v>
      </c>
      <c r="C15267" s="2">
        <v>0</v>
      </c>
    </row>
    <row r="15268" spans="1:3">
      <c r="A15268" s="8">
        <f>A2+318</f>
        <v>46066</v>
      </c>
      <c r="B15268" s="5">
        <v>3</v>
      </c>
      <c r="C15268" s="2">
        <v>0</v>
      </c>
    </row>
    <row r="15269" spans="1:3">
      <c r="A15269" s="8">
        <f>A2+318</f>
        <v>46066</v>
      </c>
      <c r="B15269" s="5">
        <v>4</v>
      </c>
      <c r="C15269" s="2">
        <v>0</v>
      </c>
    </row>
    <row r="15270" spans="1:3">
      <c r="A15270" s="8">
        <f>A2+318</f>
        <v>46066</v>
      </c>
      <c r="B15270" s="5">
        <v>5</v>
      </c>
      <c r="C15270" s="2">
        <v>0</v>
      </c>
    </row>
    <row r="15271" spans="1:3">
      <c r="A15271" s="8">
        <f>A2+318</f>
        <v>46066</v>
      </c>
      <c r="B15271" s="5">
        <v>6</v>
      </c>
      <c r="C15271" s="2">
        <v>0</v>
      </c>
    </row>
    <row r="15272" spans="1:3">
      <c r="A15272" s="8">
        <f>A2+318</f>
        <v>46066</v>
      </c>
      <c r="B15272" s="5">
        <v>7</v>
      </c>
      <c r="C15272" s="2">
        <v>0</v>
      </c>
    </row>
    <row r="15273" spans="1:3">
      <c r="A15273" s="8">
        <f>A2+318</f>
        <v>46066</v>
      </c>
      <c r="B15273" s="5">
        <v>8</v>
      </c>
      <c r="C15273" s="2">
        <v>0</v>
      </c>
    </row>
    <row r="15274" spans="1:3">
      <c r="A15274" s="8">
        <f>A2+318</f>
        <v>46066</v>
      </c>
      <c r="B15274" s="5">
        <v>9</v>
      </c>
      <c r="C15274" s="2">
        <v>0</v>
      </c>
    </row>
    <row r="15275" spans="1:3">
      <c r="A15275" s="8">
        <f>A2+318</f>
        <v>46066</v>
      </c>
      <c r="B15275" s="5">
        <v>10</v>
      </c>
      <c r="C15275" s="2">
        <v>0</v>
      </c>
    </row>
    <row r="15276" spans="1:3">
      <c r="A15276" s="8">
        <f>A2+318</f>
        <v>46066</v>
      </c>
      <c r="B15276" s="5">
        <v>11</v>
      </c>
      <c r="C15276" s="2">
        <v>0</v>
      </c>
    </row>
    <row r="15277" spans="1:3">
      <c r="A15277" s="8">
        <f>A2+318</f>
        <v>46066</v>
      </c>
      <c r="B15277" s="5">
        <v>12</v>
      </c>
      <c r="C15277" s="2">
        <v>0</v>
      </c>
    </row>
    <row r="15278" spans="1:3">
      <c r="A15278" s="8">
        <f>A2+318</f>
        <v>46066</v>
      </c>
      <c r="B15278" s="5">
        <v>13</v>
      </c>
      <c r="C15278" s="2">
        <v>0</v>
      </c>
    </row>
    <row r="15279" spans="1:3">
      <c r="A15279" s="8">
        <f>A2+318</f>
        <v>46066</v>
      </c>
      <c r="B15279" s="5">
        <v>14</v>
      </c>
      <c r="C15279" s="2">
        <v>0</v>
      </c>
    </row>
    <row r="15280" spans="1:3">
      <c r="A15280" s="8">
        <f>A2+318</f>
        <v>46066</v>
      </c>
      <c r="B15280" s="5">
        <v>15</v>
      </c>
      <c r="C15280" s="2">
        <v>0</v>
      </c>
    </row>
    <row r="15281" spans="1:3">
      <c r="A15281" s="8">
        <f>A2+318</f>
        <v>46066</v>
      </c>
      <c r="B15281" s="5">
        <v>16</v>
      </c>
      <c r="C15281" s="2">
        <v>0</v>
      </c>
    </row>
    <row r="15282" spans="1:3">
      <c r="A15282" s="8">
        <f>A2+318</f>
        <v>46066</v>
      </c>
      <c r="B15282" s="5">
        <v>17</v>
      </c>
      <c r="C15282" s="2">
        <v>0</v>
      </c>
    </row>
    <row r="15283" spans="1:3">
      <c r="A15283" s="8">
        <f>A2+318</f>
        <v>46066</v>
      </c>
      <c r="B15283" s="5">
        <v>18</v>
      </c>
      <c r="C15283" s="2">
        <v>0</v>
      </c>
    </row>
    <row r="15284" spans="1:3">
      <c r="A15284" s="8">
        <f>A2+318</f>
        <v>46066</v>
      </c>
      <c r="B15284" s="5">
        <v>19</v>
      </c>
      <c r="C15284" s="2">
        <v>0</v>
      </c>
    </row>
    <row r="15285" spans="1:3">
      <c r="A15285" s="8">
        <f>A2+318</f>
        <v>46066</v>
      </c>
      <c r="B15285" s="5">
        <v>20</v>
      </c>
      <c r="C15285" s="2">
        <v>0</v>
      </c>
    </row>
    <row r="15286" spans="1:3">
      <c r="A15286" s="8">
        <f>A2+318</f>
        <v>46066</v>
      </c>
      <c r="B15286" s="5">
        <v>21</v>
      </c>
      <c r="C15286" s="2">
        <v>0</v>
      </c>
    </row>
    <row r="15287" spans="1:3">
      <c r="A15287" s="8">
        <f>A2+318</f>
        <v>46066</v>
      </c>
      <c r="B15287" s="5">
        <v>22</v>
      </c>
      <c r="C15287" s="2">
        <v>0</v>
      </c>
    </row>
    <row r="15288" spans="1:3">
      <c r="A15288" s="8">
        <f>A2+318</f>
        <v>46066</v>
      </c>
      <c r="B15288" s="5">
        <v>23</v>
      </c>
      <c r="C15288" s="2">
        <v>0</v>
      </c>
    </row>
    <row r="15289" spans="1:3">
      <c r="A15289" s="8">
        <f>A2+318</f>
        <v>46066</v>
      </c>
      <c r="B15289" s="5">
        <v>24</v>
      </c>
      <c r="C15289" s="2">
        <v>0</v>
      </c>
    </row>
    <row r="15290" spans="1:3">
      <c r="A15290" s="8">
        <f>A2+318</f>
        <v>46066</v>
      </c>
      <c r="B15290" s="5">
        <v>25</v>
      </c>
      <c r="C15290" s="2">
        <v>0</v>
      </c>
    </row>
    <row r="15291" spans="1:3">
      <c r="A15291" s="8">
        <f>A2+318</f>
        <v>46066</v>
      </c>
      <c r="B15291" s="5">
        <v>26</v>
      </c>
      <c r="C15291" s="2">
        <v>0</v>
      </c>
    </row>
    <row r="15292" spans="1:3">
      <c r="A15292" s="8">
        <f>A2+318</f>
        <v>46066</v>
      </c>
      <c r="B15292" s="5">
        <v>27</v>
      </c>
      <c r="C15292" s="2">
        <v>0</v>
      </c>
    </row>
    <row r="15293" spans="1:3">
      <c r="A15293" s="8">
        <f>A2+318</f>
        <v>46066</v>
      </c>
      <c r="B15293" s="5">
        <v>28</v>
      </c>
      <c r="C15293" s="2">
        <v>0</v>
      </c>
    </row>
    <row r="15294" spans="1:3">
      <c r="A15294" s="8">
        <f>A2+318</f>
        <v>46066</v>
      </c>
      <c r="B15294" s="5">
        <v>29</v>
      </c>
      <c r="C15294" s="2">
        <v>0</v>
      </c>
    </row>
    <row r="15295" spans="1:3">
      <c r="A15295" s="8">
        <f>A2+318</f>
        <v>46066</v>
      </c>
      <c r="B15295" s="5">
        <v>30</v>
      </c>
      <c r="C15295" s="2">
        <v>0</v>
      </c>
    </row>
    <row r="15296" spans="1:3">
      <c r="A15296" s="8">
        <f>A2+318</f>
        <v>46066</v>
      </c>
      <c r="B15296" s="5">
        <v>31</v>
      </c>
      <c r="C15296" s="2">
        <v>0</v>
      </c>
    </row>
    <row r="15297" spans="1:3">
      <c r="A15297" s="8">
        <f>A2+318</f>
        <v>46066</v>
      </c>
      <c r="B15297" s="5">
        <v>32</v>
      </c>
      <c r="C15297" s="2">
        <v>0</v>
      </c>
    </row>
    <row r="15298" spans="1:3">
      <c r="A15298" s="8">
        <f>A2+318</f>
        <v>46066</v>
      </c>
      <c r="B15298" s="5">
        <v>33</v>
      </c>
      <c r="C15298" s="2">
        <v>0</v>
      </c>
    </row>
    <row r="15299" spans="1:3">
      <c r="A15299" s="8">
        <f>A2+318</f>
        <v>46066</v>
      </c>
      <c r="B15299" s="5">
        <v>34</v>
      </c>
      <c r="C15299" s="2">
        <v>0</v>
      </c>
    </row>
    <row r="15300" spans="1:3">
      <c r="A15300" s="8">
        <f>A2+318</f>
        <v>46066</v>
      </c>
      <c r="B15300" s="5">
        <v>35</v>
      </c>
      <c r="C15300" s="2">
        <v>0</v>
      </c>
    </row>
    <row r="15301" spans="1:3">
      <c r="A15301" s="8">
        <f>A2+318</f>
        <v>46066</v>
      </c>
      <c r="B15301" s="5">
        <v>36</v>
      </c>
      <c r="C15301" s="2">
        <v>0</v>
      </c>
    </row>
    <row r="15302" spans="1:3">
      <c r="A15302" s="8">
        <f>A2+318</f>
        <v>46066</v>
      </c>
      <c r="B15302" s="5">
        <v>37</v>
      </c>
      <c r="C15302" s="2">
        <v>0</v>
      </c>
    </row>
    <row r="15303" spans="1:3">
      <c r="A15303" s="8">
        <f>A2+318</f>
        <v>46066</v>
      </c>
      <c r="B15303" s="5">
        <v>38</v>
      </c>
      <c r="C15303" s="2">
        <v>0</v>
      </c>
    </row>
    <row r="15304" spans="1:3">
      <c r="A15304" s="8">
        <f>A2+318</f>
        <v>46066</v>
      </c>
      <c r="B15304" s="5">
        <v>39</v>
      </c>
      <c r="C15304" s="2">
        <v>0</v>
      </c>
    </row>
    <row r="15305" spans="1:3">
      <c r="A15305" s="8">
        <f>A2+318</f>
        <v>46066</v>
      </c>
      <c r="B15305" s="5">
        <v>40</v>
      </c>
      <c r="C15305" s="2">
        <v>0</v>
      </c>
    </row>
    <row r="15306" spans="1:3">
      <c r="A15306" s="8">
        <f>A2+318</f>
        <v>46066</v>
      </c>
      <c r="B15306" s="5">
        <v>41</v>
      </c>
      <c r="C15306" s="2">
        <v>0</v>
      </c>
    </row>
    <row r="15307" spans="1:3">
      <c r="A15307" s="8">
        <f>A2+318</f>
        <v>46066</v>
      </c>
      <c r="B15307" s="5">
        <v>42</v>
      </c>
      <c r="C15307" s="2">
        <v>0</v>
      </c>
    </row>
    <row r="15308" spans="1:3">
      <c r="A15308" s="8">
        <f>A2+318</f>
        <v>46066</v>
      </c>
      <c r="B15308" s="5">
        <v>43</v>
      </c>
      <c r="C15308" s="2">
        <v>0</v>
      </c>
    </row>
    <row r="15309" spans="1:3">
      <c r="A15309" s="8">
        <f>A2+318</f>
        <v>46066</v>
      </c>
      <c r="B15309" s="5">
        <v>44</v>
      </c>
      <c r="C15309" s="2">
        <v>0</v>
      </c>
    </row>
    <row r="15310" spans="1:3">
      <c r="A15310" s="8">
        <f>A2+318</f>
        <v>46066</v>
      </c>
      <c r="B15310" s="5">
        <v>45</v>
      </c>
      <c r="C15310" s="2">
        <v>0</v>
      </c>
    </row>
    <row r="15311" spans="1:3">
      <c r="A15311" s="8">
        <f>A2+318</f>
        <v>46066</v>
      </c>
      <c r="B15311" s="5">
        <v>46</v>
      </c>
      <c r="C15311" s="2">
        <v>0</v>
      </c>
    </row>
    <row r="15312" spans="1:3">
      <c r="A15312" s="8">
        <f>A2+318</f>
        <v>46066</v>
      </c>
      <c r="B15312" s="5">
        <v>47</v>
      </c>
      <c r="C15312" s="2">
        <v>0</v>
      </c>
    </row>
    <row r="15313" spans="1:3">
      <c r="A15313" s="8">
        <f>A2+318</f>
        <v>46066</v>
      </c>
      <c r="B15313" s="5">
        <v>48</v>
      </c>
      <c r="C15313" s="2">
        <v>0</v>
      </c>
    </row>
    <row r="15314" spans="1:3">
      <c r="A15314" s="8">
        <f>A2+319</f>
        <v>46067</v>
      </c>
      <c r="B15314" s="5">
        <v>1</v>
      </c>
      <c r="C15314" s="2">
        <v>0</v>
      </c>
    </row>
    <row r="15315" spans="1:3">
      <c r="A15315" s="8">
        <f>A2+319</f>
        <v>46067</v>
      </c>
      <c r="B15315" s="5">
        <v>2</v>
      </c>
      <c r="C15315" s="2">
        <v>0</v>
      </c>
    </row>
    <row r="15316" spans="1:3">
      <c r="A15316" s="8">
        <f>A2+319</f>
        <v>46067</v>
      </c>
      <c r="B15316" s="5">
        <v>3</v>
      </c>
      <c r="C15316" s="2">
        <v>0</v>
      </c>
    </row>
    <row r="15317" spans="1:3">
      <c r="A15317" s="8">
        <f>A2+319</f>
        <v>46067</v>
      </c>
      <c r="B15317" s="5">
        <v>4</v>
      </c>
      <c r="C15317" s="2">
        <v>0</v>
      </c>
    </row>
    <row r="15318" spans="1:3">
      <c r="A15318" s="8">
        <f>A2+319</f>
        <v>46067</v>
      </c>
      <c r="B15318" s="5">
        <v>5</v>
      </c>
      <c r="C15318" s="2">
        <v>0</v>
      </c>
    </row>
    <row r="15319" spans="1:3">
      <c r="A15319" s="8">
        <f>A2+319</f>
        <v>46067</v>
      </c>
      <c r="B15319" s="5">
        <v>6</v>
      </c>
      <c r="C15319" s="2">
        <v>0</v>
      </c>
    </row>
    <row r="15320" spans="1:3">
      <c r="A15320" s="8">
        <f>A2+319</f>
        <v>46067</v>
      </c>
      <c r="B15320" s="5">
        <v>7</v>
      </c>
      <c r="C15320" s="2">
        <v>0</v>
      </c>
    </row>
    <row r="15321" spans="1:3">
      <c r="A15321" s="8">
        <f>A2+319</f>
        <v>46067</v>
      </c>
      <c r="B15321" s="5">
        <v>8</v>
      </c>
      <c r="C15321" s="2">
        <v>0</v>
      </c>
    </row>
    <row r="15322" spans="1:3">
      <c r="A15322" s="8">
        <f>A2+319</f>
        <v>46067</v>
      </c>
      <c r="B15322" s="5">
        <v>9</v>
      </c>
      <c r="C15322" s="2">
        <v>0</v>
      </c>
    </row>
    <row r="15323" spans="1:3">
      <c r="A15323" s="8">
        <f>A2+319</f>
        <v>46067</v>
      </c>
      <c r="B15323" s="5">
        <v>10</v>
      </c>
      <c r="C15323" s="2">
        <v>0</v>
      </c>
    </row>
    <row r="15324" spans="1:3">
      <c r="A15324" s="8">
        <f>A2+319</f>
        <v>46067</v>
      </c>
      <c r="B15324" s="5">
        <v>11</v>
      </c>
      <c r="C15324" s="2">
        <v>0</v>
      </c>
    </row>
    <row r="15325" spans="1:3">
      <c r="A15325" s="8">
        <f>A2+319</f>
        <v>46067</v>
      </c>
      <c r="B15325" s="5">
        <v>12</v>
      </c>
      <c r="C15325" s="2">
        <v>0</v>
      </c>
    </row>
    <row r="15326" spans="1:3">
      <c r="A15326" s="8">
        <f>A2+319</f>
        <v>46067</v>
      </c>
      <c r="B15326" s="5">
        <v>13</v>
      </c>
      <c r="C15326" s="2">
        <v>0</v>
      </c>
    </row>
    <row r="15327" spans="1:3">
      <c r="A15327" s="8">
        <f>A2+319</f>
        <v>46067</v>
      </c>
      <c r="B15327" s="5">
        <v>14</v>
      </c>
      <c r="C15327" s="2">
        <v>0</v>
      </c>
    </row>
    <row r="15328" spans="1:3">
      <c r="A15328" s="8">
        <f>A2+319</f>
        <v>46067</v>
      </c>
      <c r="B15328" s="5">
        <v>15</v>
      </c>
      <c r="C15328" s="2">
        <v>0</v>
      </c>
    </row>
    <row r="15329" spans="1:3">
      <c r="A15329" s="8">
        <f>A2+319</f>
        <v>46067</v>
      </c>
      <c r="B15329" s="5">
        <v>16</v>
      </c>
      <c r="C15329" s="2">
        <v>0</v>
      </c>
    </row>
    <row r="15330" spans="1:3">
      <c r="A15330" s="8">
        <f>A2+319</f>
        <v>46067</v>
      </c>
      <c r="B15330" s="5">
        <v>17</v>
      </c>
      <c r="C15330" s="2">
        <v>0</v>
      </c>
    </row>
    <row r="15331" spans="1:3">
      <c r="A15331" s="8">
        <f>A2+319</f>
        <v>46067</v>
      </c>
      <c r="B15331" s="5">
        <v>18</v>
      </c>
      <c r="C15331" s="2">
        <v>0</v>
      </c>
    </row>
    <row r="15332" spans="1:3">
      <c r="A15332" s="8">
        <f>A2+319</f>
        <v>46067</v>
      </c>
      <c r="B15332" s="5">
        <v>19</v>
      </c>
      <c r="C15332" s="2">
        <v>0</v>
      </c>
    </row>
    <row r="15333" spans="1:3">
      <c r="A15333" s="8">
        <f>A2+319</f>
        <v>46067</v>
      </c>
      <c r="B15333" s="5">
        <v>20</v>
      </c>
      <c r="C15333" s="2">
        <v>0</v>
      </c>
    </row>
    <row r="15334" spans="1:3">
      <c r="A15334" s="8">
        <f>A2+319</f>
        <v>46067</v>
      </c>
      <c r="B15334" s="5">
        <v>21</v>
      </c>
      <c r="C15334" s="2">
        <v>0</v>
      </c>
    </row>
    <row r="15335" spans="1:3">
      <c r="A15335" s="8">
        <f>A2+319</f>
        <v>46067</v>
      </c>
      <c r="B15335" s="5">
        <v>22</v>
      </c>
      <c r="C15335" s="2">
        <v>0</v>
      </c>
    </row>
    <row r="15336" spans="1:3">
      <c r="A15336" s="8">
        <f>A2+319</f>
        <v>46067</v>
      </c>
      <c r="B15336" s="5">
        <v>23</v>
      </c>
      <c r="C15336" s="2">
        <v>0</v>
      </c>
    </row>
    <row r="15337" spans="1:3">
      <c r="A15337" s="8">
        <f>A2+319</f>
        <v>46067</v>
      </c>
      <c r="B15337" s="5">
        <v>24</v>
      </c>
      <c r="C15337" s="2">
        <v>0</v>
      </c>
    </row>
    <row r="15338" spans="1:3">
      <c r="A15338" s="8">
        <f>A2+319</f>
        <v>46067</v>
      </c>
      <c r="B15338" s="5">
        <v>25</v>
      </c>
      <c r="C15338" s="2">
        <v>0</v>
      </c>
    </row>
    <row r="15339" spans="1:3">
      <c r="A15339" s="8">
        <f>A2+319</f>
        <v>46067</v>
      </c>
      <c r="B15339" s="5">
        <v>26</v>
      </c>
      <c r="C15339" s="2">
        <v>0</v>
      </c>
    </row>
    <row r="15340" spans="1:3">
      <c r="A15340" s="8">
        <f>A2+319</f>
        <v>46067</v>
      </c>
      <c r="B15340" s="5">
        <v>27</v>
      </c>
      <c r="C15340" s="2">
        <v>0</v>
      </c>
    </row>
    <row r="15341" spans="1:3">
      <c r="A15341" s="8">
        <f>A2+319</f>
        <v>46067</v>
      </c>
      <c r="B15341" s="5">
        <v>28</v>
      </c>
      <c r="C15341" s="2">
        <v>0</v>
      </c>
    </row>
    <row r="15342" spans="1:3">
      <c r="A15342" s="8">
        <f>A2+319</f>
        <v>46067</v>
      </c>
      <c r="B15342" s="5">
        <v>29</v>
      </c>
      <c r="C15342" s="2">
        <v>0</v>
      </c>
    </row>
    <row r="15343" spans="1:3">
      <c r="A15343" s="8">
        <f>A2+319</f>
        <v>46067</v>
      </c>
      <c r="B15343" s="5">
        <v>30</v>
      </c>
      <c r="C15343" s="2">
        <v>0</v>
      </c>
    </row>
    <row r="15344" spans="1:3">
      <c r="A15344" s="8">
        <f>A2+319</f>
        <v>46067</v>
      </c>
      <c r="B15344" s="5">
        <v>31</v>
      </c>
      <c r="C15344" s="2">
        <v>0</v>
      </c>
    </row>
    <row r="15345" spans="1:3">
      <c r="A15345" s="8">
        <f>A2+319</f>
        <v>46067</v>
      </c>
      <c r="B15345" s="5">
        <v>32</v>
      </c>
      <c r="C15345" s="2">
        <v>0</v>
      </c>
    </row>
    <row r="15346" spans="1:3">
      <c r="A15346" s="8">
        <f>A2+319</f>
        <v>46067</v>
      </c>
      <c r="B15346" s="5">
        <v>33</v>
      </c>
      <c r="C15346" s="2">
        <v>0</v>
      </c>
    </row>
    <row r="15347" spans="1:3">
      <c r="A15347" s="8">
        <f>A2+319</f>
        <v>46067</v>
      </c>
      <c r="B15347" s="5">
        <v>34</v>
      </c>
      <c r="C15347" s="2">
        <v>0</v>
      </c>
    </row>
    <row r="15348" spans="1:3">
      <c r="A15348" s="8">
        <f>A2+319</f>
        <v>46067</v>
      </c>
      <c r="B15348" s="5">
        <v>35</v>
      </c>
      <c r="C15348" s="2">
        <v>0</v>
      </c>
    </row>
    <row r="15349" spans="1:3">
      <c r="A15349" s="8">
        <f>A2+319</f>
        <v>46067</v>
      </c>
      <c r="B15349" s="5">
        <v>36</v>
      </c>
      <c r="C15349" s="2">
        <v>0</v>
      </c>
    </row>
    <row r="15350" spans="1:3">
      <c r="A15350" s="8">
        <f>A2+319</f>
        <v>46067</v>
      </c>
      <c r="B15350" s="5">
        <v>37</v>
      </c>
      <c r="C15350" s="2">
        <v>0</v>
      </c>
    </row>
    <row r="15351" spans="1:3">
      <c r="A15351" s="8">
        <f>A2+319</f>
        <v>46067</v>
      </c>
      <c r="B15351" s="5">
        <v>38</v>
      </c>
      <c r="C15351" s="2">
        <v>0</v>
      </c>
    </row>
    <row r="15352" spans="1:3">
      <c r="A15352" s="8">
        <f>A2+319</f>
        <v>46067</v>
      </c>
      <c r="B15352" s="5">
        <v>39</v>
      </c>
      <c r="C15352" s="2">
        <v>0</v>
      </c>
    </row>
    <row r="15353" spans="1:3">
      <c r="A15353" s="8">
        <f>A2+319</f>
        <v>46067</v>
      </c>
      <c r="B15353" s="5">
        <v>40</v>
      </c>
      <c r="C15353" s="2">
        <v>0</v>
      </c>
    </row>
    <row r="15354" spans="1:3">
      <c r="A15354" s="8">
        <f>A2+319</f>
        <v>46067</v>
      </c>
      <c r="B15354" s="5">
        <v>41</v>
      </c>
      <c r="C15354" s="2">
        <v>0</v>
      </c>
    </row>
    <row r="15355" spans="1:3">
      <c r="A15355" s="8">
        <f>A2+319</f>
        <v>46067</v>
      </c>
      <c r="B15355" s="5">
        <v>42</v>
      </c>
      <c r="C15355" s="2">
        <v>0</v>
      </c>
    </row>
    <row r="15356" spans="1:3">
      <c r="A15356" s="8">
        <f>A2+319</f>
        <v>46067</v>
      </c>
      <c r="B15356" s="5">
        <v>43</v>
      </c>
      <c r="C15356" s="2">
        <v>0</v>
      </c>
    </row>
    <row r="15357" spans="1:3">
      <c r="A15357" s="8">
        <f>A2+319</f>
        <v>46067</v>
      </c>
      <c r="B15357" s="5">
        <v>44</v>
      </c>
      <c r="C15357" s="2">
        <v>0</v>
      </c>
    </row>
    <row r="15358" spans="1:3">
      <c r="A15358" s="8">
        <f>A2+319</f>
        <v>46067</v>
      </c>
      <c r="B15358" s="5">
        <v>45</v>
      </c>
      <c r="C15358" s="2">
        <v>0</v>
      </c>
    </row>
    <row r="15359" spans="1:3">
      <c r="A15359" s="8">
        <f>A2+319</f>
        <v>46067</v>
      </c>
      <c r="B15359" s="5">
        <v>46</v>
      </c>
      <c r="C15359" s="2">
        <v>0</v>
      </c>
    </row>
    <row r="15360" spans="1:3">
      <c r="A15360" s="8">
        <f>A2+319</f>
        <v>46067</v>
      </c>
      <c r="B15360" s="5">
        <v>47</v>
      </c>
      <c r="C15360" s="2">
        <v>0</v>
      </c>
    </row>
    <row r="15361" spans="1:3">
      <c r="A15361" s="8">
        <f>A2+319</f>
        <v>46067</v>
      </c>
      <c r="B15361" s="5">
        <v>48</v>
      </c>
      <c r="C15361" s="2">
        <v>0</v>
      </c>
    </row>
    <row r="15362" spans="1:3">
      <c r="A15362" s="8">
        <f>A2+320</f>
        <v>46068</v>
      </c>
      <c r="B15362" s="5">
        <v>1</v>
      </c>
      <c r="C15362" s="2">
        <v>0</v>
      </c>
    </row>
    <row r="15363" spans="1:3">
      <c r="A15363" s="8">
        <f>A2+320</f>
        <v>46068</v>
      </c>
      <c r="B15363" s="5">
        <v>2</v>
      </c>
      <c r="C15363" s="2">
        <v>0</v>
      </c>
    </row>
    <row r="15364" spans="1:3">
      <c r="A15364" s="8">
        <f>A2+320</f>
        <v>46068</v>
      </c>
      <c r="B15364" s="5">
        <v>3</v>
      </c>
      <c r="C15364" s="2">
        <v>0</v>
      </c>
    </row>
    <row r="15365" spans="1:3">
      <c r="A15365" s="8">
        <f>A2+320</f>
        <v>46068</v>
      </c>
      <c r="B15365" s="5">
        <v>4</v>
      </c>
      <c r="C15365" s="2">
        <v>0</v>
      </c>
    </row>
    <row r="15366" spans="1:3">
      <c r="A15366" s="8">
        <f>A2+320</f>
        <v>46068</v>
      </c>
      <c r="B15366" s="5">
        <v>5</v>
      </c>
      <c r="C15366" s="2">
        <v>0</v>
      </c>
    </row>
    <row r="15367" spans="1:3">
      <c r="A15367" s="8">
        <f>A2+320</f>
        <v>46068</v>
      </c>
      <c r="B15367" s="5">
        <v>6</v>
      </c>
      <c r="C15367" s="2">
        <v>0</v>
      </c>
    </row>
    <row r="15368" spans="1:3">
      <c r="A15368" s="8">
        <f>A2+320</f>
        <v>46068</v>
      </c>
      <c r="B15368" s="5">
        <v>7</v>
      </c>
      <c r="C15368" s="2">
        <v>0</v>
      </c>
    </row>
    <row r="15369" spans="1:3">
      <c r="A15369" s="8">
        <f>A2+320</f>
        <v>46068</v>
      </c>
      <c r="B15369" s="5">
        <v>8</v>
      </c>
      <c r="C15369" s="2">
        <v>0</v>
      </c>
    </row>
    <row r="15370" spans="1:3">
      <c r="A15370" s="8">
        <f>A2+320</f>
        <v>46068</v>
      </c>
      <c r="B15370" s="5">
        <v>9</v>
      </c>
      <c r="C15370" s="2">
        <v>0</v>
      </c>
    </row>
    <row r="15371" spans="1:3">
      <c r="A15371" s="8">
        <f>A2+320</f>
        <v>46068</v>
      </c>
      <c r="B15371" s="5">
        <v>10</v>
      </c>
      <c r="C15371" s="2">
        <v>0</v>
      </c>
    </row>
    <row r="15372" spans="1:3">
      <c r="A15372" s="8">
        <f>A2+320</f>
        <v>46068</v>
      </c>
      <c r="B15372" s="5">
        <v>11</v>
      </c>
      <c r="C15372" s="2">
        <v>0</v>
      </c>
    </row>
    <row r="15373" spans="1:3">
      <c r="A15373" s="8">
        <f>A2+320</f>
        <v>46068</v>
      </c>
      <c r="B15373" s="5">
        <v>12</v>
      </c>
      <c r="C15373" s="2">
        <v>0</v>
      </c>
    </row>
    <row r="15374" spans="1:3">
      <c r="A15374" s="8">
        <f>A2+320</f>
        <v>46068</v>
      </c>
      <c r="B15374" s="5">
        <v>13</v>
      </c>
      <c r="C15374" s="2">
        <v>0</v>
      </c>
    </row>
    <row r="15375" spans="1:3">
      <c r="A15375" s="8">
        <f>A2+320</f>
        <v>46068</v>
      </c>
      <c r="B15375" s="5">
        <v>14</v>
      </c>
      <c r="C15375" s="2">
        <v>0</v>
      </c>
    </row>
    <row r="15376" spans="1:3">
      <c r="A15376" s="8">
        <f>A2+320</f>
        <v>46068</v>
      </c>
      <c r="B15376" s="5">
        <v>15</v>
      </c>
      <c r="C15376" s="2">
        <v>0</v>
      </c>
    </row>
    <row r="15377" spans="1:3">
      <c r="A15377" s="8">
        <f>A2+320</f>
        <v>46068</v>
      </c>
      <c r="B15377" s="5">
        <v>16</v>
      </c>
      <c r="C15377" s="2">
        <v>0</v>
      </c>
    </row>
    <row r="15378" spans="1:3">
      <c r="A15378" s="8">
        <f>A2+320</f>
        <v>46068</v>
      </c>
      <c r="B15378" s="5">
        <v>17</v>
      </c>
      <c r="C15378" s="2">
        <v>0</v>
      </c>
    </row>
    <row r="15379" spans="1:3">
      <c r="A15379" s="8">
        <f>A2+320</f>
        <v>46068</v>
      </c>
      <c r="B15379" s="5">
        <v>18</v>
      </c>
      <c r="C15379" s="2">
        <v>0</v>
      </c>
    </row>
    <row r="15380" spans="1:3">
      <c r="A15380" s="8">
        <f>A2+320</f>
        <v>46068</v>
      </c>
      <c r="B15380" s="5">
        <v>19</v>
      </c>
      <c r="C15380" s="2">
        <v>0</v>
      </c>
    </row>
    <row r="15381" spans="1:3">
      <c r="A15381" s="8">
        <f>A2+320</f>
        <v>46068</v>
      </c>
      <c r="B15381" s="5">
        <v>20</v>
      </c>
      <c r="C15381" s="2">
        <v>0</v>
      </c>
    </row>
    <row r="15382" spans="1:3">
      <c r="A15382" s="8">
        <f>A2+320</f>
        <v>46068</v>
      </c>
      <c r="B15382" s="5">
        <v>21</v>
      </c>
      <c r="C15382" s="2">
        <v>0</v>
      </c>
    </row>
    <row r="15383" spans="1:3">
      <c r="A15383" s="8">
        <f>A2+320</f>
        <v>46068</v>
      </c>
      <c r="B15383" s="5">
        <v>22</v>
      </c>
      <c r="C15383" s="2">
        <v>0</v>
      </c>
    </row>
    <row r="15384" spans="1:3">
      <c r="A15384" s="8">
        <f>A2+320</f>
        <v>46068</v>
      </c>
      <c r="B15384" s="5">
        <v>23</v>
      </c>
      <c r="C15384" s="2">
        <v>0</v>
      </c>
    </row>
    <row r="15385" spans="1:3">
      <c r="A15385" s="8">
        <f>A2+320</f>
        <v>46068</v>
      </c>
      <c r="B15385" s="5">
        <v>24</v>
      </c>
      <c r="C15385" s="2">
        <v>0</v>
      </c>
    </row>
    <row r="15386" spans="1:3">
      <c r="A15386" s="8">
        <f>A2+320</f>
        <v>46068</v>
      </c>
      <c r="B15386" s="5">
        <v>25</v>
      </c>
      <c r="C15386" s="2">
        <v>0</v>
      </c>
    </row>
    <row r="15387" spans="1:3">
      <c r="A15387" s="8">
        <f>A2+320</f>
        <v>46068</v>
      </c>
      <c r="B15387" s="5">
        <v>26</v>
      </c>
      <c r="C15387" s="2">
        <v>0</v>
      </c>
    </row>
    <row r="15388" spans="1:3">
      <c r="A15388" s="8">
        <f>A2+320</f>
        <v>46068</v>
      </c>
      <c r="B15388" s="5">
        <v>27</v>
      </c>
      <c r="C15388" s="2">
        <v>0</v>
      </c>
    </row>
    <row r="15389" spans="1:3">
      <c r="A15389" s="8">
        <f>A2+320</f>
        <v>46068</v>
      </c>
      <c r="B15389" s="5">
        <v>28</v>
      </c>
      <c r="C15389" s="2">
        <v>0</v>
      </c>
    </row>
    <row r="15390" spans="1:3">
      <c r="A15390" s="8">
        <f>A2+320</f>
        <v>46068</v>
      </c>
      <c r="B15390" s="5">
        <v>29</v>
      </c>
      <c r="C15390" s="2">
        <v>0</v>
      </c>
    </row>
    <row r="15391" spans="1:3">
      <c r="A15391" s="8">
        <f>A2+320</f>
        <v>46068</v>
      </c>
      <c r="B15391" s="5">
        <v>30</v>
      </c>
      <c r="C15391" s="2">
        <v>0</v>
      </c>
    </row>
    <row r="15392" spans="1:3">
      <c r="A15392" s="8">
        <f>A2+320</f>
        <v>46068</v>
      </c>
      <c r="B15392" s="5">
        <v>31</v>
      </c>
      <c r="C15392" s="2">
        <v>0</v>
      </c>
    </row>
    <row r="15393" spans="1:3">
      <c r="A15393" s="8">
        <f>A2+320</f>
        <v>46068</v>
      </c>
      <c r="B15393" s="5">
        <v>32</v>
      </c>
      <c r="C15393" s="2">
        <v>0</v>
      </c>
    </row>
    <row r="15394" spans="1:3">
      <c r="A15394" s="8">
        <f>A2+320</f>
        <v>46068</v>
      </c>
      <c r="B15394" s="5">
        <v>33</v>
      </c>
      <c r="C15394" s="2">
        <v>0</v>
      </c>
    </row>
    <row r="15395" spans="1:3">
      <c r="A15395" s="8">
        <f>A2+320</f>
        <v>46068</v>
      </c>
      <c r="B15395" s="5">
        <v>34</v>
      </c>
      <c r="C15395" s="2">
        <v>0</v>
      </c>
    </row>
    <row r="15396" spans="1:3">
      <c r="A15396" s="8">
        <f>A2+320</f>
        <v>46068</v>
      </c>
      <c r="B15396" s="5">
        <v>35</v>
      </c>
      <c r="C15396" s="2">
        <v>0</v>
      </c>
    </row>
    <row r="15397" spans="1:3">
      <c r="A15397" s="8">
        <f>A2+320</f>
        <v>46068</v>
      </c>
      <c r="B15397" s="5">
        <v>36</v>
      </c>
      <c r="C15397" s="2">
        <v>0</v>
      </c>
    </row>
    <row r="15398" spans="1:3">
      <c r="A15398" s="8">
        <f>A2+320</f>
        <v>46068</v>
      </c>
      <c r="B15398" s="5">
        <v>37</v>
      </c>
      <c r="C15398" s="2">
        <v>0</v>
      </c>
    </row>
    <row r="15399" spans="1:3">
      <c r="A15399" s="8">
        <f>A2+320</f>
        <v>46068</v>
      </c>
      <c r="B15399" s="5">
        <v>38</v>
      </c>
      <c r="C15399" s="2">
        <v>0</v>
      </c>
    </row>
    <row r="15400" spans="1:3">
      <c r="A15400" s="8">
        <f>A2+320</f>
        <v>46068</v>
      </c>
      <c r="B15400" s="5">
        <v>39</v>
      </c>
      <c r="C15400" s="2">
        <v>0</v>
      </c>
    </row>
    <row r="15401" spans="1:3">
      <c r="A15401" s="8">
        <f>A2+320</f>
        <v>46068</v>
      </c>
      <c r="B15401" s="5">
        <v>40</v>
      </c>
      <c r="C15401" s="2">
        <v>0</v>
      </c>
    </row>
    <row r="15402" spans="1:3">
      <c r="A15402" s="8">
        <f>A2+320</f>
        <v>46068</v>
      </c>
      <c r="B15402" s="5">
        <v>41</v>
      </c>
      <c r="C15402" s="2">
        <v>0</v>
      </c>
    </row>
    <row r="15403" spans="1:3">
      <c r="A15403" s="8">
        <f>A2+320</f>
        <v>46068</v>
      </c>
      <c r="B15403" s="5">
        <v>42</v>
      </c>
      <c r="C15403" s="2">
        <v>0</v>
      </c>
    </row>
    <row r="15404" spans="1:3">
      <c r="A15404" s="8">
        <f>A2+320</f>
        <v>46068</v>
      </c>
      <c r="B15404" s="5">
        <v>43</v>
      </c>
      <c r="C15404" s="2">
        <v>0</v>
      </c>
    </row>
    <row r="15405" spans="1:3">
      <c r="A15405" s="8">
        <f>A2+320</f>
        <v>46068</v>
      </c>
      <c r="B15405" s="5">
        <v>44</v>
      </c>
      <c r="C15405" s="2">
        <v>0</v>
      </c>
    </row>
    <row r="15406" spans="1:3">
      <c r="A15406" s="8">
        <f>A2+320</f>
        <v>46068</v>
      </c>
      <c r="B15406" s="5">
        <v>45</v>
      </c>
      <c r="C15406" s="2">
        <v>0</v>
      </c>
    </row>
    <row r="15407" spans="1:3">
      <c r="A15407" s="8">
        <f>A2+320</f>
        <v>46068</v>
      </c>
      <c r="B15407" s="5">
        <v>46</v>
      </c>
      <c r="C15407" s="2">
        <v>0</v>
      </c>
    </row>
    <row r="15408" spans="1:3">
      <c r="A15408" s="8">
        <f>A2+320</f>
        <v>46068</v>
      </c>
      <c r="B15408" s="5">
        <v>47</v>
      </c>
      <c r="C15408" s="2">
        <v>0</v>
      </c>
    </row>
    <row r="15409" spans="1:3">
      <c r="A15409" s="8">
        <f>A2+320</f>
        <v>46068</v>
      </c>
      <c r="B15409" s="5">
        <v>48</v>
      </c>
      <c r="C15409" s="2">
        <v>0</v>
      </c>
    </row>
    <row r="15410" spans="1:3">
      <c r="A15410" s="8">
        <f>A2+321</f>
        <v>46069</v>
      </c>
      <c r="B15410" s="5">
        <v>1</v>
      </c>
      <c r="C15410" s="2">
        <v>0</v>
      </c>
    </row>
    <row r="15411" spans="1:3">
      <c r="A15411" s="8">
        <f>A2+321</f>
        <v>46069</v>
      </c>
      <c r="B15411" s="5">
        <v>2</v>
      </c>
      <c r="C15411" s="2">
        <v>0</v>
      </c>
    </row>
    <row r="15412" spans="1:3">
      <c r="A15412" s="8">
        <f>A2+321</f>
        <v>46069</v>
      </c>
      <c r="B15412" s="5">
        <v>3</v>
      </c>
      <c r="C15412" s="2">
        <v>0</v>
      </c>
    </row>
    <row r="15413" spans="1:3">
      <c r="A15413" s="8">
        <f>A2+321</f>
        <v>46069</v>
      </c>
      <c r="B15413" s="5">
        <v>4</v>
      </c>
      <c r="C15413" s="2">
        <v>0</v>
      </c>
    </row>
    <row r="15414" spans="1:3">
      <c r="A15414" s="8">
        <f>A2+321</f>
        <v>46069</v>
      </c>
      <c r="B15414" s="5">
        <v>5</v>
      </c>
      <c r="C15414" s="2">
        <v>0</v>
      </c>
    </row>
    <row r="15415" spans="1:3">
      <c r="A15415" s="8">
        <f>A2+321</f>
        <v>46069</v>
      </c>
      <c r="B15415" s="5">
        <v>6</v>
      </c>
      <c r="C15415" s="2">
        <v>0</v>
      </c>
    </row>
    <row r="15416" spans="1:3">
      <c r="A15416" s="8">
        <f>A2+321</f>
        <v>46069</v>
      </c>
      <c r="B15416" s="5">
        <v>7</v>
      </c>
      <c r="C15416" s="2">
        <v>0</v>
      </c>
    </row>
    <row r="15417" spans="1:3">
      <c r="A15417" s="8">
        <f>A2+321</f>
        <v>46069</v>
      </c>
      <c r="B15417" s="5">
        <v>8</v>
      </c>
      <c r="C15417" s="2">
        <v>0</v>
      </c>
    </row>
    <row r="15418" spans="1:3">
      <c r="A15418" s="8">
        <f>A2+321</f>
        <v>46069</v>
      </c>
      <c r="B15418" s="5">
        <v>9</v>
      </c>
      <c r="C15418" s="2">
        <v>0</v>
      </c>
    </row>
    <row r="15419" spans="1:3">
      <c r="A15419" s="8">
        <f>A2+321</f>
        <v>46069</v>
      </c>
      <c r="B15419" s="5">
        <v>10</v>
      </c>
      <c r="C15419" s="2">
        <v>0</v>
      </c>
    </row>
    <row r="15420" spans="1:3">
      <c r="A15420" s="8">
        <f>A2+321</f>
        <v>46069</v>
      </c>
      <c r="B15420" s="5">
        <v>11</v>
      </c>
      <c r="C15420" s="2">
        <v>0</v>
      </c>
    </row>
    <row r="15421" spans="1:3">
      <c r="A15421" s="8">
        <f>A2+321</f>
        <v>46069</v>
      </c>
      <c r="B15421" s="5">
        <v>12</v>
      </c>
      <c r="C15421" s="2">
        <v>0</v>
      </c>
    </row>
    <row r="15422" spans="1:3">
      <c r="A15422" s="8">
        <f>A2+321</f>
        <v>46069</v>
      </c>
      <c r="B15422" s="5">
        <v>13</v>
      </c>
      <c r="C15422" s="2">
        <v>0</v>
      </c>
    </row>
    <row r="15423" spans="1:3">
      <c r="A15423" s="8">
        <f>A2+321</f>
        <v>46069</v>
      </c>
      <c r="B15423" s="5">
        <v>14</v>
      </c>
      <c r="C15423" s="2">
        <v>0</v>
      </c>
    </row>
    <row r="15424" spans="1:3">
      <c r="A15424" s="8">
        <f>A2+321</f>
        <v>46069</v>
      </c>
      <c r="B15424" s="5">
        <v>15</v>
      </c>
      <c r="C15424" s="2">
        <v>0</v>
      </c>
    </row>
    <row r="15425" spans="1:3">
      <c r="A15425" s="8">
        <f>A2+321</f>
        <v>46069</v>
      </c>
      <c r="B15425" s="5">
        <v>16</v>
      </c>
      <c r="C15425" s="2">
        <v>0</v>
      </c>
    </row>
    <row r="15426" spans="1:3">
      <c r="A15426" s="8">
        <f>A2+321</f>
        <v>46069</v>
      </c>
      <c r="B15426" s="5">
        <v>17</v>
      </c>
      <c r="C15426" s="2">
        <v>0</v>
      </c>
    </row>
    <row r="15427" spans="1:3">
      <c r="A15427" s="8">
        <f>A2+321</f>
        <v>46069</v>
      </c>
      <c r="B15427" s="5">
        <v>18</v>
      </c>
      <c r="C15427" s="2">
        <v>0</v>
      </c>
    </row>
    <row r="15428" spans="1:3">
      <c r="A15428" s="8">
        <f>A2+321</f>
        <v>46069</v>
      </c>
      <c r="B15428" s="5">
        <v>19</v>
      </c>
      <c r="C15428" s="2">
        <v>0</v>
      </c>
    </row>
    <row r="15429" spans="1:3">
      <c r="A15429" s="8">
        <f>A2+321</f>
        <v>46069</v>
      </c>
      <c r="B15429" s="5">
        <v>20</v>
      </c>
      <c r="C15429" s="2">
        <v>0</v>
      </c>
    </row>
    <row r="15430" spans="1:3">
      <c r="A15430" s="8">
        <f>A2+321</f>
        <v>46069</v>
      </c>
      <c r="B15430" s="5">
        <v>21</v>
      </c>
      <c r="C15430" s="2">
        <v>0</v>
      </c>
    </row>
    <row r="15431" spans="1:3">
      <c r="A15431" s="8">
        <f>A2+321</f>
        <v>46069</v>
      </c>
      <c r="B15431" s="5">
        <v>22</v>
      </c>
      <c r="C15431" s="2">
        <v>0</v>
      </c>
    </row>
    <row r="15432" spans="1:3">
      <c r="A15432" s="8">
        <f>A2+321</f>
        <v>46069</v>
      </c>
      <c r="B15432" s="5">
        <v>23</v>
      </c>
      <c r="C15432" s="2">
        <v>0</v>
      </c>
    </row>
    <row r="15433" spans="1:3">
      <c r="A15433" s="8">
        <f>A2+321</f>
        <v>46069</v>
      </c>
      <c r="B15433" s="5">
        <v>24</v>
      </c>
      <c r="C15433" s="2">
        <v>0</v>
      </c>
    </row>
    <row r="15434" spans="1:3">
      <c r="A15434" s="8">
        <f>A2+321</f>
        <v>46069</v>
      </c>
      <c r="B15434" s="5">
        <v>25</v>
      </c>
      <c r="C15434" s="2">
        <v>0</v>
      </c>
    </row>
    <row r="15435" spans="1:3">
      <c r="A15435" s="8">
        <f>A2+321</f>
        <v>46069</v>
      </c>
      <c r="B15435" s="5">
        <v>26</v>
      </c>
      <c r="C15435" s="2">
        <v>0</v>
      </c>
    </row>
    <row r="15436" spans="1:3">
      <c r="A15436" s="8">
        <f>A2+321</f>
        <v>46069</v>
      </c>
      <c r="B15436" s="5">
        <v>27</v>
      </c>
      <c r="C15436" s="2">
        <v>0</v>
      </c>
    </row>
    <row r="15437" spans="1:3">
      <c r="A15437" s="8">
        <f>A2+321</f>
        <v>46069</v>
      </c>
      <c r="B15437" s="5">
        <v>28</v>
      </c>
      <c r="C15437" s="2">
        <v>0</v>
      </c>
    </row>
    <row r="15438" spans="1:3">
      <c r="A15438" s="8">
        <f>A2+321</f>
        <v>46069</v>
      </c>
      <c r="B15438" s="5">
        <v>29</v>
      </c>
      <c r="C15438" s="2">
        <v>0</v>
      </c>
    </row>
    <row r="15439" spans="1:3">
      <c r="A15439" s="8">
        <f>A2+321</f>
        <v>46069</v>
      </c>
      <c r="B15439" s="5">
        <v>30</v>
      </c>
      <c r="C15439" s="2">
        <v>0</v>
      </c>
    </row>
    <row r="15440" spans="1:3">
      <c r="A15440" s="8">
        <f>A2+321</f>
        <v>46069</v>
      </c>
      <c r="B15440" s="5">
        <v>31</v>
      </c>
      <c r="C15440" s="2">
        <v>0</v>
      </c>
    </row>
    <row r="15441" spans="1:3">
      <c r="A15441" s="8">
        <f>A2+321</f>
        <v>46069</v>
      </c>
      <c r="B15441" s="5">
        <v>32</v>
      </c>
      <c r="C15441" s="2">
        <v>0</v>
      </c>
    </row>
    <row r="15442" spans="1:3">
      <c r="A15442" s="8">
        <f>A2+321</f>
        <v>46069</v>
      </c>
      <c r="B15442" s="5">
        <v>33</v>
      </c>
      <c r="C15442" s="2">
        <v>0</v>
      </c>
    </row>
    <row r="15443" spans="1:3">
      <c r="A15443" s="8">
        <f>A2+321</f>
        <v>46069</v>
      </c>
      <c r="B15443" s="5">
        <v>34</v>
      </c>
      <c r="C15443" s="2">
        <v>0</v>
      </c>
    </row>
    <row r="15444" spans="1:3">
      <c r="A15444" s="8">
        <f>A2+321</f>
        <v>46069</v>
      </c>
      <c r="B15444" s="5">
        <v>35</v>
      </c>
      <c r="C15444" s="2">
        <v>0</v>
      </c>
    </row>
    <row r="15445" spans="1:3">
      <c r="A15445" s="8">
        <f>A2+321</f>
        <v>46069</v>
      </c>
      <c r="B15445" s="5">
        <v>36</v>
      </c>
      <c r="C15445" s="2">
        <v>0</v>
      </c>
    </row>
    <row r="15446" spans="1:3">
      <c r="A15446" s="8">
        <f>A2+321</f>
        <v>46069</v>
      </c>
      <c r="B15446" s="5">
        <v>37</v>
      </c>
      <c r="C15446" s="2">
        <v>0</v>
      </c>
    </row>
    <row r="15447" spans="1:3">
      <c r="A15447" s="8">
        <f>A2+321</f>
        <v>46069</v>
      </c>
      <c r="B15447" s="5">
        <v>38</v>
      </c>
      <c r="C15447" s="2">
        <v>0</v>
      </c>
    </row>
    <row r="15448" spans="1:3">
      <c r="A15448" s="8">
        <f>A2+321</f>
        <v>46069</v>
      </c>
      <c r="B15448" s="5">
        <v>39</v>
      </c>
      <c r="C15448" s="2">
        <v>0</v>
      </c>
    </row>
    <row r="15449" spans="1:3">
      <c r="A15449" s="8">
        <f>A2+321</f>
        <v>46069</v>
      </c>
      <c r="B15449" s="5">
        <v>40</v>
      </c>
      <c r="C15449" s="2">
        <v>0</v>
      </c>
    </row>
    <row r="15450" spans="1:3">
      <c r="A15450" s="8">
        <f>A2+321</f>
        <v>46069</v>
      </c>
      <c r="B15450" s="5">
        <v>41</v>
      </c>
      <c r="C15450" s="2">
        <v>0</v>
      </c>
    </row>
    <row r="15451" spans="1:3">
      <c r="A15451" s="8">
        <f>A2+321</f>
        <v>46069</v>
      </c>
      <c r="B15451" s="5">
        <v>42</v>
      </c>
      <c r="C15451" s="2">
        <v>0</v>
      </c>
    </row>
    <row r="15452" spans="1:3">
      <c r="A15452" s="8">
        <f>A2+321</f>
        <v>46069</v>
      </c>
      <c r="B15452" s="5">
        <v>43</v>
      </c>
      <c r="C15452" s="2">
        <v>0</v>
      </c>
    </row>
    <row r="15453" spans="1:3">
      <c r="A15453" s="8">
        <f>A2+321</f>
        <v>46069</v>
      </c>
      <c r="B15453" s="5">
        <v>44</v>
      </c>
      <c r="C15453" s="2">
        <v>0</v>
      </c>
    </row>
    <row r="15454" spans="1:3">
      <c r="A15454" s="8">
        <f>A2+321</f>
        <v>46069</v>
      </c>
      <c r="B15454" s="5">
        <v>45</v>
      </c>
      <c r="C15454" s="2">
        <v>0</v>
      </c>
    </row>
    <row r="15455" spans="1:3">
      <c r="A15455" s="8">
        <f>A2+321</f>
        <v>46069</v>
      </c>
      <c r="B15455" s="5">
        <v>46</v>
      </c>
      <c r="C15455" s="2">
        <v>0</v>
      </c>
    </row>
    <row r="15456" spans="1:3">
      <c r="A15456" s="8">
        <f>A2+321</f>
        <v>46069</v>
      </c>
      <c r="B15456" s="5">
        <v>47</v>
      </c>
      <c r="C15456" s="2">
        <v>0</v>
      </c>
    </row>
    <row r="15457" spans="1:3">
      <c r="A15457" s="8">
        <f>A2+321</f>
        <v>46069</v>
      </c>
      <c r="B15457" s="5">
        <v>48</v>
      </c>
      <c r="C15457" s="2">
        <v>0</v>
      </c>
    </row>
    <row r="15458" spans="1:3">
      <c r="A15458" s="8">
        <f>A2+322</f>
        <v>46070</v>
      </c>
      <c r="B15458" s="5">
        <v>1</v>
      </c>
      <c r="C15458" s="2">
        <v>0</v>
      </c>
    </row>
    <row r="15459" spans="1:3">
      <c r="A15459" s="8">
        <f>A2+322</f>
        <v>46070</v>
      </c>
      <c r="B15459" s="5">
        <v>2</v>
      </c>
      <c r="C15459" s="2">
        <v>0</v>
      </c>
    </row>
    <row r="15460" spans="1:3">
      <c r="A15460" s="8">
        <f>A2+322</f>
        <v>46070</v>
      </c>
      <c r="B15460" s="5">
        <v>3</v>
      </c>
      <c r="C15460" s="2">
        <v>0</v>
      </c>
    </row>
    <row r="15461" spans="1:3">
      <c r="A15461" s="8">
        <f>A2+322</f>
        <v>46070</v>
      </c>
      <c r="B15461" s="5">
        <v>4</v>
      </c>
      <c r="C15461" s="2">
        <v>0</v>
      </c>
    </row>
    <row r="15462" spans="1:3">
      <c r="A15462" s="8">
        <f>A2+322</f>
        <v>46070</v>
      </c>
      <c r="B15462" s="5">
        <v>5</v>
      </c>
      <c r="C15462" s="2">
        <v>0</v>
      </c>
    </row>
    <row r="15463" spans="1:3">
      <c r="A15463" s="8">
        <f>A2+322</f>
        <v>46070</v>
      </c>
      <c r="B15463" s="5">
        <v>6</v>
      </c>
      <c r="C15463" s="2">
        <v>0</v>
      </c>
    </row>
    <row r="15464" spans="1:3">
      <c r="A15464" s="8">
        <f>A2+322</f>
        <v>46070</v>
      </c>
      <c r="B15464" s="5">
        <v>7</v>
      </c>
      <c r="C15464" s="2">
        <v>0</v>
      </c>
    </row>
    <row r="15465" spans="1:3">
      <c r="A15465" s="8">
        <f>A2+322</f>
        <v>46070</v>
      </c>
      <c r="B15465" s="5">
        <v>8</v>
      </c>
      <c r="C15465" s="2">
        <v>0</v>
      </c>
    </row>
    <row r="15466" spans="1:3">
      <c r="A15466" s="8">
        <f>A2+322</f>
        <v>46070</v>
      </c>
      <c r="B15466" s="5">
        <v>9</v>
      </c>
      <c r="C15466" s="2">
        <v>0</v>
      </c>
    </row>
    <row r="15467" spans="1:3">
      <c r="A15467" s="8">
        <f>A2+322</f>
        <v>46070</v>
      </c>
      <c r="B15467" s="5">
        <v>10</v>
      </c>
      <c r="C15467" s="2">
        <v>0</v>
      </c>
    </row>
    <row r="15468" spans="1:3">
      <c r="A15468" s="8">
        <f>A2+322</f>
        <v>46070</v>
      </c>
      <c r="B15468" s="5">
        <v>11</v>
      </c>
      <c r="C15468" s="2">
        <v>0</v>
      </c>
    </row>
    <row r="15469" spans="1:3">
      <c r="A15469" s="8">
        <f>A2+322</f>
        <v>46070</v>
      </c>
      <c r="B15469" s="5">
        <v>12</v>
      </c>
      <c r="C15469" s="2">
        <v>0</v>
      </c>
    </row>
    <row r="15470" spans="1:3">
      <c r="A15470" s="8">
        <f>A2+322</f>
        <v>46070</v>
      </c>
      <c r="B15470" s="5">
        <v>13</v>
      </c>
      <c r="C15470" s="2">
        <v>0</v>
      </c>
    </row>
    <row r="15471" spans="1:3">
      <c r="A15471" s="8">
        <f>A2+322</f>
        <v>46070</v>
      </c>
      <c r="B15471" s="5">
        <v>14</v>
      </c>
      <c r="C15471" s="2">
        <v>0</v>
      </c>
    </row>
    <row r="15472" spans="1:3">
      <c r="A15472" s="8">
        <f>A2+322</f>
        <v>46070</v>
      </c>
      <c r="B15472" s="5">
        <v>15</v>
      </c>
      <c r="C15472" s="2">
        <v>0</v>
      </c>
    </row>
    <row r="15473" spans="1:3">
      <c r="A15473" s="8">
        <f>A2+322</f>
        <v>46070</v>
      </c>
      <c r="B15473" s="5">
        <v>16</v>
      </c>
      <c r="C15473" s="2">
        <v>0</v>
      </c>
    </row>
    <row r="15474" spans="1:3">
      <c r="A15474" s="8">
        <f>A2+322</f>
        <v>46070</v>
      </c>
      <c r="B15474" s="5">
        <v>17</v>
      </c>
      <c r="C15474" s="2">
        <v>0</v>
      </c>
    </row>
    <row r="15475" spans="1:3">
      <c r="A15475" s="8">
        <f>A2+322</f>
        <v>46070</v>
      </c>
      <c r="B15475" s="5">
        <v>18</v>
      </c>
      <c r="C15475" s="2">
        <v>0</v>
      </c>
    </row>
    <row r="15476" spans="1:3">
      <c r="A15476" s="8">
        <f>A2+322</f>
        <v>46070</v>
      </c>
      <c r="B15476" s="5">
        <v>19</v>
      </c>
      <c r="C15476" s="2">
        <v>0</v>
      </c>
    </row>
    <row r="15477" spans="1:3">
      <c r="A15477" s="8">
        <f>A2+322</f>
        <v>46070</v>
      </c>
      <c r="B15477" s="5">
        <v>20</v>
      </c>
      <c r="C15477" s="2">
        <v>0</v>
      </c>
    </row>
    <row r="15478" spans="1:3">
      <c r="A15478" s="8">
        <f>A2+322</f>
        <v>46070</v>
      </c>
      <c r="B15478" s="5">
        <v>21</v>
      </c>
      <c r="C15478" s="2">
        <v>0</v>
      </c>
    </row>
    <row r="15479" spans="1:3">
      <c r="A15479" s="8">
        <f>A2+322</f>
        <v>46070</v>
      </c>
      <c r="B15479" s="5">
        <v>22</v>
      </c>
      <c r="C15479" s="2">
        <v>0</v>
      </c>
    </row>
    <row r="15480" spans="1:3">
      <c r="A15480" s="8">
        <f>A2+322</f>
        <v>46070</v>
      </c>
      <c r="B15480" s="5">
        <v>23</v>
      </c>
      <c r="C15480" s="2">
        <v>0</v>
      </c>
    </row>
    <row r="15481" spans="1:3">
      <c r="A15481" s="8">
        <f>A2+322</f>
        <v>46070</v>
      </c>
      <c r="B15481" s="5">
        <v>24</v>
      </c>
      <c r="C15481" s="2">
        <v>0</v>
      </c>
    </row>
    <row r="15482" spans="1:3">
      <c r="A15482" s="8">
        <f>A2+322</f>
        <v>46070</v>
      </c>
      <c r="B15482" s="5">
        <v>25</v>
      </c>
      <c r="C15482" s="2">
        <v>0</v>
      </c>
    </row>
    <row r="15483" spans="1:3">
      <c r="A15483" s="8">
        <f>A2+322</f>
        <v>46070</v>
      </c>
      <c r="B15483" s="5">
        <v>26</v>
      </c>
      <c r="C15483" s="2">
        <v>0</v>
      </c>
    </row>
    <row r="15484" spans="1:3">
      <c r="A15484" s="8">
        <f>A2+322</f>
        <v>46070</v>
      </c>
      <c r="B15484" s="5">
        <v>27</v>
      </c>
      <c r="C15484" s="2">
        <v>0</v>
      </c>
    </row>
    <row r="15485" spans="1:3">
      <c r="A15485" s="8">
        <f>A2+322</f>
        <v>46070</v>
      </c>
      <c r="B15485" s="5">
        <v>28</v>
      </c>
      <c r="C15485" s="2">
        <v>0</v>
      </c>
    </row>
    <row r="15486" spans="1:3">
      <c r="A15486" s="8">
        <f>A2+322</f>
        <v>46070</v>
      </c>
      <c r="B15486" s="5">
        <v>29</v>
      </c>
      <c r="C15486" s="2">
        <v>0</v>
      </c>
    </row>
    <row r="15487" spans="1:3">
      <c r="A15487" s="8">
        <f>A2+322</f>
        <v>46070</v>
      </c>
      <c r="B15487" s="5">
        <v>30</v>
      </c>
      <c r="C15487" s="2">
        <v>0</v>
      </c>
    </row>
    <row r="15488" spans="1:3">
      <c r="A15488" s="8">
        <f>A2+322</f>
        <v>46070</v>
      </c>
      <c r="B15488" s="5">
        <v>31</v>
      </c>
      <c r="C15488" s="2">
        <v>0</v>
      </c>
    </row>
    <row r="15489" spans="1:3">
      <c r="A15489" s="8">
        <f>A2+322</f>
        <v>46070</v>
      </c>
      <c r="B15489" s="5">
        <v>32</v>
      </c>
      <c r="C15489" s="2">
        <v>0</v>
      </c>
    </row>
    <row r="15490" spans="1:3">
      <c r="A15490" s="8">
        <f>A2+322</f>
        <v>46070</v>
      </c>
      <c r="B15490" s="5">
        <v>33</v>
      </c>
      <c r="C15490" s="2">
        <v>0</v>
      </c>
    </row>
    <row r="15491" spans="1:3">
      <c r="A15491" s="8">
        <f>A2+322</f>
        <v>46070</v>
      </c>
      <c r="B15491" s="5">
        <v>34</v>
      </c>
      <c r="C15491" s="2">
        <v>0</v>
      </c>
    </row>
    <row r="15492" spans="1:3">
      <c r="A15492" s="8">
        <f>A2+322</f>
        <v>46070</v>
      </c>
      <c r="B15492" s="5">
        <v>35</v>
      </c>
      <c r="C15492" s="2">
        <v>0</v>
      </c>
    </row>
    <row r="15493" spans="1:3">
      <c r="A15493" s="8">
        <f>A2+322</f>
        <v>46070</v>
      </c>
      <c r="B15493" s="5">
        <v>36</v>
      </c>
      <c r="C15493" s="2">
        <v>0</v>
      </c>
    </row>
    <row r="15494" spans="1:3">
      <c r="A15494" s="8">
        <f>A2+322</f>
        <v>46070</v>
      </c>
      <c r="B15494" s="5">
        <v>37</v>
      </c>
      <c r="C15494" s="2">
        <v>0</v>
      </c>
    </row>
    <row r="15495" spans="1:3">
      <c r="A15495" s="8">
        <f>A2+322</f>
        <v>46070</v>
      </c>
      <c r="B15495" s="5">
        <v>38</v>
      </c>
      <c r="C15495" s="2">
        <v>0</v>
      </c>
    </row>
    <row r="15496" spans="1:3">
      <c r="A15496" s="8">
        <f>A2+322</f>
        <v>46070</v>
      </c>
      <c r="B15496" s="5">
        <v>39</v>
      </c>
      <c r="C15496" s="2">
        <v>0</v>
      </c>
    </row>
    <row r="15497" spans="1:3">
      <c r="A15497" s="8">
        <f>A2+322</f>
        <v>46070</v>
      </c>
      <c r="B15497" s="5">
        <v>40</v>
      </c>
      <c r="C15497" s="2">
        <v>0</v>
      </c>
    </row>
    <row r="15498" spans="1:3">
      <c r="A15498" s="8">
        <f>A2+322</f>
        <v>46070</v>
      </c>
      <c r="B15498" s="5">
        <v>41</v>
      </c>
      <c r="C15498" s="2">
        <v>0</v>
      </c>
    </row>
    <row r="15499" spans="1:3">
      <c r="A15499" s="8">
        <f>A2+322</f>
        <v>46070</v>
      </c>
      <c r="B15499" s="5">
        <v>42</v>
      </c>
      <c r="C15499" s="2">
        <v>0</v>
      </c>
    </row>
    <row r="15500" spans="1:3">
      <c r="A15500" s="8">
        <f>A2+322</f>
        <v>46070</v>
      </c>
      <c r="B15500" s="5">
        <v>43</v>
      </c>
      <c r="C15500" s="2">
        <v>0</v>
      </c>
    </row>
    <row r="15501" spans="1:3">
      <c r="A15501" s="8">
        <f>A2+322</f>
        <v>46070</v>
      </c>
      <c r="B15501" s="5">
        <v>44</v>
      </c>
      <c r="C15501" s="2">
        <v>0</v>
      </c>
    </row>
    <row r="15502" spans="1:3">
      <c r="A15502" s="8">
        <f>A2+322</f>
        <v>46070</v>
      </c>
      <c r="B15502" s="5">
        <v>45</v>
      </c>
      <c r="C15502" s="2">
        <v>0</v>
      </c>
    </row>
    <row r="15503" spans="1:3">
      <c r="A15503" s="8">
        <f>A2+322</f>
        <v>46070</v>
      </c>
      <c r="B15503" s="5">
        <v>46</v>
      </c>
      <c r="C15503" s="2">
        <v>0</v>
      </c>
    </row>
    <row r="15504" spans="1:3">
      <c r="A15504" s="8">
        <f>A2+322</f>
        <v>46070</v>
      </c>
      <c r="B15504" s="5">
        <v>47</v>
      </c>
      <c r="C15504" s="2">
        <v>0</v>
      </c>
    </row>
    <row r="15505" spans="1:3">
      <c r="A15505" s="8">
        <f>A2+322</f>
        <v>46070</v>
      </c>
      <c r="B15505" s="5">
        <v>48</v>
      </c>
      <c r="C15505" s="2">
        <v>0</v>
      </c>
    </row>
    <row r="15506" spans="1:3">
      <c r="A15506" s="8">
        <f>A2+323</f>
        <v>46071</v>
      </c>
      <c r="B15506" s="5">
        <v>1</v>
      </c>
      <c r="C15506" s="2">
        <v>0</v>
      </c>
    </row>
    <row r="15507" spans="1:3">
      <c r="A15507" s="8">
        <f>A2+323</f>
        <v>46071</v>
      </c>
      <c r="B15507" s="5">
        <v>2</v>
      </c>
      <c r="C15507" s="2">
        <v>0</v>
      </c>
    </row>
    <row r="15508" spans="1:3">
      <c r="A15508" s="8">
        <f>A2+323</f>
        <v>46071</v>
      </c>
      <c r="B15508" s="5">
        <v>3</v>
      </c>
      <c r="C15508" s="2">
        <v>0</v>
      </c>
    </row>
    <row r="15509" spans="1:3">
      <c r="A15509" s="8">
        <f>A2+323</f>
        <v>46071</v>
      </c>
      <c r="B15509" s="5">
        <v>4</v>
      </c>
      <c r="C15509" s="2">
        <v>0</v>
      </c>
    </row>
    <row r="15510" spans="1:3">
      <c r="A15510" s="8">
        <f>A2+323</f>
        <v>46071</v>
      </c>
      <c r="B15510" s="5">
        <v>5</v>
      </c>
      <c r="C15510" s="2">
        <v>0</v>
      </c>
    </row>
    <row r="15511" spans="1:3">
      <c r="A15511" s="8">
        <f>A2+323</f>
        <v>46071</v>
      </c>
      <c r="B15511" s="5">
        <v>6</v>
      </c>
      <c r="C15511" s="2">
        <v>0</v>
      </c>
    </row>
    <row r="15512" spans="1:3">
      <c r="A15512" s="8">
        <f>A2+323</f>
        <v>46071</v>
      </c>
      <c r="B15512" s="5">
        <v>7</v>
      </c>
      <c r="C15512" s="2">
        <v>0</v>
      </c>
    </row>
    <row r="15513" spans="1:3">
      <c r="A15513" s="8">
        <f>A2+323</f>
        <v>46071</v>
      </c>
      <c r="B15513" s="5">
        <v>8</v>
      </c>
      <c r="C15513" s="2">
        <v>0</v>
      </c>
    </row>
    <row r="15514" spans="1:3">
      <c r="A15514" s="8">
        <f>A2+323</f>
        <v>46071</v>
      </c>
      <c r="B15514" s="5">
        <v>9</v>
      </c>
      <c r="C15514" s="2">
        <v>0</v>
      </c>
    </row>
    <row r="15515" spans="1:3">
      <c r="A15515" s="8">
        <f>A2+323</f>
        <v>46071</v>
      </c>
      <c r="B15515" s="5">
        <v>10</v>
      </c>
      <c r="C15515" s="2">
        <v>0</v>
      </c>
    </row>
    <row r="15516" spans="1:3">
      <c r="A15516" s="8">
        <f>A2+323</f>
        <v>46071</v>
      </c>
      <c r="B15516" s="5">
        <v>11</v>
      </c>
      <c r="C15516" s="2">
        <v>0</v>
      </c>
    </row>
    <row r="15517" spans="1:3">
      <c r="A15517" s="8">
        <f>A2+323</f>
        <v>46071</v>
      </c>
      <c r="B15517" s="5">
        <v>12</v>
      </c>
      <c r="C15517" s="2">
        <v>0</v>
      </c>
    </row>
    <row r="15518" spans="1:3">
      <c r="A15518" s="8">
        <f>A2+323</f>
        <v>46071</v>
      </c>
      <c r="B15518" s="5">
        <v>13</v>
      </c>
      <c r="C15518" s="2">
        <v>0</v>
      </c>
    </row>
    <row r="15519" spans="1:3">
      <c r="A15519" s="8">
        <f>A2+323</f>
        <v>46071</v>
      </c>
      <c r="B15519" s="5">
        <v>14</v>
      </c>
      <c r="C15519" s="2">
        <v>0</v>
      </c>
    </row>
    <row r="15520" spans="1:3">
      <c r="A15520" s="8">
        <f>A2+323</f>
        <v>46071</v>
      </c>
      <c r="B15520" s="5">
        <v>15</v>
      </c>
      <c r="C15520" s="2">
        <v>0</v>
      </c>
    </row>
    <row r="15521" spans="1:3">
      <c r="A15521" s="8">
        <f>A2+323</f>
        <v>46071</v>
      </c>
      <c r="B15521" s="5">
        <v>16</v>
      </c>
      <c r="C15521" s="2">
        <v>0</v>
      </c>
    </row>
    <row r="15522" spans="1:3">
      <c r="A15522" s="8">
        <f>A2+323</f>
        <v>46071</v>
      </c>
      <c r="B15522" s="5">
        <v>17</v>
      </c>
      <c r="C15522" s="2">
        <v>0</v>
      </c>
    </row>
    <row r="15523" spans="1:3">
      <c r="A15523" s="8">
        <f>A2+323</f>
        <v>46071</v>
      </c>
      <c r="B15523" s="5">
        <v>18</v>
      </c>
      <c r="C15523" s="2">
        <v>0</v>
      </c>
    </row>
    <row r="15524" spans="1:3">
      <c r="A15524" s="8">
        <f>A2+323</f>
        <v>46071</v>
      </c>
      <c r="B15524" s="5">
        <v>19</v>
      </c>
      <c r="C15524" s="2">
        <v>0</v>
      </c>
    </row>
    <row r="15525" spans="1:3">
      <c r="A15525" s="8">
        <f>A2+323</f>
        <v>46071</v>
      </c>
      <c r="B15525" s="5">
        <v>20</v>
      </c>
      <c r="C15525" s="2">
        <v>0</v>
      </c>
    </row>
    <row r="15526" spans="1:3">
      <c r="A15526" s="8">
        <f>A2+323</f>
        <v>46071</v>
      </c>
      <c r="B15526" s="5">
        <v>21</v>
      </c>
      <c r="C15526" s="2">
        <v>0</v>
      </c>
    </row>
    <row r="15527" spans="1:3">
      <c r="A15527" s="8">
        <f>A2+323</f>
        <v>46071</v>
      </c>
      <c r="B15527" s="5">
        <v>22</v>
      </c>
      <c r="C15527" s="2">
        <v>0</v>
      </c>
    </row>
    <row r="15528" spans="1:3">
      <c r="A15528" s="8">
        <f>A2+323</f>
        <v>46071</v>
      </c>
      <c r="B15528" s="5">
        <v>23</v>
      </c>
      <c r="C15528" s="2">
        <v>0</v>
      </c>
    </row>
    <row r="15529" spans="1:3">
      <c r="A15529" s="8">
        <f>A2+323</f>
        <v>46071</v>
      </c>
      <c r="B15529" s="5">
        <v>24</v>
      </c>
      <c r="C15529" s="2">
        <v>0</v>
      </c>
    </row>
    <row r="15530" spans="1:3">
      <c r="A15530" s="8">
        <f>A2+323</f>
        <v>46071</v>
      </c>
      <c r="B15530" s="5">
        <v>25</v>
      </c>
      <c r="C15530" s="2">
        <v>0</v>
      </c>
    </row>
    <row r="15531" spans="1:3">
      <c r="A15531" s="8">
        <f>A2+323</f>
        <v>46071</v>
      </c>
      <c r="B15531" s="5">
        <v>26</v>
      </c>
      <c r="C15531" s="2">
        <v>0</v>
      </c>
    </row>
    <row r="15532" spans="1:3">
      <c r="A15532" s="8">
        <f>A2+323</f>
        <v>46071</v>
      </c>
      <c r="B15532" s="5">
        <v>27</v>
      </c>
      <c r="C15532" s="2">
        <v>0</v>
      </c>
    </row>
    <row r="15533" spans="1:3">
      <c r="A15533" s="8">
        <f>A2+323</f>
        <v>46071</v>
      </c>
      <c r="B15533" s="5">
        <v>28</v>
      </c>
      <c r="C15533" s="2">
        <v>0</v>
      </c>
    </row>
    <row r="15534" spans="1:3">
      <c r="A15534" s="8">
        <f>A2+323</f>
        <v>46071</v>
      </c>
      <c r="B15534" s="5">
        <v>29</v>
      </c>
      <c r="C15534" s="2">
        <v>0</v>
      </c>
    </row>
    <row r="15535" spans="1:3">
      <c r="A15535" s="8">
        <f>A2+323</f>
        <v>46071</v>
      </c>
      <c r="B15535" s="5">
        <v>30</v>
      </c>
      <c r="C15535" s="2">
        <v>0</v>
      </c>
    </row>
    <row r="15536" spans="1:3">
      <c r="A15536" s="8">
        <f>A2+323</f>
        <v>46071</v>
      </c>
      <c r="B15536" s="5">
        <v>31</v>
      </c>
      <c r="C15536" s="2">
        <v>0</v>
      </c>
    </row>
    <row r="15537" spans="1:3">
      <c r="A15537" s="8">
        <f>A2+323</f>
        <v>46071</v>
      </c>
      <c r="B15537" s="5">
        <v>32</v>
      </c>
      <c r="C15537" s="2">
        <v>0</v>
      </c>
    </row>
    <row r="15538" spans="1:3">
      <c r="A15538" s="8">
        <f>A2+323</f>
        <v>46071</v>
      </c>
      <c r="B15538" s="5">
        <v>33</v>
      </c>
      <c r="C15538" s="2">
        <v>0</v>
      </c>
    </row>
    <row r="15539" spans="1:3">
      <c r="A15539" s="8">
        <f>A2+323</f>
        <v>46071</v>
      </c>
      <c r="B15539" s="5">
        <v>34</v>
      </c>
      <c r="C15539" s="2">
        <v>0</v>
      </c>
    </row>
    <row r="15540" spans="1:3">
      <c r="A15540" s="8">
        <f>A2+323</f>
        <v>46071</v>
      </c>
      <c r="B15540" s="5">
        <v>35</v>
      </c>
      <c r="C15540" s="2">
        <v>0</v>
      </c>
    </row>
    <row r="15541" spans="1:3">
      <c r="A15541" s="8">
        <f>A2+323</f>
        <v>46071</v>
      </c>
      <c r="B15541" s="5">
        <v>36</v>
      </c>
      <c r="C15541" s="2">
        <v>0</v>
      </c>
    </row>
    <row r="15542" spans="1:3">
      <c r="A15542" s="8">
        <f>A2+323</f>
        <v>46071</v>
      </c>
      <c r="B15542" s="5">
        <v>37</v>
      </c>
      <c r="C15542" s="2">
        <v>0</v>
      </c>
    </row>
    <row r="15543" spans="1:3">
      <c r="A15543" s="8">
        <f>A2+323</f>
        <v>46071</v>
      </c>
      <c r="B15543" s="5">
        <v>38</v>
      </c>
      <c r="C15543" s="2">
        <v>0</v>
      </c>
    </row>
    <row r="15544" spans="1:3">
      <c r="A15544" s="8">
        <f>A2+323</f>
        <v>46071</v>
      </c>
      <c r="B15544" s="5">
        <v>39</v>
      </c>
      <c r="C15544" s="2">
        <v>0</v>
      </c>
    </row>
    <row r="15545" spans="1:3">
      <c r="A15545" s="8">
        <f>A2+323</f>
        <v>46071</v>
      </c>
      <c r="B15545" s="5">
        <v>40</v>
      </c>
      <c r="C15545" s="2">
        <v>0</v>
      </c>
    </row>
    <row r="15546" spans="1:3">
      <c r="A15546" s="8">
        <f>A2+323</f>
        <v>46071</v>
      </c>
      <c r="B15546" s="5">
        <v>41</v>
      </c>
      <c r="C15546" s="2">
        <v>0</v>
      </c>
    </row>
    <row r="15547" spans="1:3">
      <c r="A15547" s="8">
        <f>A2+323</f>
        <v>46071</v>
      </c>
      <c r="B15547" s="5">
        <v>42</v>
      </c>
      <c r="C15547" s="2">
        <v>0</v>
      </c>
    </row>
    <row r="15548" spans="1:3">
      <c r="A15548" s="8">
        <f>A2+323</f>
        <v>46071</v>
      </c>
      <c r="B15548" s="5">
        <v>43</v>
      </c>
      <c r="C15548" s="2">
        <v>0</v>
      </c>
    </row>
    <row r="15549" spans="1:3">
      <c r="A15549" s="8">
        <f>A2+323</f>
        <v>46071</v>
      </c>
      <c r="B15549" s="5">
        <v>44</v>
      </c>
      <c r="C15549" s="2">
        <v>0</v>
      </c>
    </row>
    <row r="15550" spans="1:3">
      <c r="A15550" s="8">
        <f>A2+323</f>
        <v>46071</v>
      </c>
      <c r="B15550" s="5">
        <v>45</v>
      </c>
      <c r="C15550" s="2">
        <v>0</v>
      </c>
    </row>
    <row r="15551" spans="1:3">
      <c r="A15551" s="8">
        <f>A2+323</f>
        <v>46071</v>
      </c>
      <c r="B15551" s="5">
        <v>46</v>
      </c>
      <c r="C15551" s="2">
        <v>0</v>
      </c>
    </row>
    <row r="15552" spans="1:3">
      <c r="A15552" s="8">
        <f>A2+323</f>
        <v>46071</v>
      </c>
      <c r="B15552" s="5">
        <v>47</v>
      </c>
      <c r="C15552" s="2">
        <v>0</v>
      </c>
    </row>
    <row r="15553" spans="1:3">
      <c r="A15553" s="8">
        <f>A2+323</f>
        <v>46071</v>
      </c>
      <c r="B15553" s="5">
        <v>48</v>
      </c>
      <c r="C15553" s="2">
        <v>0</v>
      </c>
    </row>
    <row r="15554" spans="1:3">
      <c r="A15554" s="8">
        <f>A2+324</f>
        <v>46072</v>
      </c>
      <c r="B15554" s="5">
        <v>1</v>
      </c>
      <c r="C15554" s="2">
        <v>0</v>
      </c>
    </row>
    <row r="15555" spans="1:3">
      <c r="A15555" s="8">
        <f>A2+324</f>
        <v>46072</v>
      </c>
      <c r="B15555" s="5">
        <v>2</v>
      </c>
      <c r="C15555" s="2">
        <v>0</v>
      </c>
    </row>
    <row r="15556" spans="1:3">
      <c r="A15556" s="8">
        <f>A2+324</f>
        <v>46072</v>
      </c>
      <c r="B15556" s="5">
        <v>3</v>
      </c>
      <c r="C15556" s="2">
        <v>0</v>
      </c>
    </row>
    <row r="15557" spans="1:3">
      <c r="A15557" s="8">
        <f>A2+324</f>
        <v>46072</v>
      </c>
      <c r="B15557" s="5">
        <v>4</v>
      </c>
      <c r="C15557" s="2">
        <v>0</v>
      </c>
    </row>
    <row r="15558" spans="1:3">
      <c r="A15558" s="8">
        <f>A2+324</f>
        <v>46072</v>
      </c>
      <c r="B15558" s="5">
        <v>5</v>
      </c>
      <c r="C15558" s="2">
        <v>0</v>
      </c>
    </row>
    <row r="15559" spans="1:3">
      <c r="A15559" s="8">
        <f>A2+324</f>
        <v>46072</v>
      </c>
      <c r="B15559" s="5">
        <v>6</v>
      </c>
      <c r="C15559" s="2">
        <v>0</v>
      </c>
    </row>
    <row r="15560" spans="1:3">
      <c r="A15560" s="8">
        <f>A2+324</f>
        <v>46072</v>
      </c>
      <c r="B15560" s="5">
        <v>7</v>
      </c>
      <c r="C15560" s="2">
        <v>0</v>
      </c>
    </row>
    <row r="15561" spans="1:3">
      <c r="A15561" s="8">
        <f>A2+324</f>
        <v>46072</v>
      </c>
      <c r="B15561" s="5">
        <v>8</v>
      </c>
      <c r="C15561" s="2">
        <v>0</v>
      </c>
    </row>
    <row r="15562" spans="1:3">
      <c r="A15562" s="8">
        <f>A2+324</f>
        <v>46072</v>
      </c>
      <c r="B15562" s="5">
        <v>9</v>
      </c>
      <c r="C15562" s="2">
        <v>0</v>
      </c>
    </row>
    <row r="15563" spans="1:3">
      <c r="A15563" s="8">
        <f>A2+324</f>
        <v>46072</v>
      </c>
      <c r="B15563" s="5">
        <v>10</v>
      </c>
      <c r="C15563" s="2">
        <v>0</v>
      </c>
    </row>
    <row r="15564" spans="1:3">
      <c r="A15564" s="8">
        <f>A2+324</f>
        <v>46072</v>
      </c>
      <c r="B15564" s="5">
        <v>11</v>
      </c>
      <c r="C15564" s="2">
        <v>0</v>
      </c>
    </row>
    <row r="15565" spans="1:3">
      <c r="A15565" s="8">
        <f>A2+324</f>
        <v>46072</v>
      </c>
      <c r="B15565" s="5">
        <v>12</v>
      </c>
      <c r="C15565" s="2">
        <v>0</v>
      </c>
    </row>
    <row r="15566" spans="1:3">
      <c r="A15566" s="8">
        <f>A2+324</f>
        <v>46072</v>
      </c>
      <c r="B15566" s="5">
        <v>13</v>
      </c>
      <c r="C15566" s="2">
        <v>0</v>
      </c>
    </row>
    <row r="15567" spans="1:3">
      <c r="A15567" s="8">
        <f>A2+324</f>
        <v>46072</v>
      </c>
      <c r="B15567" s="5">
        <v>14</v>
      </c>
      <c r="C15567" s="2">
        <v>0</v>
      </c>
    </row>
    <row r="15568" spans="1:3">
      <c r="A15568" s="8">
        <f>A2+324</f>
        <v>46072</v>
      </c>
      <c r="B15568" s="5">
        <v>15</v>
      </c>
      <c r="C15568" s="2">
        <v>0</v>
      </c>
    </row>
    <row r="15569" spans="1:3">
      <c r="A15569" s="8">
        <f>A2+324</f>
        <v>46072</v>
      </c>
      <c r="B15569" s="5">
        <v>16</v>
      </c>
      <c r="C15569" s="2">
        <v>0</v>
      </c>
    </row>
    <row r="15570" spans="1:3">
      <c r="A15570" s="8">
        <f>A2+324</f>
        <v>46072</v>
      </c>
      <c r="B15570" s="5">
        <v>17</v>
      </c>
      <c r="C15570" s="2">
        <v>0</v>
      </c>
    </row>
    <row r="15571" spans="1:3">
      <c r="A15571" s="8">
        <f>A2+324</f>
        <v>46072</v>
      </c>
      <c r="B15571" s="5">
        <v>18</v>
      </c>
      <c r="C15571" s="2">
        <v>0</v>
      </c>
    </row>
    <row r="15572" spans="1:3">
      <c r="A15572" s="8">
        <f>A2+324</f>
        <v>46072</v>
      </c>
      <c r="B15572" s="5">
        <v>19</v>
      </c>
      <c r="C15572" s="2">
        <v>0</v>
      </c>
    </row>
    <row r="15573" spans="1:3">
      <c r="A15573" s="8">
        <f>A2+324</f>
        <v>46072</v>
      </c>
      <c r="B15573" s="5">
        <v>20</v>
      </c>
      <c r="C15573" s="2">
        <v>0</v>
      </c>
    </row>
    <row r="15574" spans="1:3">
      <c r="A15574" s="8">
        <f>A2+324</f>
        <v>46072</v>
      </c>
      <c r="B15574" s="5">
        <v>21</v>
      </c>
      <c r="C15574" s="2">
        <v>0</v>
      </c>
    </row>
    <row r="15575" spans="1:3">
      <c r="A15575" s="8">
        <f>A2+324</f>
        <v>46072</v>
      </c>
      <c r="B15575" s="5">
        <v>22</v>
      </c>
      <c r="C15575" s="2">
        <v>0</v>
      </c>
    </row>
    <row r="15576" spans="1:3">
      <c r="A15576" s="8">
        <f>A2+324</f>
        <v>46072</v>
      </c>
      <c r="B15576" s="5">
        <v>23</v>
      </c>
      <c r="C15576" s="2">
        <v>0</v>
      </c>
    </row>
    <row r="15577" spans="1:3">
      <c r="A15577" s="8">
        <f>A2+324</f>
        <v>46072</v>
      </c>
      <c r="B15577" s="5">
        <v>24</v>
      </c>
      <c r="C15577" s="2">
        <v>0</v>
      </c>
    </row>
    <row r="15578" spans="1:3">
      <c r="A15578" s="8">
        <f>A2+324</f>
        <v>46072</v>
      </c>
      <c r="B15578" s="5">
        <v>25</v>
      </c>
      <c r="C15578" s="2">
        <v>0</v>
      </c>
    </row>
    <row r="15579" spans="1:3">
      <c r="A15579" s="8">
        <f>A2+324</f>
        <v>46072</v>
      </c>
      <c r="B15579" s="5">
        <v>26</v>
      </c>
      <c r="C15579" s="2">
        <v>0</v>
      </c>
    </row>
    <row r="15580" spans="1:3">
      <c r="A15580" s="8">
        <f>A2+324</f>
        <v>46072</v>
      </c>
      <c r="B15580" s="5">
        <v>27</v>
      </c>
      <c r="C15580" s="2">
        <v>0</v>
      </c>
    </row>
    <row r="15581" spans="1:3">
      <c r="A15581" s="8">
        <f>A2+324</f>
        <v>46072</v>
      </c>
      <c r="B15581" s="5">
        <v>28</v>
      </c>
      <c r="C15581" s="2">
        <v>0</v>
      </c>
    </row>
    <row r="15582" spans="1:3">
      <c r="A15582" s="8">
        <f>A2+324</f>
        <v>46072</v>
      </c>
      <c r="B15582" s="5">
        <v>29</v>
      </c>
      <c r="C15582" s="2">
        <v>0</v>
      </c>
    </row>
    <row r="15583" spans="1:3">
      <c r="A15583" s="8">
        <f>A2+324</f>
        <v>46072</v>
      </c>
      <c r="B15583" s="5">
        <v>30</v>
      </c>
      <c r="C15583" s="2">
        <v>0</v>
      </c>
    </row>
    <row r="15584" spans="1:3">
      <c r="A15584" s="8">
        <f>A2+324</f>
        <v>46072</v>
      </c>
      <c r="B15584" s="5">
        <v>31</v>
      </c>
      <c r="C15584" s="2">
        <v>0</v>
      </c>
    </row>
    <row r="15585" spans="1:3">
      <c r="A15585" s="8">
        <f>A2+324</f>
        <v>46072</v>
      </c>
      <c r="B15585" s="5">
        <v>32</v>
      </c>
      <c r="C15585" s="2">
        <v>0</v>
      </c>
    </row>
    <row r="15586" spans="1:3">
      <c r="A15586" s="8">
        <f>A2+324</f>
        <v>46072</v>
      </c>
      <c r="B15586" s="5">
        <v>33</v>
      </c>
      <c r="C15586" s="2">
        <v>0</v>
      </c>
    </row>
    <row r="15587" spans="1:3">
      <c r="A15587" s="8">
        <f>A2+324</f>
        <v>46072</v>
      </c>
      <c r="B15587" s="5">
        <v>34</v>
      </c>
      <c r="C15587" s="2">
        <v>0</v>
      </c>
    </row>
    <row r="15588" spans="1:3">
      <c r="A15588" s="8">
        <f>A2+324</f>
        <v>46072</v>
      </c>
      <c r="B15588" s="5">
        <v>35</v>
      </c>
      <c r="C15588" s="2">
        <v>0</v>
      </c>
    </row>
    <row r="15589" spans="1:3">
      <c r="A15589" s="8">
        <f>A2+324</f>
        <v>46072</v>
      </c>
      <c r="B15589" s="5">
        <v>36</v>
      </c>
      <c r="C15589" s="2">
        <v>0</v>
      </c>
    </row>
    <row r="15590" spans="1:3">
      <c r="A15590" s="8">
        <f>A2+324</f>
        <v>46072</v>
      </c>
      <c r="B15590" s="5">
        <v>37</v>
      </c>
      <c r="C15590" s="2">
        <v>0</v>
      </c>
    </row>
    <row r="15591" spans="1:3">
      <c r="A15591" s="8">
        <f>A2+324</f>
        <v>46072</v>
      </c>
      <c r="B15591" s="5">
        <v>38</v>
      </c>
      <c r="C15591" s="2">
        <v>0</v>
      </c>
    </row>
    <row r="15592" spans="1:3">
      <c r="A15592" s="8">
        <f>A2+324</f>
        <v>46072</v>
      </c>
      <c r="B15592" s="5">
        <v>39</v>
      </c>
      <c r="C15592" s="2">
        <v>0</v>
      </c>
    </row>
    <row r="15593" spans="1:3">
      <c r="A15593" s="8">
        <f>A2+324</f>
        <v>46072</v>
      </c>
      <c r="B15593" s="5">
        <v>40</v>
      </c>
      <c r="C15593" s="2">
        <v>0</v>
      </c>
    </row>
    <row r="15594" spans="1:3">
      <c r="A15594" s="8">
        <f>A2+324</f>
        <v>46072</v>
      </c>
      <c r="B15594" s="5">
        <v>41</v>
      </c>
      <c r="C15594" s="2">
        <v>0</v>
      </c>
    </row>
    <row r="15595" spans="1:3">
      <c r="A15595" s="8">
        <f>A2+324</f>
        <v>46072</v>
      </c>
      <c r="B15595" s="5">
        <v>42</v>
      </c>
      <c r="C15595" s="2">
        <v>0</v>
      </c>
    </row>
    <row r="15596" spans="1:3">
      <c r="A15596" s="8">
        <f>A2+324</f>
        <v>46072</v>
      </c>
      <c r="B15596" s="5">
        <v>43</v>
      </c>
      <c r="C15596" s="2">
        <v>0</v>
      </c>
    </row>
    <row r="15597" spans="1:3">
      <c r="A15597" s="8">
        <f>A2+324</f>
        <v>46072</v>
      </c>
      <c r="B15597" s="5">
        <v>44</v>
      </c>
      <c r="C15597" s="2">
        <v>0</v>
      </c>
    </row>
    <row r="15598" spans="1:3">
      <c r="A15598" s="8">
        <f>A2+324</f>
        <v>46072</v>
      </c>
      <c r="B15598" s="5">
        <v>45</v>
      </c>
      <c r="C15598" s="2">
        <v>0</v>
      </c>
    </row>
    <row r="15599" spans="1:3">
      <c r="A15599" s="8">
        <f>A2+324</f>
        <v>46072</v>
      </c>
      <c r="B15599" s="5">
        <v>46</v>
      </c>
      <c r="C15599" s="2">
        <v>0</v>
      </c>
    </row>
    <row r="15600" spans="1:3">
      <c r="A15600" s="8">
        <f>A2+324</f>
        <v>46072</v>
      </c>
      <c r="B15600" s="5">
        <v>47</v>
      </c>
      <c r="C15600" s="2">
        <v>0</v>
      </c>
    </row>
    <row r="15601" spans="1:3">
      <c r="A15601" s="8">
        <f>A2+324</f>
        <v>46072</v>
      </c>
      <c r="B15601" s="5">
        <v>48</v>
      </c>
      <c r="C15601" s="2">
        <v>0</v>
      </c>
    </row>
    <row r="15602" spans="1:3">
      <c r="A15602" s="8">
        <f>A2+325</f>
        <v>46073</v>
      </c>
      <c r="B15602" s="5">
        <v>1</v>
      </c>
      <c r="C15602" s="2">
        <v>0</v>
      </c>
    </row>
    <row r="15603" spans="1:3">
      <c r="A15603" s="8">
        <f>A2+325</f>
        <v>46073</v>
      </c>
      <c r="B15603" s="5">
        <v>2</v>
      </c>
      <c r="C15603" s="2">
        <v>0</v>
      </c>
    </row>
    <row r="15604" spans="1:3">
      <c r="A15604" s="8">
        <f>A2+325</f>
        <v>46073</v>
      </c>
      <c r="B15604" s="5">
        <v>3</v>
      </c>
      <c r="C15604" s="2">
        <v>0</v>
      </c>
    </row>
    <row r="15605" spans="1:3">
      <c r="A15605" s="8">
        <f>A2+325</f>
        <v>46073</v>
      </c>
      <c r="B15605" s="5">
        <v>4</v>
      </c>
      <c r="C15605" s="2">
        <v>0</v>
      </c>
    </row>
    <row r="15606" spans="1:3">
      <c r="A15606" s="8">
        <f>A2+325</f>
        <v>46073</v>
      </c>
      <c r="B15606" s="5">
        <v>5</v>
      </c>
      <c r="C15606" s="2">
        <v>0</v>
      </c>
    </row>
    <row r="15607" spans="1:3">
      <c r="A15607" s="8">
        <f>A2+325</f>
        <v>46073</v>
      </c>
      <c r="B15607" s="5">
        <v>6</v>
      </c>
      <c r="C15607" s="2">
        <v>0</v>
      </c>
    </row>
    <row r="15608" spans="1:3">
      <c r="A15608" s="8">
        <f>A2+325</f>
        <v>46073</v>
      </c>
      <c r="B15608" s="5">
        <v>7</v>
      </c>
      <c r="C15608" s="2">
        <v>0</v>
      </c>
    </row>
    <row r="15609" spans="1:3">
      <c r="A15609" s="8">
        <f>A2+325</f>
        <v>46073</v>
      </c>
      <c r="B15609" s="5">
        <v>8</v>
      </c>
      <c r="C15609" s="2">
        <v>0</v>
      </c>
    </row>
    <row r="15610" spans="1:3">
      <c r="A15610" s="8">
        <f>A2+325</f>
        <v>46073</v>
      </c>
      <c r="B15610" s="5">
        <v>9</v>
      </c>
      <c r="C15610" s="2">
        <v>0</v>
      </c>
    </row>
    <row r="15611" spans="1:3">
      <c r="A15611" s="8">
        <f>A2+325</f>
        <v>46073</v>
      </c>
      <c r="B15611" s="5">
        <v>10</v>
      </c>
      <c r="C15611" s="2">
        <v>0</v>
      </c>
    </row>
    <row r="15612" spans="1:3">
      <c r="A15612" s="8">
        <f>A2+325</f>
        <v>46073</v>
      </c>
      <c r="B15612" s="5">
        <v>11</v>
      </c>
      <c r="C15612" s="2">
        <v>0</v>
      </c>
    </row>
    <row r="15613" spans="1:3">
      <c r="A15613" s="8">
        <f>A2+325</f>
        <v>46073</v>
      </c>
      <c r="B15613" s="5">
        <v>12</v>
      </c>
      <c r="C15613" s="2">
        <v>0</v>
      </c>
    </row>
    <row r="15614" spans="1:3">
      <c r="A15614" s="8">
        <f>A2+325</f>
        <v>46073</v>
      </c>
      <c r="B15614" s="5">
        <v>13</v>
      </c>
      <c r="C15614" s="2">
        <v>0</v>
      </c>
    </row>
    <row r="15615" spans="1:3">
      <c r="A15615" s="8">
        <f>A2+325</f>
        <v>46073</v>
      </c>
      <c r="B15615" s="5">
        <v>14</v>
      </c>
      <c r="C15615" s="2">
        <v>0</v>
      </c>
    </row>
    <row r="15616" spans="1:3">
      <c r="A15616" s="8">
        <f>A2+325</f>
        <v>46073</v>
      </c>
      <c r="B15616" s="5">
        <v>15</v>
      </c>
      <c r="C15616" s="2">
        <v>0</v>
      </c>
    </row>
    <row r="15617" spans="1:3">
      <c r="A15617" s="8">
        <f>A2+325</f>
        <v>46073</v>
      </c>
      <c r="B15617" s="5">
        <v>16</v>
      </c>
      <c r="C15617" s="2">
        <v>0</v>
      </c>
    </row>
    <row r="15618" spans="1:3">
      <c r="A15618" s="8">
        <f>A2+325</f>
        <v>46073</v>
      </c>
      <c r="B15618" s="5">
        <v>17</v>
      </c>
      <c r="C15618" s="2">
        <v>0</v>
      </c>
    </row>
    <row r="15619" spans="1:3">
      <c r="A15619" s="8">
        <f>A2+325</f>
        <v>46073</v>
      </c>
      <c r="B15619" s="5">
        <v>18</v>
      </c>
      <c r="C15619" s="2">
        <v>0</v>
      </c>
    </row>
    <row r="15620" spans="1:3">
      <c r="A15620" s="8">
        <f>A2+325</f>
        <v>46073</v>
      </c>
      <c r="B15620" s="5">
        <v>19</v>
      </c>
      <c r="C15620" s="2">
        <v>0</v>
      </c>
    </row>
    <row r="15621" spans="1:3">
      <c r="A15621" s="8">
        <f>A2+325</f>
        <v>46073</v>
      </c>
      <c r="B15621" s="5">
        <v>20</v>
      </c>
      <c r="C15621" s="2">
        <v>0</v>
      </c>
    </row>
    <row r="15622" spans="1:3">
      <c r="A15622" s="8">
        <f>A2+325</f>
        <v>46073</v>
      </c>
      <c r="B15622" s="5">
        <v>21</v>
      </c>
      <c r="C15622" s="2">
        <v>0</v>
      </c>
    </row>
    <row r="15623" spans="1:3">
      <c r="A15623" s="8">
        <f>A2+325</f>
        <v>46073</v>
      </c>
      <c r="B15623" s="5">
        <v>22</v>
      </c>
      <c r="C15623" s="2">
        <v>0</v>
      </c>
    </row>
    <row r="15624" spans="1:3">
      <c r="A15624" s="8">
        <f>A2+325</f>
        <v>46073</v>
      </c>
      <c r="B15624" s="5">
        <v>23</v>
      </c>
      <c r="C15624" s="2">
        <v>0</v>
      </c>
    </row>
    <row r="15625" spans="1:3">
      <c r="A15625" s="8">
        <f>A2+325</f>
        <v>46073</v>
      </c>
      <c r="B15625" s="5">
        <v>24</v>
      </c>
      <c r="C15625" s="2">
        <v>0</v>
      </c>
    </row>
    <row r="15626" spans="1:3">
      <c r="A15626" s="8">
        <f>A2+325</f>
        <v>46073</v>
      </c>
      <c r="B15626" s="5">
        <v>25</v>
      </c>
      <c r="C15626" s="2">
        <v>0</v>
      </c>
    </row>
    <row r="15627" spans="1:3">
      <c r="A15627" s="8">
        <f>A2+325</f>
        <v>46073</v>
      </c>
      <c r="B15627" s="5">
        <v>26</v>
      </c>
      <c r="C15627" s="2">
        <v>0</v>
      </c>
    </row>
    <row r="15628" spans="1:3">
      <c r="A15628" s="8">
        <f>A2+325</f>
        <v>46073</v>
      </c>
      <c r="B15628" s="5">
        <v>27</v>
      </c>
      <c r="C15628" s="2">
        <v>0</v>
      </c>
    </row>
    <row r="15629" spans="1:3">
      <c r="A15629" s="8">
        <f>A2+325</f>
        <v>46073</v>
      </c>
      <c r="B15629" s="5">
        <v>28</v>
      </c>
      <c r="C15629" s="2">
        <v>0</v>
      </c>
    </row>
    <row r="15630" spans="1:3">
      <c r="A15630" s="8">
        <f>A2+325</f>
        <v>46073</v>
      </c>
      <c r="B15630" s="5">
        <v>29</v>
      </c>
      <c r="C15630" s="2">
        <v>0</v>
      </c>
    </row>
    <row r="15631" spans="1:3">
      <c r="A15631" s="8">
        <f>A2+325</f>
        <v>46073</v>
      </c>
      <c r="B15631" s="5">
        <v>30</v>
      </c>
      <c r="C15631" s="2">
        <v>0</v>
      </c>
    </row>
    <row r="15632" spans="1:3">
      <c r="A15632" s="8">
        <f>A2+325</f>
        <v>46073</v>
      </c>
      <c r="B15632" s="5">
        <v>31</v>
      </c>
      <c r="C15632" s="2">
        <v>0</v>
      </c>
    </row>
    <row r="15633" spans="1:3">
      <c r="A15633" s="8">
        <f>A2+325</f>
        <v>46073</v>
      </c>
      <c r="B15633" s="5">
        <v>32</v>
      </c>
      <c r="C15633" s="2">
        <v>0</v>
      </c>
    </row>
    <row r="15634" spans="1:3">
      <c r="A15634" s="8">
        <f>A2+325</f>
        <v>46073</v>
      </c>
      <c r="B15634" s="5">
        <v>33</v>
      </c>
      <c r="C15634" s="2">
        <v>0</v>
      </c>
    </row>
    <row r="15635" spans="1:3">
      <c r="A15635" s="8">
        <f>A2+325</f>
        <v>46073</v>
      </c>
      <c r="B15635" s="5">
        <v>34</v>
      </c>
      <c r="C15635" s="2">
        <v>0</v>
      </c>
    </row>
    <row r="15636" spans="1:3">
      <c r="A15636" s="8">
        <f>A2+325</f>
        <v>46073</v>
      </c>
      <c r="B15636" s="5">
        <v>35</v>
      </c>
      <c r="C15636" s="2">
        <v>0</v>
      </c>
    </row>
    <row r="15637" spans="1:3">
      <c r="A15637" s="8">
        <f>A2+325</f>
        <v>46073</v>
      </c>
      <c r="B15637" s="5">
        <v>36</v>
      </c>
      <c r="C15637" s="2">
        <v>0</v>
      </c>
    </row>
    <row r="15638" spans="1:3">
      <c r="A15638" s="8">
        <f>A2+325</f>
        <v>46073</v>
      </c>
      <c r="B15638" s="5">
        <v>37</v>
      </c>
      <c r="C15638" s="2">
        <v>0</v>
      </c>
    </row>
    <row r="15639" spans="1:3">
      <c r="A15639" s="8">
        <f>A2+325</f>
        <v>46073</v>
      </c>
      <c r="B15639" s="5">
        <v>38</v>
      </c>
      <c r="C15639" s="2">
        <v>0</v>
      </c>
    </row>
    <row r="15640" spans="1:3">
      <c r="A15640" s="8">
        <f>A2+325</f>
        <v>46073</v>
      </c>
      <c r="B15640" s="5">
        <v>39</v>
      </c>
      <c r="C15640" s="2">
        <v>0</v>
      </c>
    </row>
    <row r="15641" spans="1:3">
      <c r="A15641" s="8">
        <f>A2+325</f>
        <v>46073</v>
      </c>
      <c r="B15641" s="5">
        <v>40</v>
      </c>
      <c r="C15641" s="2">
        <v>0</v>
      </c>
    </row>
    <row r="15642" spans="1:3">
      <c r="A15642" s="8">
        <f>A2+325</f>
        <v>46073</v>
      </c>
      <c r="B15642" s="5">
        <v>41</v>
      </c>
      <c r="C15642" s="2">
        <v>0</v>
      </c>
    </row>
    <row r="15643" spans="1:3">
      <c r="A15643" s="8">
        <f>A2+325</f>
        <v>46073</v>
      </c>
      <c r="B15643" s="5">
        <v>42</v>
      </c>
      <c r="C15643" s="2">
        <v>0</v>
      </c>
    </row>
    <row r="15644" spans="1:3">
      <c r="A15644" s="8">
        <f>A2+325</f>
        <v>46073</v>
      </c>
      <c r="B15644" s="5">
        <v>43</v>
      </c>
      <c r="C15644" s="2">
        <v>0</v>
      </c>
    </row>
    <row r="15645" spans="1:3">
      <c r="A15645" s="8">
        <f>A2+325</f>
        <v>46073</v>
      </c>
      <c r="B15645" s="5">
        <v>44</v>
      </c>
      <c r="C15645" s="2">
        <v>0</v>
      </c>
    </row>
    <row r="15646" spans="1:3">
      <c r="A15646" s="8">
        <f>A2+325</f>
        <v>46073</v>
      </c>
      <c r="B15646" s="5">
        <v>45</v>
      </c>
      <c r="C15646" s="2">
        <v>0</v>
      </c>
    </row>
    <row r="15647" spans="1:3">
      <c r="A15647" s="8">
        <f>A2+325</f>
        <v>46073</v>
      </c>
      <c r="B15647" s="5">
        <v>46</v>
      </c>
      <c r="C15647" s="2">
        <v>0</v>
      </c>
    </row>
    <row r="15648" spans="1:3">
      <c r="A15648" s="8">
        <f>A2+325</f>
        <v>46073</v>
      </c>
      <c r="B15648" s="5">
        <v>47</v>
      </c>
      <c r="C15648" s="2">
        <v>0</v>
      </c>
    </row>
    <row r="15649" spans="1:3">
      <c r="A15649" s="8">
        <f>A2+325</f>
        <v>46073</v>
      </c>
      <c r="B15649" s="5">
        <v>48</v>
      </c>
      <c r="C15649" s="2">
        <v>0</v>
      </c>
    </row>
    <row r="15650" spans="1:3">
      <c r="A15650" s="8">
        <f>A2+326</f>
        <v>46074</v>
      </c>
      <c r="B15650" s="5">
        <v>1</v>
      </c>
      <c r="C15650" s="2">
        <v>0</v>
      </c>
    </row>
    <row r="15651" spans="1:3">
      <c r="A15651" s="8">
        <f>A2+326</f>
        <v>46074</v>
      </c>
      <c r="B15651" s="5">
        <v>2</v>
      </c>
      <c r="C15651" s="2">
        <v>0</v>
      </c>
    </row>
    <row r="15652" spans="1:3">
      <c r="A15652" s="8">
        <f>A2+326</f>
        <v>46074</v>
      </c>
      <c r="B15652" s="5">
        <v>3</v>
      </c>
      <c r="C15652" s="2">
        <v>0</v>
      </c>
    </row>
    <row r="15653" spans="1:3">
      <c r="A15653" s="8">
        <f>A2+326</f>
        <v>46074</v>
      </c>
      <c r="B15653" s="5">
        <v>4</v>
      </c>
      <c r="C15653" s="2">
        <v>0</v>
      </c>
    </row>
    <row r="15654" spans="1:3">
      <c r="A15654" s="8">
        <f>A2+326</f>
        <v>46074</v>
      </c>
      <c r="B15654" s="5">
        <v>5</v>
      </c>
      <c r="C15654" s="2">
        <v>0</v>
      </c>
    </row>
    <row r="15655" spans="1:3">
      <c r="A15655" s="8">
        <f>A2+326</f>
        <v>46074</v>
      </c>
      <c r="B15655" s="5">
        <v>6</v>
      </c>
      <c r="C15655" s="2">
        <v>0</v>
      </c>
    </row>
    <row r="15656" spans="1:3">
      <c r="A15656" s="8">
        <f>A2+326</f>
        <v>46074</v>
      </c>
      <c r="B15656" s="5">
        <v>7</v>
      </c>
      <c r="C15656" s="2">
        <v>0</v>
      </c>
    </row>
    <row r="15657" spans="1:3">
      <c r="A15657" s="8">
        <f>A2+326</f>
        <v>46074</v>
      </c>
      <c r="B15657" s="5">
        <v>8</v>
      </c>
      <c r="C15657" s="2">
        <v>0</v>
      </c>
    </row>
    <row r="15658" spans="1:3">
      <c r="A15658" s="8">
        <f>A2+326</f>
        <v>46074</v>
      </c>
      <c r="B15658" s="5">
        <v>9</v>
      </c>
      <c r="C15658" s="2">
        <v>0</v>
      </c>
    </row>
    <row r="15659" spans="1:3">
      <c r="A15659" s="8">
        <f>A2+326</f>
        <v>46074</v>
      </c>
      <c r="B15659" s="5">
        <v>10</v>
      </c>
      <c r="C15659" s="2">
        <v>0</v>
      </c>
    </row>
    <row r="15660" spans="1:3">
      <c r="A15660" s="8">
        <f>A2+326</f>
        <v>46074</v>
      </c>
      <c r="B15660" s="5">
        <v>11</v>
      </c>
      <c r="C15660" s="2">
        <v>0</v>
      </c>
    </row>
    <row r="15661" spans="1:3">
      <c r="A15661" s="8">
        <f>A2+326</f>
        <v>46074</v>
      </c>
      <c r="B15661" s="5">
        <v>12</v>
      </c>
      <c r="C15661" s="2">
        <v>0</v>
      </c>
    </row>
    <row r="15662" spans="1:3">
      <c r="A15662" s="8">
        <f>A2+326</f>
        <v>46074</v>
      </c>
      <c r="B15662" s="5">
        <v>13</v>
      </c>
      <c r="C15662" s="2">
        <v>0</v>
      </c>
    </row>
    <row r="15663" spans="1:3">
      <c r="A15663" s="8">
        <f>A2+326</f>
        <v>46074</v>
      </c>
      <c r="B15663" s="5">
        <v>14</v>
      </c>
      <c r="C15663" s="2">
        <v>0</v>
      </c>
    </row>
    <row r="15664" spans="1:3">
      <c r="A15664" s="8">
        <f>A2+326</f>
        <v>46074</v>
      </c>
      <c r="B15664" s="5">
        <v>15</v>
      </c>
      <c r="C15664" s="2">
        <v>0</v>
      </c>
    </row>
    <row r="15665" spans="1:3">
      <c r="A15665" s="8">
        <f>A2+326</f>
        <v>46074</v>
      </c>
      <c r="B15665" s="5">
        <v>16</v>
      </c>
      <c r="C15665" s="2">
        <v>0</v>
      </c>
    </row>
    <row r="15666" spans="1:3">
      <c r="A15666" s="8">
        <f>A2+326</f>
        <v>46074</v>
      </c>
      <c r="B15666" s="5">
        <v>17</v>
      </c>
      <c r="C15666" s="2">
        <v>0</v>
      </c>
    </row>
    <row r="15667" spans="1:3">
      <c r="A15667" s="8">
        <f>A2+326</f>
        <v>46074</v>
      </c>
      <c r="B15667" s="5">
        <v>18</v>
      </c>
      <c r="C15667" s="2">
        <v>0</v>
      </c>
    </row>
    <row r="15668" spans="1:3">
      <c r="A15668" s="8">
        <f>A2+326</f>
        <v>46074</v>
      </c>
      <c r="B15668" s="5">
        <v>19</v>
      </c>
      <c r="C15668" s="2">
        <v>0</v>
      </c>
    </row>
    <row r="15669" spans="1:3">
      <c r="A15669" s="8">
        <f>A2+326</f>
        <v>46074</v>
      </c>
      <c r="B15669" s="5">
        <v>20</v>
      </c>
      <c r="C15669" s="2">
        <v>0</v>
      </c>
    </row>
    <row r="15670" spans="1:3">
      <c r="A15670" s="8">
        <f>A2+326</f>
        <v>46074</v>
      </c>
      <c r="B15670" s="5">
        <v>21</v>
      </c>
      <c r="C15670" s="2">
        <v>0</v>
      </c>
    </row>
    <row r="15671" spans="1:3">
      <c r="A15671" s="8">
        <f>A2+326</f>
        <v>46074</v>
      </c>
      <c r="B15671" s="5">
        <v>22</v>
      </c>
      <c r="C15671" s="2">
        <v>0</v>
      </c>
    </row>
    <row r="15672" spans="1:3">
      <c r="A15672" s="8">
        <f>A2+326</f>
        <v>46074</v>
      </c>
      <c r="B15672" s="5">
        <v>23</v>
      </c>
      <c r="C15672" s="2">
        <v>0</v>
      </c>
    </row>
    <row r="15673" spans="1:3">
      <c r="A15673" s="8">
        <f>A2+326</f>
        <v>46074</v>
      </c>
      <c r="B15673" s="5">
        <v>24</v>
      </c>
      <c r="C15673" s="2">
        <v>0</v>
      </c>
    </row>
    <row r="15674" spans="1:3">
      <c r="A15674" s="8">
        <f>A2+326</f>
        <v>46074</v>
      </c>
      <c r="B15674" s="5">
        <v>25</v>
      </c>
      <c r="C15674" s="2">
        <v>0</v>
      </c>
    </row>
    <row r="15675" spans="1:3">
      <c r="A15675" s="8">
        <f>A2+326</f>
        <v>46074</v>
      </c>
      <c r="B15675" s="5">
        <v>26</v>
      </c>
      <c r="C15675" s="2">
        <v>0</v>
      </c>
    </row>
    <row r="15676" spans="1:3">
      <c r="A15676" s="8">
        <f>A2+326</f>
        <v>46074</v>
      </c>
      <c r="B15676" s="5">
        <v>27</v>
      </c>
      <c r="C15676" s="2">
        <v>0</v>
      </c>
    </row>
    <row r="15677" spans="1:3">
      <c r="A15677" s="8">
        <f>A2+326</f>
        <v>46074</v>
      </c>
      <c r="B15677" s="5">
        <v>28</v>
      </c>
      <c r="C15677" s="2">
        <v>0</v>
      </c>
    </row>
    <row r="15678" spans="1:3">
      <c r="A15678" s="8">
        <f>A2+326</f>
        <v>46074</v>
      </c>
      <c r="B15678" s="5">
        <v>29</v>
      </c>
      <c r="C15678" s="2">
        <v>0</v>
      </c>
    </row>
    <row r="15679" spans="1:3">
      <c r="A15679" s="8">
        <f>A2+326</f>
        <v>46074</v>
      </c>
      <c r="B15679" s="5">
        <v>30</v>
      </c>
      <c r="C15679" s="2">
        <v>0</v>
      </c>
    </row>
    <row r="15680" spans="1:3">
      <c r="A15680" s="8">
        <f>A2+326</f>
        <v>46074</v>
      </c>
      <c r="B15680" s="5">
        <v>31</v>
      </c>
      <c r="C15680" s="2">
        <v>0</v>
      </c>
    </row>
    <row r="15681" spans="1:3">
      <c r="A15681" s="8">
        <f>A2+326</f>
        <v>46074</v>
      </c>
      <c r="B15681" s="5">
        <v>32</v>
      </c>
      <c r="C15681" s="2">
        <v>0</v>
      </c>
    </row>
    <row r="15682" spans="1:3">
      <c r="A15682" s="8">
        <f>A2+326</f>
        <v>46074</v>
      </c>
      <c r="B15682" s="5">
        <v>33</v>
      </c>
      <c r="C15682" s="2">
        <v>0</v>
      </c>
    </row>
    <row r="15683" spans="1:3">
      <c r="A15683" s="8">
        <f>A2+326</f>
        <v>46074</v>
      </c>
      <c r="B15683" s="5">
        <v>34</v>
      </c>
      <c r="C15683" s="2">
        <v>0</v>
      </c>
    </row>
    <row r="15684" spans="1:3">
      <c r="A15684" s="8">
        <f>A2+326</f>
        <v>46074</v>
      </c>
      <c r="B15684" s="5">
        <v>35</v>
      </c>
      <c r="C15684" s="2">
        <v>0</v>
      </c>
    </row>
    <row r="15685" spans="1:3">
      <c r="A15685" s="8">
        <f>A2+326</f>
        <v>46074</v>
      </c>
      <c r="B15685" s="5">
        <v>36</v>
      </c>
      <c r="C15685" s="2">
        <v>0</v>
      </c>
    </row>
    <row r="15686" spans="1:3">
      <c r="A15686" s="8">
        <f>A2+326</f>
        <v>46074</v>
      </c>
      <c r="B15686" s="5">
        <v>37</v>
      </c>
      <c r="C15686" s="2">
        <v>0</v>
      </c>
    </row>
    <row r="15687" spans="1:3">
      <c r="A15687" s="8">
        <f>A2+326</f>
        <v>46074</v>
      </c>
      <c r="B15687" s="5">
        <v>38</v>
      </c>
      <c r="C15687" s="2">
        <v>0</v>
      </c>
    </row>
    <row r="15688" spans="1:3">
      <c r="A15688" s="8">
        <f>A2+326</f>
        <v>46074</v>
      </c>
      <c r="B15688" s="5">
        <v>39</v>
      </c>
      <c r="C15688" s="2">
        <v>0</v>
      </c>
    </row>
    <row r="15689" spans="1:3">
      <c r="A15689" s="8">
        <f>A2+326</f>
        <v>46074</v>
      </c>
      <c r="B15689" s="5">
        <v>40</v>
      </c>
      <c r="C15689" s="2">
        <v>0</v>
      </c>
    </row>
    <row r="15690" spans="1:3">
      <c r="A15690" s="8">
        <f>A2+326</f>
        <v>46074</v>
      </c>
      <c r="B15690" s="5">
        <v>41</v>
      </c>
      <c r="C15690" s="2">
        <v>0</v>
      </c>
    </row>
    <row r="15691" spans="1:3">
      <c r="A15691" s="8">
        <f>A2+326</f>
        <v>46074</v>
      </c>
      <c r="B15691" s="5">
        <v>42</v>
      </c>
      <c r="C15691" s="2">
        <v>0</v>
      </c>
    </row>
    <row r="15692" spans="1:3">
      <c r="A15692" s="8">
        <f>A2+326</f>
        <v>46074</v>
      </c>
      <c r="B15692" s="5">
        <v>43</v>
      </c>
      <c r="C15692" s="2">
        <v>0</v>
      </c>
    </row>
    <row r="15693" spans="1:3">
      <c r="A15693" s="8">
        <f>A2+326</f>
        <v>46074</v>
      </c>
      <c r="B15693" s="5">
        <v>44</v>
      </c>
      <c r="C15693" s="2">
        <v>0</v>
      </c>
    </row>
    <row r="15694" spans="1:3">
      <c r="A15694" s="8">
        <f>A2+326</f>
        <v>46074</v>
      </c>
      <c r="B15694" s="5">
        <v>45</v>
      </c>
      <c r="C15694" s="2">
        <v>0</v>
      </c>
    </row>
    <row r="15695" spans="1:3">
      <c r="A15695" s="8">
        <f>A2+326</f>
        <v>46074</v>
      </c>
      <c r="B15695" s="5">
        <v>46</v>
      </c>
      <c r="C15695" s="2">
        <v>0</v>
      </c>
    </row>
    <row r="15696" spans="1:3">
      <c r="A15696" s="8">
        <f>A2+326</f>
        <v>46074</v>
      </c>
      <c r="B15696" s="5">
        <v>47</v>
      </c>
      <c r="C15696" s="2">
        <v>0</v>
      </c>
    </row>
    <row r="15697" spans="1:3">
      <c r="A15697" s="8">
        <f>A2+326</f>
        <v>46074</v>
      </c>
      <c r="B15697" s="5">
        <v>48</v>
      </c>
      <c r="C15697" s="2">
        <v>0</v>
      </c>
    </row>
    <row r="15698" spans="1:3">
      <c r="A15698" s="8">
        <f>A2+327</f>
        <v>46075</v>
      </c>
      <c r="B15698" s="5">
        <v>1</v>
      </c>
      <c r="C15698" s="2">
        <v>0</v>
      </c>
    </row>
    <row r="15699" spans="1:3">
      <c r="A15699" s="8">
        <f>A2+327</f>
        <v>46075</v>
      </c>
      <c r="B15699" s="5">
        <v>2</v>
      </c>
      <c r="C15699" s="2">
        <v>0</v>
      </c>
    </row>
    <row r="15700" spans="1:3">
      <c r="A15700" s="8">
        <f>A2+327</f>
        <v>46075</v>
      </c>
      <c r="B15700" s="5">
        <v>3</v>
      </c>
      <c r="C15700" s="2">
        <v>0</v>
      </c>
    </row>
    <row r="15701" spans="1:3">
      <c r="A15701" s="8">
        <f>A2+327</f>
        <v>46075</v>
      </c>
      <c r="B15701" s="5">
        <v>4</v>
      </c>
      <c r="C15701" s="2">
        <v>0</v>
      </c>
    </row>
    <row r="15702" spans="1:3">
      <c r="A15702" s="8">
        <f>A2+327</f>
        <v>46075</v>
      </c>
      <c r="B15702" s="5">
        <v>5</v>
      </c>
      <c r="C15702" s="2">
        <v>0</v>
      </c>
    </row>
    <row r="15703" spans="1:3">
      <c r="A15703" s="8">
        <f>A2+327</f>
        <v>46075</v>
      </c>
      <c r="B15703" s="5">
        <v>6</v>
      </c>
      <c r="C15703" s="2">
        <v>0</v>
      </c>
    </row>
    <row r="15704" spans="1:3">
      <c r="A15704" s="8">
        <f>A2+327</f>
        <v>46075</v>
      </c>
      <c r="B15704" s="5">
        <v>7</v>
      </c>
      <c r="C15704" s="2">
        <v>0</v>
      </c>
    </row>
    <row r="15705" spans="1:3">
      <c r="A15705" s="8">
        <f>A2+327</f>
        <v>46075</v>
      </c>
      <c r="B15705" s="5">
        <v>8</v>
      </c>
      <c r="C15705" s="2">
        <v>0</v>
      </c>
    </row>
    <row r="15706" spans="1:3">
      <c r="A15706" s="8">
        <f>A2+327</f>
        <v>46075</v>
      </c>
      <c r="B15706" s="5">
        <v>9</v>
      </c>
      <c r="C15706" s="2">
        <v>0</v>
      </c>
    </row>
    <row r="15707" spans="1:3">
      <c r="A15707" s="8">
        <f>A2+327</f>
        <v>46075</v>
      </c>
      <c r="B15707" s="5">
        <v>10</v>
      </c>
      <c r="C15707" s="2">
        <v>0</v>
      </c>
    </row>
    <row r="15708" spans="1:3">
      <c r="A15708" s="8">
        <f>A2+327</f>
        <v>46075</v>
      </c>
      <c r="B15708" s="5">
        <v>11</v>
      </c>
      <c r="C15708" s="2">
        <v>0</v>
      </c>
    </row>
    <row r="15709" spans="1:3">
      <c r="A15709" s="8">
        <f>A2+327</f>
        <v>46075</v>
      </c>
      <c r="B15709" s="5">
        <v>12</v>
      </c>
      <c r="C15709" s="2">
        <v>0</v>
      </c>
    </row>
    <row r="15710" spans="1:3">
      <c r="A15710" s="8">
        <f>A2+327</f>
        <v>46075</v>
      </c>
      <c r="B15710" s="5">
        <v>13</v>
      </c>
      <c r="C15710" s="2">
        <v>0</v>
      </c>
    </row>
    <row r="15711" spans="1:3">
      <c r="A15711" s="8">
        <f>A2+327</f>
        <v>46075</v>
      </c>
      <c r="B15711" s="5">
        <v>14</v>
      </c>
      <c r="C15711" s="2">
        <v>0</v>
      </c>
    </row>
    <row r="15712" spans="1:3">
      <c r="A15712" s="8">
        <f>A2+327</f>
        <v>46075</v>
      </c>
      <c r="B15712" s="5">
        <v>15</v>
      </c>
      <c r="C15712" s="2">
        <v>0</v>
      </c>
    </row>
    <row r="15713" spans="1:3">
      <c r="A15713" s="8">
        <f>A2+327</f>
        <v>46075</v>
      </c>
      <c r="B15713" s="5">
        <v>16</v>
      </c>
      <c r="C15713" s="2">
        <v>0</v>
      </c>
    </row>
    <row r="15714" spans="1:3">
      <c r="A15714" s="8">
        <f>A2+327</f>
        <v>46075</v>
      </c>
      <c r="B15714" s="5">
        <v>17</v>
      </c>
      <c r="C15714" s="2">
        <v>0</v>
      </c>
    </row>
    <row r="15715" spans="1:3">
      <c r="A15715" s="8">
        <f>A2+327</f>
        <v>46075</v>
      </c>
      <c r="B15715" s="5">
        <v>18</v>
      </c>
      <c r="C15715" s="2">
        <v>0</v>
      </c>
    </row>
    <row r="15716" spans="1:3">
      <c r="A15716" s="8">
        <f>A2+327</f>
        <v>46075</v>
      </c>
      <c r="B15716" s="5">
        <v>19</v>
      </c>
      <c r="C15716" s="2">
        <v>0</v>
      </c>
    </row>
    <row r="15717" spans="1:3">
      <c r="A15717" s="8">
        <f>A2+327</f>
        <v>46075</v>
      </c>
      <c r="B15717" s="5">
        <v>20</v>
      </c>
      <c r="C15717" s="2">
        <v>0</v>
      </c>
    </row>
    <row r="15718" spans="1:3">
      <c r="A15718" s="8">
        <f>A2+327</f>
        <v>46075</v>
      </c>
      <c r="B15718" s="5">
        <v>21</v>
      </c>
      <c r="C15718" s="2">
        <v>0</v>
      </c>
    </row>
    <row r="15719" spans="1:3">
      <c r="A15719" s="8">
        <f>A2+327</f>
        <v>46075</v>
      </c>
      <c r="B15719" s="5">
        <v>22</v>
      </c>
      <c r="C15719" s="2">
        <v>0</v>
      </c>
    </row>
    <row r="15720" spans="1:3">
      <c r="A15720" s="8">
        <f>A2+327</f>
        <v>46075</v>
      </c>
      <c r="B15720" s="5">
        <v>23</v>
      </c>
      <c r="C15720" s="2">
        <v>0</v>
      </c>
    </row>
    <row r="15721" spans="1:3">
      <c r="A15721" s="8">
        <f>A2+327</f>
        <v>46075</v>
      </c>
      <c r="B15721" s="5">
        <v>24</v>
      </c>
      <c r="C15721" s="2">
        <v>0</v>
      </c>
    </row>
    <row r="15722" spans="1:3">
      <c r="A15722" s="8">
        <f>A2+327</f>
        <v>46075</v>
      </c>
      <c r="B15722" s="5">
        <v>25</v>
      </c>
      <c r="C15722" s="2">
        <v>0</v>
      </c>
    </row>
    <row r="15723" spans="1:3">
      <c r="A15723" s="8">
        <f>A2+327</f>
        <v>46075</v>
      </c>
      <c r="B15723" s="5">
        <v>26</v>
      </c>
      <c r="C15723" s="2">
        <v>0</v>
      </c>
    </row>
    <row r="15724" spans="1:3">
      <c r="A15724" s="8">
        <f>A2+327</f>
        <v>46075</v>
      </c>
      <c r="B15724" s="5">
        <v>27</v>
      </c>
      <c r="C15724" s="2">
        <v>0</v>
      </c>
    </row>
    <row r="15725" spans="1:3">
      <c r="A15725" s="8">
        <f>A2+327</f>
        <v>46075</v>
      </c>
      <c r="B15725" s="5">
        <v>28</v>
      </c>
      <c r="C15725" s="2">
        <v>0</v>
      </c>
    </row>
    <row r="15726" spans="1:3">
      <c r="A15726" s="8">
        <f>A2+327</f>
        <v>46075</v>
      </c>
      <c r="B15726" s="5">
        <v>29</v>
      </c>
      <c r="C15726" s="2">
        <v>0</v>
      </c>
    </row>
    <row r="15727" spans="1:3">
      <c r="A15727" s="8">
        <f>A2+327</f>
        <v>46075</v>
      </c>
      <c r="B15727" s="5">
        <v>30</v>
      </c>
      <c r="C15727" s="2">
        <v>0</v>
      </c>
    </row>
    <row r="15728" spans="1:3">
      <c r="A15728" s="8">
        <f>A2+327</f>
        <v>46075</v>
      </c>
      <c r="B15728" s="5">
        <v>31</v>
      </c>
      <c r="C15728" s="2">
        <v>0</v>
      </c>
    </row>
    <row r="15729" spans="1:3">
      <c r="A15729" s="8">
        <f>A2+327</f>
        <v>46075</v>
      </c>
      <c r="B15729" s="5">
        <v>32</v>
      </c>
      <c r="C15729" s="2">
        <v>0</v>
      </c>
    </row>
    <row r="15730" spans="1:3">
      <c r="A15730" s="8">
        <f>A2+327</f>
        <v>46075</v>
      </c>
      <c r="B15730" s="5">
        <v>33</v>
      </c>
      <c r="C15730" s="2">
        <v>0</v>
      </c>
    </row>
    <row r="15731" spans="1:3">
      <c r="A15731" s="8">
        <f>A2+327</f>
        <v>46075</v>
      </c>
      <c r="B15731" s="5">
        <v>34</v>
      </c>
      <c r="C15731" s="2">
        <v>0</v>
      </c>
    </row>
    <row r="15732" spans="1:3">
      <c r="A15732" s="8">
        <f>A2+327</f>
        <v>46075</v>
      </c>
      <c r="B15732" s="5">
        <v>35</v>
      </c>
      <c r="C15732" s="2">
        <v>0</v>
      </c>
    </row>
    <row r="15733" spans="1:3">
      <c r="A15733" s="8">
        <f>A2+327</f>
        <v>46075</v>
      </c>
      <c r="B15733" s="5">
        <v>36</v>
      </c>
      <c r="C15733" s="2">
        <v>0</v>
      </c>
    </row>
    <row r="15734" spans="1:3">
      <c r="A15734" s="8">
        <f>A2+327</f>
        <v>46075</v>
      </c>
      <c r="B15734" s="5">
        <v>37</v>
      </c>
      <c r="C15734" s="2">
        <v>0</v>
      </c>
    </row>
    <row r="15735" spans="1:3">
      <c r="A15735" s="8">
        <f>A2+327</f>
        <v>46075</v>
      </c>
      <c r="B15735" s="5">
        <v>38</v>
      </c>
      <c r="C15735" s="2">
        <v>0</v>
      </c>
    </row>
    <row r="15736" spans="1:3">
      <c r="A15736" s="8">
        <f>A2+327</f>
        <v>46075</v>
      </c>
      <c r="B15736" s="5">
        <v>39</v>
      </c>
      <c r="C15736" s="2">
        <v>0</v>
      </c>
    </row>
    <row r="15737" spans="1:3">
      <c r="A15737" s="8">
        <f>A2+327</f>
        <v>46075</v>
      </c>
      <c r="B15737" s="5">
        <v>40</v>
      </c>
      <c r="C15737" s="2">
        <v>0</v>
      </c>
    </row>
    <row r="15738" spans="1:3">
      <c r="A15738" s="8">
        <f>A2+327</f>
        <v>46075</v>
      </c>
      <c r="B15738" s="5">
        <v>41</v>
      </c>
      <c r="C15738" s="2">
        <v>0</v>
      </c>
    </row>
    <row r="15739" spans="1:3">
      <c r="A15739" s="8">
        <f>A2+327</f>
        <v>46075</v>
      </c>
      <c r="B15739" s="5">
        <v>42</v>
      </c>
      <c r="C15739" s="2">
        <v>0</v>
      </c>
    </row>
    <row r="15740" spans="1:3">
      <c r="A15740" s="8">
        <f>A2+327</f>
        <v>46075</v>
      </c>
      <c r="B15740" s="5">
        <v>43</v>
      </c>
      <c r="C15740" s="2">
        <v>0</v>
      </c>
    </row>
    <row r="15741" spans="1:3">
      <c r="A15741" s="8">
        <f>A2+327</f>
        <v>46075</v>
      </c>
      <c r="B15741" s="5">
        <v>44</v>
      </c>
      <c r="C15741" s="2">
        <v>0</v>
      </c>
    </row>
    <row r="15742" spans="1:3">
      <c r="A15742" s="8">
        <f>A2+327</f>
        <v>46075</v>
      </c>
      <c r="B15742" s="5">
        <v>45</v>
      </c>
      <c r="C15742" s="2">
        <v>0</v>
      </c>
    </row>
    <row r="15743" spans="1:3">
      <c r="A15743" s="8">
        <f>A2+327</f>
        <v>46075</v>
      </c>
      <c r="B15743" s="5">
        <v>46</v>
      </c>
      <c r="C15743" s="2">
        <v>0</v>
      </c>
    </row>
    <row r="15744" spans="1:3">
      <c r="A15744" s="8">
        <f>A2+327</f>
        <v>46075</v>
      </c>
      <c r="B15744" s="5">
        <v>47</v>
      </c>
      <c r="C15744" s="2">
        <v>0</v>
      </c>
    </row>
    <row r="15745" spans="1:3">
      <c r="A15745" s="8">
        <f>A2+327</f>
        <v>46075</v>
      </c>
      <c r="B15745" s="5">
        <v>48</v>
      </c>
      <c r="C15745" s="2">
        <v>0</v>
      </c>
    </row>
    <row r="15746" spans="1:3">
      <c r="A15746" s="8">
        <f>A2+328</f>
        <v>46076</v>
      </c>
      <c r="B15746" s="5">
        <v>1</v>
      </c>
      <c r="C15746" s="2">
        <v>0</v>
      </c>
    </row>
    <row r="15747" spans="1:3">
      <c r="A15747" s="8">
        <f>A2+328</f>
        <v>46076</v>
      </c>
      <c r="B15747" s="5">
        <v>2</v>
      </c>
      <c r="C15747" s="2">
        <v>0</v>
      </c>
    </row>
    <row r="15748" spans="1:3">
      <c r="A15748" s="8">
        <f>A2+328</f>
        <v>46076</v>
      </c>
      <c r="B15748" s="5">
        <v>3</v>
      </c>
      <c r="C15748" s="2">
        <v>0</v>
      </c>
    </row>
    <row r="15749" spans="1:3">
      <c r="A15749" s="8">
        <f>A2+328</f>
        <v>46076</v>
      </c>
      <c r="B15749" s="5">
        <v>4</v>
      </c>
      <c r="C15749" s="2">
        <v>0</v>
      </c>
    </row>
    <row r="15750" spans="1:3">
      <c r="A15750" s="8">
        <f>A2+328</f>
        <v>46076</v>
      </c>
      <c r="B15750" s="5">
        <v>5</v>
      </c>
      <c r="C15750" s="2">
        <v>0</v>
      </c>
    </row>
    <row r="15751" spans="1:3">
      <c r="A15751" s="8">
        <f>A2+328</f>
        <v>46076</v>
      </c>
      <c r="B15751" s="5">
        <v>6</v>
      </c>
      <c r="C15751" s="2">
        <v>0</v>
      </c>
    </row>
    <row r="15752" spans="1:3">
      <c r="A15752" s="8">
        <f>A2+328</f>
        <v>46076</v>
      </c>
      <c r="B15752" s="5">
        <v>7</v>
      </c>
      <c r="C15752" s="2">
        <v>0</v>
      </c>
    </row>
    <row r="15753" spans="1:3">
      <c r="A15753" s="8">
        <f>A2+328</f>
        <v>46076</v>
      </c>
      <c r="B15753" s="5">
        <v>8</v>
      </c>
      <c r="C15753" s="2">
        <v>0</v>
      </c>
    </row>
    <row r="15754" spans="1:3">
      <c r="A15754" s="8">
        <f>A2+328</f>
        <v>46076</v>
      </c>
      <c r="B15754" s="5">
        <v>9</v>
      </c>
      <c r="C15754" s="2">
        <v>0</v>
      </c>
    </row>
    <row r="15755" spans="1:3">
      <c r="A15755" s="8">
        <f>A2+328</f>
        <v>46076</v>
      </c>
      <c r="B15755" s="5">
        <v>10</v>
      </c>
      <c r="C15755" s="2">
        <v>0</v>
      </c>
    </row>
    <row r="15756" spans="1:3">
      <c r="A15756" s="8">
        <f>A2+328</f>
        <v>46076</v>
      </c>
      <c r="B15756" s="5">
        <v>11</v>
      </c>
      <c r="C15756" s="2">
        <v>0</v>
      </c>
    </row>
    <row r="15757" spans="1:3">
      <c r="A15757" s="8">
        <f>A2+328</f>
        <v>46076</v>
      </c>
      <c r="B15757" s="5">
        <v>12</v>
      </c>
      <c r="C15757" s="2">
        <v>0</v>
      </c>
    </row>
    <row r="15758" spans="1:3">
      <c r="A15758" s="8">
        <f>A2+328</f>
        <v>46076</v>
      </c>
      <c r="B15758" s="5">
        <v>13</v>
      </c>
      <c r="C15758" s="2">
        <v>0</v>
      </c>
    </row>
    <row r="15759" spans="1:3">
      <c r="A15759" s="8">
        <f>A2+328</f>
        <v>46076</v>
      </c>
      <c r="B15759" s="5">
        <v>14</v>
      </c>
      <c r="C15759" s="2">
        <v>0</v>
      </c>
    </row>
    <row r="15760" spans="1:3">
      <c r="A15760" s="8">
        <f>A2+328</f>
        <v>46076</v>
      </c>
      <c r="B15760" s="5">
        <v>15</v>
      </c>
      <c r="C15760" s="2">
        <v>0</v>
      </c>
    </row>
    <row r="15761" spans="1:3">
      <c r="A15761" s="8">
        <f>A2+328</f>
        <v>46076</v>
      </c>
      <c r="B15761" s="5">
        <v>16</v>
      </c>
      <c r="C15761" s="2">
        <v>0</v>
      </c>
    </row>
    <row r="15762" spans="1:3">
      <c r="A15762" s="8">
        <f>A2+328</f>
        <v>46076</v>
      </c>
      <c r="B15762" s="5">
        <v>17</v>
      </c>
      <c r="C15762" s="2">
        <v>0</v>
      </c>
    </row>
    <row r="15763" spans="1:3">
      <c r="A15763" s="8">
        <f>A2+328</f>
        <v>46076</v>
      </c>
      <c r="B15763" s="5">
        <v>18</v>
      </c>
      <c r="C15763" s="2">
        <v>0</v>
      </c>
    </row>
    <row r="15764" spans="1:3">
      <c r="A15764" s="8">
        <f>A2+328</f>
        <v>46076</v>
      </c>
      <c r="B15764" s="5">
        <v>19</v>
      </c>
      <c r="C15764" s="2">
        <v>0</v>
      </c>
    </row>
    <row r="15765" spans="1:3">
      <c r="A15765" s="8">
        <f>A2+328</f>
        <v>46076</v>
      </c>
      <c r="B15765" s="5">
        <v>20</v>
      </c>
      <c r="C15765" s="2">
        <v>0</v>
      </c>
    </row>
    <row r="15766" spans="1:3">
      <c r="A15766" s="8">
        <f>A2+328</f>
        <v>46076</v>
      </c>
      <c r="B15766" s="5">
        <v>21</v>
      </c>
      <c r="C15766" s="2">
        <v>0</v>
      </c>
    </row>
    <row r="15767" spans="1:3">
      <c r="A15767" s="8">
        <f>A2+328</f>
        <v>46076</v>
      </c>
      <c r="B15767" s="5">
        <v>22</v>
      </c>
      <c r="C15767" s="2">
        <v>0</v>
      </c>
    </row>
    <row r="15768" spans="1:3">
      <c r="A15768" s="8">
        <f>A2+328</f>
        <v>46076</v>
      </c>
      <c r="B15768" s="5">
        <v>23</v>
      </c>
      <c r="C15768" s="2">
        <v>0</v>
      </c>
    </row>
    <row r="15769" spans="1:3">
      <c r="A15769" s="8">
        <f>A2+328</f>
        <v>46076</v>
      </c>
      <c r="B15769" s="5">
        <v>24</v>
      </c>
      <c r="C15769" s="2">
        <v>0</v>
      </c>
    </row>
    <row r="15770" spans="1:3">
      <c r="A15770" s="8">
        <f>A2+328</f>
        <v>46076</v>
      </c>
      <c r="B15770" s="5">
        <v>25</v>
      </c>
      <c r="C15770" s="2">
        <v>0</v>
      </c>
    </row>
    <row r="15771" spans="1:3">
      <c r="A15771" s="8">
        <f>A2+328</f>
        <v>46076</v>
      </c>
      <c r="B15771" s="5">
        <v>26</v>
      </c>
      <c r="C15771" s="2">
        <v>0</v>
      </c>
    </row>
    <row r="15772" spans="1:3">
      <c r="A15772" s="8">
        <f>A2+328</f>
        <v>46076</v>
      </c>
      <c r="B15772" s="5">
        <v>27</v>
      </c>
      <c r="C15772" s="2">
        <v>0</v>
      </c>
    </row>
    <row r="15773" spans="1:3">
      <c r="A15773" s="8">
        <f>A2+328</f>
        <v>46076</v>
      </c>
      <c r="B15773" s="5">
        <v>28</v>
      </c>
      <c r="C15773" s="2">
        <v>0</v>
      </c>
    </row>
    <row r="15774" spans="1:3">
      <c r="A15774" s="8">
        <f>A2+328</f>
        <v>46076</v>
      </c>
      <c r="B15774" s="5">
        <v>29</v>
      </c>
      <c r="C15774" s="2">
        <v>0</v>
      </c>
    </row>
    <row r="15775" spans="1:3">
      <c r="A15775" s="8">
        <f>A2+328</f>
        <v>46076</v>
      </c>
      <c r="B15775" s="5">
        <v>30</v>
      </c>
      <c r="C15775" s="2">
        <v>0</v>
      </c>
    </row>
    <row r="15776" spans="1:3">
      <c r="A15776" s="8">
        <f>A2+328</f>
        <v>46076</v>
      </c>
      <c r="B15776" s="5">
        <v>31</v>
      </c>
      <c r="C15776" s="2">
        <v>0</v>
      </c>
    </row>
    <row r="15777" spans="1:3">
      <c r="A15777" s="8">
        <f>A2+328</f>
        <v>46076</v>
      </c>
      <c r="B15777" s="5">
        <v>32</v>
      </c>
      <c r="C15777" s="2">
        <v>0</v>
      </c>
    </row>
    <row r="15778" spans="1:3">
      <c r="A15778" s="8">
        <f>A2+328</f>
        <v>46076</v>
      </c>
      <c r="B15778" s="5">
        <v>33</v>
      </c>
      <c r="C15778" s="2">
        <v>0</v>
      </c>
    </row>
    <row r="15779" spans="1:3">
      <c r="A15779" s="8">
        <f>A2+328</f>
        <v>46076</v>
      </c>
      <c r="B15779" s="5">
        <v>34</v>
      </c>
      <c r="C15779" s="2">
        <v>0</v>
      </c>
    </row>
    <row r="15780" spans="1:3">
      <c r="A15780" s="8">
        <f>A2+328</f>
        <v>46076</v>
      </c>
      <c r="B15780" s="5">
        <v>35</v>
      </c>
      <c r="C15780" s="2">
        <v>0</v>
      </c>
    </row>
    <row r="15781" spans="1:3">
      <c r="A15781" s="8">
        <f>A2+328</f>
        <v>46076</v>
      </c>
      <c r="B15781" s="5">
        <v>36</v>
      </c>
      <c r="C15781" s="2">
        <v>0</v>
      </c>
    </row>
    <row r="15782" spans="1:3">
      <c r="A15782" s="8">
        <f>A2+328</f>
        <v>46076</v>
      </c>
      <c r="B15782" s="5">
        <v>37</v>
      </c>
      <c r="C15782" s="2">
        <v>0</v>
      </c>
    </row>
    <row r="15783" spans="1:3">
      <c r="A15783" s="8">
        <f>A2+328</f>
        <v>46076</v>
      </c>
      <c r="B15783" s="5">
        <v>38</v>
      </c>
      <c r="C15783" s="2">
        <v>0</v>
      </c>
    </row>
    <row r="15784" spans="1:3">
      <c r="A15784" s="8">
        <f>A2+328</f>
        <v>46076</v>
      </c>
      <c r="B15784" s="5">
        <v>39</v>
      </c>
      <c r="C15784" s="2">
        <v>0</v>
      </c>
    </row>
    <row r="15785" spans="1:3">
      <c r="A15785" s="8">
        <f>A2+328</f>
        <v>46076</v>
      </c>
      <c r="B15785" s="5">
        <v>40</v>
      </c>
      <c r="C15785" s="2">
        <v>0</v>
      </c>
    </row>
    <row r="15786" spans="1:3">
      <c r="A15786" s="8">
        <f>A2+328</f>
        <v>46076</v>
      </c>
      <c r="B15786" s="5">
        <v>41</v>
      </c>
      <c r="C15786" s="2">
        <v>0</v>
      </c>
    </row>
    <row r="15787" spans="1:3">
      <c r="A15787" s="8">
        <f>A2+328</f>
        <v>46076</v>
      </c>
      <c r="B15787" s="5">
        <v>42</v>
      </c>
      <c r="C15787" s="2">
        <v>0</v>
      </c>
    </row>
    <row r="15788" spans="1:3">
      <c r="A15788" s="8">
        <f>A2+328</f>
        <v>46076</v>
      </c>
      <c r="B15788" s="5">
        <v>43</v>
      </c>
      <c r="C15788" s="2">
        <v>0</v>
      </c>
    </row>
    <row r="15789" spans="1:3">
      <c r="A15789" s="8">
        <f>A2+328</f>
        <v>46076</v>
      </c>
      <c r="B15789" s="5">
        <v>44</v>
      </c>
      <c r="C15789" s="2">
        <v>0</v>
      </c>
    </row>
    <row r="15790" spans="1:3">
      <c r="A15790" s="8">
        <f>A2+328</f>
        <v>46076</v>
      </c>
      <c r="B15790" s="5">
        <v>45</v>
      </c>
      <c r="C15790" s="2">
        <v>0</v>
      </c>
    </row>
    <row r="15791" spans="1:3">
      <c r="A15791" s="8">
        <f>A2+328</f>
        <v>46076</v>
      </c>
      <c r="B15791" s="5">
        <v>46</v>
      </c>
      <c r="C15791" s="2">
        <v>0</v>
      </c>
    </row>
    <row r="15792" spans="1:3">
      <c r="A15792" s="8">
        <f>A2+328</f>
        <v>46076</v>
      </c>
      <c r="B15792" s="5">
        <v>47</v>
      </c>
      <c r="C15792" s="2">
        <v>0</v>
      </c>
    </row>
    <row r="15793" spans="1:3">
      <c r="A15793" s="8">
        <f>A2+328</f>
        <v>46076</v>
      </c>
      <c r="B15793" s="5">
        <v>48</v>
      </c>
      <c r="C15793" s="2">
        <v>0</v>
      </c>
    </row>
    <row r="15794" spans="1:3">
      <c r="A15794" s="8">
        <f>A2+329</f>
        <v>46077</v>
      </c>
      <c r="B15794" s="5">
        <v>1</v>
      </c>
      <c r="C15794" s="2">
        <v>0</v>
      </c>
    </row>
    <row r="15795" spans="1:3">
      <c r="A15795" s="8">
        <f>A2+329</f>
        <v>46077</v>
      </c>
      <c r="B15795" s="5">
        <v>2</v>
      </c>
      <c r="C15795" s="2">
        <v>0</v>
      </c>
    </row>
    <row r="15796" spans="1:3">
      <c r="A15796" s="8">
        <f>A2+329</f>
        <v>46077</v>
      </c>
      <c r="B15796" s="5">
        <v>3</v>
      </c>
      <c r="C15796" s="2">
        <v>0</v>
      </c>
    </row>
    <row r="15797" spans="1:3">
      <c r="A15797" s="8">
        <f>A2+329</f>
        <v>46077</v>
      </c>
      <c r="B15797" s="5">
        <v>4</v>
      </c>
      <c r="C15797" s="2">
        <v>0</v>
      </c>
    </row>
    <row r="15798" spans="1:3">
      <c r="A15798" s="8">
        <f>A2+329</f>
        <v>46077</v>
      </c>
      <c r="B15798" s="5">
        <v>5</v>
      </c>
      <c r="C15798" s="2">
        <v>0</v>
      </c>
    </row>
    <row r="15799" spans="1:3">
      <c r="A15799" s="8">
        <f>A2+329</f>
        <v>46077</v>
      </c>
      <c r="B15799" s="5">
        <v>6</v>
      </c>
      <c r="C15799" s="2">
        <v>0</v>
      </c>
    </row>
    <row r="15800" spans="1:3">
      <c r="A15800" s="8">
        <f>A2+329</f>
        <v>46077</v>
      </c>
      <c r="B15800" s="5">
        <v>7</v>
      </c>
      <c r="C15800" s="2">
        <v>0</v>
      </c>
    </row>
    <row r="15801" spans="1:3">
      <c r="A15801" s="8">
        <f>A2+329</f>
        <v>46077</v>
      </c>
      <c r="B15801" s="5">
        <v>8</v>
      </c>
      <c r="C15801" s="2">
        <v>0</v>
      </c>
    </row>
    <row r="15802" spans="1:3">
      <c r="A15802" s="8">
        <f>A2+329</f>
        <v>46077</v>
      </c>
      <c r="B15802" s="5">
        <v>9</v>
      </c>
      <c r="C15802" s="2">
        <v>0</v>
      </c>
    </row>
    <row r="15803" spans="1:3">
      <c r="A15803" s="8">
        <f>A2+329</f>
        <v>46077</v>
      </c>
      <c r="B15803" s="5">
        <v>10</v>
      </c>
      <c r="C15803" s="2">
        <v>0</v>
      </c>
    </row>
    <row r="15804" spans="1:3">
      <c r="A15804" s="8">
        <f>A2+329</f>
        <v>46077</v>
      </c>
      <c r="B15804" s="5">
        <v>11</v>
      </c>
      <c r="C15804" s="2">
        <v>0</v>
      </c>
    </row>
    <row r="15805" spans="1:3">
      <c r="A15805" s="8">
        <f>A2+329</f>
        <v>46077</v>
      </c>
      <c r="B15805" s="5">
        <v>12</v>
      </c>
      <c r="C15805" s="2">
        <v>0</v>
      </c>
    </row>
    <row r="15806" spans="1:3">
      <c r="A15806" s="8">
        <f>A2+329</f>
        <v>46077</v>
      </c>
      <c r="B15806" s="5">
        <v>13</v>
      </c>
      <c r="C15806" s="2">
        <v>0</v>
      </c>
    </row>
    <row r="15807" spans="1:3">
      <c r="A15807" s="8">
        <f>A2+329</f>
        <v>46077</v>
      </c>
      <c r="B15807" s="5">
        <v>14</v>
      </c>
      <c r="C15807" s="2">
        <v>0</v>
      </c>
    </row>
    <row r="15808" spans="1:3">
      <c r="A15808" s="8">
        <f>A2+329</f>
        <v>46077</v>
      </c>
      <c r="B15808" s="5">
        <v>15</v>
      </c>
      <c r="C15808" s="2">
        <v>0</v>
      </c>
    </row>
    <row r="15809" spans="1:3">
      <c r="A15809" s="8">
        <f>A2+329</f>
        <v>46077</v>
      </c>
      <c r="B15809" s="5">
        <v>16</v>
      </c>
      <c r="C15809" s="2">
        <v>0</v>
      </c>
    </row>
    <row r="15810" spans="1:3">
      <c r="A15810" s="8">
        <f>A2+329</f>
        <v>46077</v>
      </c>
      <c r="B15810" s="5">
        <v>17</v>
      </c>
      <c r="C15810" s="2">
        <v>0</v>
      </c>
    </row>
    <row r="15811" spans="1:3">
      <c r="A15811" s="8">
        <f>A2+329</f>
        <v>46077</v>
      </c>
      <c r="B15811" s="5">
        <v>18</v>
      </c>
      <c r="C15811" s="2">
        <v>0</v>
      </c>
    </row>
    <row r="15812" spans="1:3">
      <c r="A15812" s="8">
        <f>A2+329</f>
        <v>46077</v>
      </c>
      <c r="B15812" s="5">
        <v>19</v>
      </c>
      <c r="C15812" s="2">
        <v>0</v>
      </c>
    </row>
    <row r="15813" spans="1:3">
      <c r="A15813" s="8">
        <f>A2+329</f>
        <v>46077</v>
      </c>
      <c r="B15813" s="5">
        <v>20</v>
      </c>
      <c r="C15813" s="2">
        <v>0</v>
      </c>
    </row>
    <row r="15814" spans="1:3">
      <c r="A15814" s="8">
        <f>A2+329</f>
        <v>46077</v>
      </c>
      <c r="B15814" s="5">
        <v>21</v>
      </c>
      <c r="C15814" s="2">
        <v>0</v>
      </c>
    </row>
    <row r="15815" spans="1:3">
      <c r="A15815" s="8">
        <f>A2+329</f>
        <v>46077</v>
      </c>
      <c r="B15815" s="5">
        <v>22</v>
      </c>
      <c r="C15815" s="2">
        <v>0</v>
      </c>
    </row>
    <row r="15816" spans="1:3">
      <c r="A15816" s="8">
        <f>A2+329</f>
        <v>46077</v>
      </c>
      <c r="B15816" s="5">
        <v>23</v>
      </c>
      <c r="C15816" s="2">
        <v>0</v>
      </c>
    </row>
    <row r="15817" spans="1:3">
      <c r="A15817" s="8">
        <f>A2+329</f>
        <v>46077</v>
      </c>
      <c r="B15817" s="5">
        <v>24</v>
      </c>
      <c r="C15817" s="2">
        <v>0</v>
      </c>
    </row>
    <row r="15818" spans="1:3">
      <c r="A15818" s="8">
        <f>A2+329</f>
        <v>46077</v>
      </c>
      <c r="B15818" s="5">
        <v>25</v>
      </c>
      <c r="C15818" s="2">
        <v>0</v>
      </c>
    </row>
    <row r="15819" spans="1:3">
      <c r="A15819" s="8">
        <f>A2+329</f>
        <v>46077</v>
      </c>
      <c r="B15819" s="5">
        <v>26</v>
      </c>
      <c r="C15819" s="2">
        <v>0</v>
      </c>
    </row>
    <row r="15820" spans="1:3">
      <c r="A15820" s="8">
        <f>A2+329</f>
        <v>46077</v>
      </c>
      <c r="B15820" s="5">
        <v>27</v>
      </c>
      <c r="C15820" s="2">
        <v>0</v>
      </c>
    </row>
    <row r="15821" spans="1:3">
      <c r="A15821" s="8">
        <f>A2+329</f>
        <v>46077</v>
      </c>
      <c r="B15821" s="5">
        <v>28</v>
      </c>
      <c r="C15821" s="2">
        <v>0</v>
      </c>
    </row>
    <row r="15822" spans="1:3">
      <c r="A15822" s="8">
        <f>A2+329</f>
        <v>46077</v>
      </c>
      <c r="B15822" s="5">
        <v>29</v>
      </c>
      <c r="C15822" s="2">
        <v>0</v>
      </c>
    </row>
    <row r="15823" spans="1:3">
      <c r="A15823" s="8">
        <f>A2+329</f>
        <v>46077</v>
      </c>
      <c r="B15823" s="5">
        <v>30</v>
      </c>
      <c r="C15823" s="2">
        <v>0</v>
      </c>
    </row>
    <row r="15824" spans="1:3">
      <c r="A15824" s="8">
        <f>A2+329</f>
        <v>46077</v>
      </c>
      <c r="B15824" s="5">
        <v>31</v>
      </c>
      <c r="C15824" s="2">
        <v>0</v>
      </c>
    </row>
    <row r="15825" spans="1:3">
      <c r="A15825" s="8">
        <f>A2+329</f>
        <v>46077</v>
      </c>
      <c r="B15825" s="5">
        <v>32</v>
      </c>
      <c r="C15825" s="2">
        <v>0</v>
      </c>
    </row>
    <row r="15826" spans="1:3">
      <c r="A15826" s="8">
        <f>A2+329</f>
        <v>46077</v>
      </c>
      <c r="B15826" s="5">
        <v>33</v>
      </c>
      <c r="C15826" s="2">
        <v>0</v>
      </c>
    </row>
    <row r="15827" spans="1:3">
      <c r="A15827" s="8">
        <f>A2+329</f>
        <v>46077</v>
      </c>
      <c r="B15827" s="5">
        <v>34</v>
      </c>
      <c r="C15827" s="2">
        <v>0</v>
      </c>
    </row>
    <row r="15828" spans="1:3">
      <c r="A15828" s="8">
        <f>A2+329</f>
        <v>46077</v>
      </c>
      <c r="B15828" s="5">
        <v>35</v>
      </c>
      <c r="C15828" s="2">
        <v>0</v>
      </c>
    </row>
    <row r="15829" spans="1:3">
      <c r="A15829" s="8">
        <f>A2+329</f>
        <v>46077</v>
      </c>
      <c r="B15829" s="5">
        <v>36</v>
      </c>
      <c r="C15829" s="2">
        <v>0</v>
      </c>
    </row>
    <row r="15830" spans="1:3">
      <c r="A15830" s="8">
        <f>A2+329</f>
        <v>46077</v>
      </c>
      <c r="B15830" s="5">
        <v>37</v>
      </c>
      <c r="C15830" s="2">
        <v>0</v>
      </c>
    </row>
    <row r="15831" spans="1:3">
      <c r="A15831" s="8">
        <f>A2+329</f>
        <v>46077</v>
      </c>
      <c r="B15831" s="5">
        <v>38</v>
      </c>
      <c r="C15831" s="2">
        <v>0</v>
      </c>
    </row>
    <row r="15832" spans="1:3">
      <c r="A15832" s="8">
        <f>A2+329</f>
        <v>46077</v>
      </c>
      <c r="B15832" s="5">
        <v>39</v>
      </c>
      <c r="C15832" s="2">
        <v>0</v>
      </c>
    </row>
    <row r="15833" spans="1:3">
      <c r="A15833" s="8">
        <f>A2+329</f>
        <v>46077</v>
      </c>
      <c r="B15833" s="5">
        <v>40</v>
      </c>
      <c r="C15833" s="2">
        <v>0</v>
      </c>
    </row>
    <row r="15834" spans="1:3">
      <c r="A15834" s="8">
        <f>A2+329</f>
        <v>46077</v>
      </c>
      <c r="B15834" s="5">
        <v>41</v>
      </c>
      <c r="C15834" s="2">
        <v>0</v>
      </c>
    </row>
    <row r="15835" spans="1:3">
      <c r="A15835" s="8">
        <f>A2+329</f>
        <v>46077</v>
      </c>
      <c r="B15835" s="5">
        <v>42</v>
      </c>
      <c r="C15835" s="2">
        <v>0</v>
      </c>
    </row>
    <row r="15836" spans="1:3">
      <c r="A15836" s="8">
        <f>A2+329</f>
        <v>46077</v>
      </c>
      <c r="B15836" s="5">
        <v>43</v>
      </c>
      <c r="C15836" s="2">
        <v>0</v>
      </c>
    </row>
    <row r="15837" spans="1:3">
      <c r="A15837" s="8">
        <f>A2+329</f>
        <v>46077</v>
      </c>
      <c r="B15837" s="5">
        <v>44</v>
      </c>
      <c r="C15837" s="2">
        <v>0</v>
      </c>
    </row>
    <row r="15838" spans="1:3">
      <c r="A15838" s="8">
        <f>A2+329</f>
        <v>46077</v>
      </c>
      <c r="B15838" s="5">
        <v>45</v>
      </c>
      <c r="C15838" s="2">
        <v>0</v>
      </c>
    </row>
    <row r="15839" spans="1:3">
      <c r="A15839" s="8">
        <f>A2+329</f>
        <v>46077</v>
      </c>
      <c r="B15839" s="5">
        <v>46</v>
      </c>
      <c r="C15839" s="2">
        <v>0</v>
      </c>
    </row>
    <row r="15840" spans="1:3">
      <c r="A15840" s="8">
        <f>A2+329</f>
        <v>46077</v>
      </c>
      <c r="B15840" s="5">
        <v>47</v>
      </c>
      <c r="C15840" s="2">
        <v>0</v>
      </c>
    </row>
    <row r="15841" spans="1:3">
      <c r="A15841" s="8">
        <f>A2+329</f>
        <v>46077</v>
      </c>
      <c r="B15841" s="5">
        <v>48</v>
      </c>
      <c r="C15841" s="2">
        <v>0</v>
      </c>
    </row>
    <row r="15842" spans="1:3">
      <c r="A15842" s="8">
        <f>A2+330</f>
        <v>46078</v>
      </c>
      <c r="B15842" s="5">
        <v>1</v>
      </c>
      <c r="C15842" s="2">
        <v>0</v>
      </c>
    </row>
    <row r="15843" spans="1:3">
      <c r="A15843" s="8">
        <f>A2+330</f>
        <v>46078</v>
      </c>
      <c r="B15843" s="5">
        <v>2</v>
      </c>
      <c r="C15843" s="2">
        <v>0</v>
      </c>
    </row>
    <row r="15844" spans="1:3">
      <c r="A15844" s="8">
        <f>A2+330</f>
        <v>46078</v>
      </c>
      <c r="B15844" s="5">
        <v>3</v>
      </c>
      <c r="C15844" s="2">
        <v>0</v>
      </c>
    </row>
    <row r="15845" spans="1:3">
      <c r="A15845" s="8">
        <f>A2+330</f>
        <v>46078</v>
      </c>
      <c r="B15845" s="5">
        <v>4</v>
      </c>
      <c r="C15845" s="2">
        <v>0</v>
      </c>
    </row>
    <row r="15846" spans="1:3">
      <c r="A15846" s="8">
        <f>A2+330</f>
        <v>46078</v>
      </c>
      <c r="B15846" s="5">
        <v>5</v>
      </c>
      <c r="C15846" s="2">
        <v>0</v>
      </c>
    </row>
    <row r="15847" spans="1:3">
      <c r="A15847" s="8">
        <f>A2+330</f>
        <v>46078</v>
      </c>
      <c r="B15847" s="5">
        <v>6</v>
      </c>
      <c r="C15847" s="2">
        <v>0</v>
      </c>
    </row>
    <row r="15848" spans="1:3">
      <c r="A15848" s="8">
        <f>A2+330</f>
        <v>46078</v>
      </c>
      <c r="B15848" s="5">
        <v>7</v>
      </c>
      <c r="C15848" s="2">
        <v>0</v>
      </c>
    </row>
    <row r="15849" spans="1:3">
      <c r="A15849" s="8">
        <f>A2+330</f>
        <v>46078</v>
      </c>
      <c r="B15849" s="5">
        <v>8</v>
      </c>
      <c r="C15849" s="2">
        <v>0</v>
      </c>
    </row>
    <row r="15850" spans="1:3">
      <c r="A15850" s="8">
        <f>A2+330</f>
        <v>46078</v>
      </c>
      <c r="B15850" s="5">
        <v>9</v>
      </c>
      <c r="C15850" s="2">
        <v>0</v>
      </c>
    </row>
    <row r="15851" spans="1:3">
      <c r="A15851" s="8">
        <f>A2+330</f>
        <v>46078</v>
      </c>
      <c r="B15851" s="5">
        <v>10</v>
      </c>
      <c r="C15851" s="2">
        <v>0</v>
      </c>
    </row>
    <row r="15852" spans="1:3">
      <c r="A15852" s="8">
        <f>A2+330</f>
        <v>46078</v>
      </c>
      <c r="B15852" s="5">
        <v>11</v>
      </c>
      <c r="C15852" s="2">
        <v>0</v>
      </c>
    </row>
    <row r="15853" spans="1:3">
      <c r="A15853" s="8">
        <f>A2+330</f>
        <v>46078</v>
      </c>
      <c r="B15853" s="5">
        <v>12</v>
      </c>
      <c r="C15853" s="2">
        <v>0</v>
      </c>
    </row>
    <row r="15854" spans="1:3">
      <c r="A15854" s="8">
        <f>A2+330</f>
        <v>46078</v>
      </c>
      <c r="B15854" s="5">
        <v>13</v>
      </c>
      <c r="C15854" s="2">
        <v>0</v>
      </c>
    </row>
    <row r="15855" spans="1:3">
      <c r="A15855" s="8">
        <f>A2+330</f>
        <v>46078</v>
      </c>
      <c r="B15855" s="5">
        <v>14</v>
      </c>
      <c r="C15855" s="2">
        <v>0</v>
      </c>
    </row>
    <row r="15856" spans="1:3">
      <c r="A15856" s="8">
        <f>A2+330</f>
        <v>46078</v>
      </c>
      <c r="B15856" s="5">
        <v>15</v>
      </c>
      <c r="C15856" s="2">
        <v>0</v>
      </c>
    </row>
    <row r="15857" spans="1:3">
      <c r="A15857" s="8">
        <f>A2+330</f>
        <v>46078</v>
      </c>
      <c r="B15857" s="5">
        <v>16</v>
      </c>
      <c r="C15857" s="2">
        <v>0</v>
      </c>
    </row>
    <row r="15858" spans="1:3">
      <c r="A15858" s="8">
        <f>A2+330</f>
        <v>46078</v>
      </c>
      <c r="B15858" s="5">
        <v>17</v>
      </c>
      <c r="C15858" s="2">
        <v>0</v>
      </c>
    </row>
    <row r="15859" spans="1:3">
      <c r="A15859" s="8">
        <f>A2+330</f>
        <v>46078</v>
      </c>
      <c r="B15859" s="5">
        <v>18</v>
      </c>
      <c r="C15859" s="2">
        <v>0</v>
      </c>
    </row>
    <row r="15860" spans="1:3">
      <c r="A15860" s="8">
        <f>A2+330</f>
        <v>46078</v>
      </c>
      <c r="B15860" s="5">
        <v>19</v>
      </c>
      <c r="C15860" s="2">
        <v>0</v>
      </c>
    </row>
    <row r="15861" spans="1:3">
      <c r="A15861" s="8">
        <f>A2+330</f>
        <v>46078</v>
      </c>
      <c r="B15861" s="5">
        <v>20</v>
      </c>
      <c r="C15861" s="2">
        <v>0</v>
      </c>
    </row>
    <row r="15862" spans="1:3">
      <c r="A15862" s="8">
        <f>A2+330</f>
        <v>46078</v>
      </c>
      <c r="B15862" s="5">
        <v>21</v>
      </c>
      <c r="C15862" s="2">
        <v>0</v>
      </c>
    </row>
    <row r="15863" spans="1:3">
      <c r="A15863" s="8">
        <f>A2+330</f>
        <v>46078</v>
      </c>
      <c r="B15863" s="5">
        <v>22</v>
      </c>
      <c r="C15863" s="2">
        <v>0</v>
      </c>
    </row>
    <row r="15864" spans="1:3">
      <c r="A15864" s="8">
        <f>A2+330</f>
        <v>46078</v>
      </c>
      <c r="B15864" s="5">
        <v>23</v>
      </c>
      <c r="C15864" s="2">
        <v>0</v>
      </c>
    </row>
    <row r="15865" spans="1:3">
      <c r="A15865" s="8">
        <f>A2+330</f>
        <v>46078</v>
      </c>
      <c r="B15865" s="5">
        <v>24</v>
      </c>
      <c r="C15865" s="2">
        <v>0</v>
      </c>
    </row>
    <row r="15866" spans="1:3">
      <c r="A15866" s="8">
        <f>A2+330</f>
        <v>46078</v>
      </c>
      <c r="B15866" s="5">
        <v>25</v>
      </c>
      <c r="C15866" s="2">
        <v>0</v>
      </c>
    </row>
    <row r="15867" spans="1:3">
      <c r="A15867" s="8">
        <f>A2+330</f>
        <v>46078</v>
      </c>
      <c r="B15867" s="5">
        <v>26</v>
      </c>
      <c r="C15867" s="2">
        <v>0</v>
      </c>
    </row>
    <row r="15868" spans="1:3">
      <c r="A15868" s="8">
        <f>A2+330</f>
        <v>46078</v>
      </c>
      <c r="B15868" s="5">
        <v>27</v>
      </c>
      <c r="C15868" s="2">
        <v>0</v>
      </c>
    </row>
    <row r="15869" spans="1:3">
      <c r="A15869" s="8">
        <f>A2+330</f>
        <v>46078</v>
      </c>
      <c r="B15869" s="5">
        <v>28</v>
      </c>
      <c r="C15869" s="2">
        <v>0</v>
      </c>
    </row>
    <row r="15870" spans="1:3">
      <c r="A15870" s="8">
        <f>A2+330</f>
        <v>46078</v>
      </c>
      <c r="B15870" s="5">
        <v>29</v>
      </c>
      <c r="C15870" s="2">
        <v>0</v>
      </c>
    </row>
    <row r="15871" spans="1:3">
      <c r="A15871" s="8">
        <f>A2+330</f>
        <v>46078</v>
      </c>
      <c r="B15871" s="5">
        <v>30</v>
      </c>
      <c r="C15871" s="2">
        <v>0</v>
      </c>
    </row>
    <row r="15872" spans="1:3">
      <c r="A15872" s="8">
        <f>A2+330</f>
        <v>46078</v>
      </c>
      <c r="B15872" s="5">
        <v>31</v>
      </c>
      <c r="C15872" s="2">
        <v>0</v>
      </c>
    </row>
    <row r="15873" spans="1:3">
      <c r="A15873" s="8">
        <f>A2+330</f>
        <v>46078</v>
      </c>
      <c r="B15873" s="5">
        <v>32</v>
      </c>
      <c r="C15873" s="2">
        <v>0</v>
      </c>
    </row>
    <row r="15874" spans="1:3">
      <c r="A15874" s="8">
        <f>A2+330</f>
        <v>46078</v>
      </c>
      <c r="B15874" s="5">
        <v>33</v>
      </c>
      <c r="C15874" s="2">
        <v>0</v>
      </c>
    </row>
    <row r="15875" spans="1:3">
      <c r="A15875" s="8">
        <f>A2+330</f>
        <v>46078</v>
      </c>
      <c r="B15875" s="5">
        <v>34</v>
      </c>
      <c r="C15875" s="2">
        <v>0</v>
      </c>
    </row>
    <row r="15876" spans="1:3">
      <c r="A15876" s="8">
        <f>A2+330</f>
        <v>46078</v>
      </c>
      <c r="B15876" s="5">
        <v>35</v>
      </c>
      <c r="C15876" s="2">
        <v>0</v>
      </c>
    </row>
    <row r="15877" spans="1:3">
      <c r="A15877" s="8">
        <f>A2+330</f>
        <v>46078</v>
      </c>
      <c r="B15877" s="5">
        <v>36</v>
      </c>
      <c r="C15877" s="2">
        <v>0</v>
      </c>
    </row>
    <row r="15878" spans="1:3">
      <c r="A15878" s="8">
        <f>A2+330</f>
        <v>46078</v>
      </c>
      <c r="B15878" s="5">
        <v>37</v>
      </c>
      <c r="C15878" s="2">
        <v>0</v>
      </c>
    </row>
    <row r="15879" spans="1:3">
      <c r="A15879" s="8">
        <f>A2+330</f>
        <v>46078</v>
      </c>
      <c r="B15879" s="5">
        <v>38</v>
      </c>
      <c r="C15879" s="2">
        <v>0</v>
      </c>
    </row>
    <row r="15880" spans="1:3">
      <c r="A15880" s="8">
        <f>A2+330</f>
        <v>46078</v>
      </c>
      <c r="B15880" s="5">
        <v>39</v>
      </c>
      <c r="C15880" s="2">
        <v>0</v>
      </c>
    </row>
    <row r="15881" spans="1:3">
      <c r="A15881" s="8">
        <f>A2+330</f>
        <v>46078</v>
      </c>
      <c r="B15881" s="5">
        <v>40</v>
      </c>
      <c r="C15881" s="2">
        <v>0</v>
      </c>
    </row>
    <row r="15882" spans="1:3">
      <c r="A15882" s="8">
        <f>A2+330</f>
        <v>46078</v>
      </c>
      <c r="B15882" s="5">
        <v>41</v>
      </c>
      <c r="C15882" s="2">
        <v>0</v>
      </c>
    </row>
    <row r="15883" spans="1:3">
      <c r="A15883" s="8">
        <f>A2+330</f>
        <v>46078</v>
      </c>
      <c r="B15883" s="5">
        <v>42</v>
      </c>
      <c r="C15883" s="2">
        <v>0</v>
      </c>
    </row>
    <row r="15884" spans="1:3">
      <c r="A15884" s="8">
        <f>A2+330</f>
        <v>46078</v>
      </c>
      <c r="B15884" s="5">
        <v>43</v>
      </c>
      <c r="C15884" s="2">
        <v>0</v>
      </c>
    </row>
    <row r="15885" spans="1:3">
      <c r="A15885" s="8">
        <f>A2+330</f>
        <v>46078</v>
      </c>
      <c r="B15885" s="5">
        <v>44</v>
      </c>
      <c r="C15885" s="2">
        <v>0</v>
      </c>
    </row>
    <row r="15886" spans="1:3">
      <c r="A15886" s="8">
        <f>A2+330</f>
        <v>46078</v>
      </c>
      <c r="B15886" s="5">
        <v>45</v>
      </c>
      <c r="C15886" s="2">
        <v>0</v>
      </c>
    </row>
    <row r="15887" spans="1:3">
      <c r="A15887" s="8">
        <f>A2+330</f>
        <v>46078</v>
      </c>
      <c r="B15887" s="5">
        <v>46</v>
      </c>
      <c r="C15887" s="2">
        <v>0</v>
      </c>
    </row>
    <row r="15888" spans="1:3">
      <c r="A15888" s="8">
        <f>A2+330</f>
        <v>46078</v>
      </c>
      <c r="B15888" s="5">
        <v>47</v>
      </c>
      <c r="C15888" s="2">
        <v>0</v>
      </c>
    </row>
    <row r="15889" spans="1:3">
      <c r="A15889" s="8">
        <f>A2+330</f>
        <v>46078</v>
      </c>
      <c r="B15889" s="5">
        <v>48</v>
      </c>
      <c r="C15889" s="2">
        <v>0</v>
      </c>
    </row>
    <row r="15890" spans="1:3">
      <c r="A15890" s="8">
        <f>A2+331</f>
        <v>46079</v>
      </c>
      <c r="B15890" s="5">
        <v>1</v>
      </c>
      <c r="C15890" s="2">
        <v>0</v>
      </c>
    </row>
    <row r="15891" spans="1:3">
      <c r="A15891" s="8">
        <f>A2+331</f>
        <v>46079</v>
      </c>
      <c r="B15891" s="5">
        <v>2</v>
      </c>
      <c r="C15891" s="2">
        <v>0</v>
      </c>
    </row>
    <row r="15892" spans="1:3">
      <c r="A15892" s="8">
        <f>A2+331</f>
        <v>46079</v>
      </c>
      <c r="B15892" s="5">
        <v>3</v>
      </c>
      <c r="C15892" s="2">
        <v>0</v>
      </c>
    </row>
    <row r="15893" spans="1:3">
      <c r="A15893" s="8">
        <f>A2+331</f>
        <v>46079</v>
      </c>
      <c r="B15893" s="5">
        <v>4</v>
      </c>
      <c r="C15893" s="2">
        <v>0</v>
      </c>
    </row>
    <row r="15894" spans="1:3">
      <c r="A15894" s="8">
        <f>A2+331</f>
        <v>46079</v>
      </c>
      <c r="B15894" s="5">
        <v>5</v>
      </c>
      <c r="C15894" s="2">
        <v>0</v>
      </c>
    </row>
    <row r="15895" spans="1:3">
      <c r="A15895" s="8">
        <f>A2+331</f>
        <v>46079</v>
      </c>
      <c r="B15895" s="5">
        <v>6</v>
      </c>
      <c r="C15895" s="2">
        <v>0</v>
      </c>
    </row>
    <row r="15896" spans="1:3">
      <c r="A15896" s="8">
        <f>A2+331</f>
        <v>46079</v>
      </c>
      <c r="B15896" s="5">
        <v>7</v>
      </c>
      <c r="C15896" s="2">
        <v>0</v>
      </c>
    </row>
    <row r="15897" spans="1:3">
      <c r="A15897" s="8">
        <f>A2+331</f>
        <v>46079</v>
      </c>
      <c r="B15897" s="5">
        <v>8</v>
      </c>
      <c r="C15897" s="2">
        <v>0</v>
      </c>
    </row>
    <row r="15898" spans="1:3">
      <c r="A15898" s="8">
        <f>A2+331</f>
        <v>46079</v>
      </c>
      <c r="B15898" s="5">
        <v>9</v>
      </c>
      <c r="C15898" s="2">
        <v>0</v>
      </c>
    </row>
    <row r="15899" spans="1:3">
      <c r="A15899" s="8">
        <f>A2+331</f>
        <v>46079</v>
      </c>
      <c r="B15899" s="5">
        <v>10</v>
      </c>
      <c r="C15899" s="2">
        <v>0</v>
      </c>
    </row>
    <row r="15900" spans="1:3">
      <c r="A15900" s="8">
        <f>A2+331</f>
        <v>46079</v>
      </c>
      <c r="B15900" s="5">
        <v>11</v>
      </c>
      <c r="C15900" s="2">
        <v>0</v>
      </c>
    </row>
    <row r="15901" spans="1:3">
      <c r="A15901" s="8">
        <f>A2+331</f>
        <v>46079</v>
      </c>
      <c r="B15901" s="5">
        <v>12</v>
      </c>
      <c r="C15901" s="2">
        <v>0</v>
      </c>
    </row>
    <row r="15902" spans="1:3">
      <c r="A15902" s="8">
        <f>A2+331</f>
        <v>46079</v>
      </c>
      <c r="B15902" s="5">
        <v>13</v>
      </c>
      <c r="C15902" s="2">
        <v>0</v>
      </c>
    </row>
    <row r="15903" spans="1:3">
      <c r="A15903" s="8">
        <f>A2+331</f>
        <v>46079</v>
      </c>
      <c r="B15903" s="5">
        <v>14</v>
      </c>
      <c r="C15903" s="2">
        <v>0</v>
      </c>
    </row>
    <row r="15904" spans="1:3">
      <c r="A15904" s="8">
        <f>A2+331</f>
        <v>46079</v>
      </c>
      <c r="B15904" s="5">
        <v>15</v>
      </c>
      <c r="C15904" s="2">
        <v>0</v>
      </c>
    </row>
    <row r="15905" spans="1:3">
      <c r="A15905" s="8">
        <f>A2+331</f>
        <v>46079</v>
      </c>
      <c r="B15905" s="5">
        <v>16</v>
      </c>
      <c r="C15905" s="2">
        <v>0</v>
      </c>
    </row>
    <row r="15906" spans="1:3">
      <c r="A15906" s="8">
        <f>A2+331</f>
        <v>46079</v>
      </c>
      <c r="B15906" s="5">
        <v>17</v>
      </c>
      <c r="C15906" s="2">
        <v>0</v>
      </c>
    </row>
    <row r="15907" spans="1:3">
      <c r="A15907" s="8">
        <f>A2+331</f>
        <v>46079</v>
      </c>
      <c r="B15907" s="5">
        <v>18</v>
      </c>
      <c r="C15907" s="2">
        <v>0</v>
      </c>
    </row>
    <row r="15908" spans="1:3">
      <c r="A15908" s="8">
        <f>A2+331</f>
        <v>46079</v>
      </c>
      <c r="B15908" s="5">
        <v>19</v>
      </c>
      <c r="C15908" s="2">
        <v>0</v>
      </c>
    </row>
    <row r="15909" spans="1:3">
      <c r="A15909" s="8">
        <f>A2+331</f>
        <v>46079</v>
      </c>
      <c r="B15909" s="5">
        <v>20</v>
      </c>
      <c r="C15909" s="2">
        <v>0</v>
      </c>
    </row>
    <row r="15910" spans="1:3">
      <c r="A15910" s="8">
        <f>A2+331</f>
        <v>46079</v>
      </c>
      <c r="B15910" s="5">
        <v>21</v>
      </c>
      <c r="C15910" s="2">
        <v>0</v>
      </c>
    </row>
    <row r="15911" spans="1:3">
      <c r="A15911" s="8">
        <f>A2+331</f>
        <v>46079</v>
      </c>
      <c r="B15911" s="5">
        <v>22</v>
      </c>
      <c r="C15911" s="2">
        <v>0</v>
      </c>
    </row>
    <row r="15912" spans="1:3">
      <c r="A15912" s="8">
        <f>A2+331</f>
        <v>46079</v>
      </c>
      <c r="B15912" s="5">
        <v>23</v>
      </c>
      <c r="C15912" s="2">
        <v>0</v>
      </c>
    </row>
    <row r="15913" spans="1:3">
      <c r="A15913" s="8">
        <f>A2+331</f>
        <v>46079</v>
      </c>
      <c r="B15913" s="5">
        <v>24</v>
      </c>
      <c r="C15913" s="2">
        <v>0</v>
      </c>
    </row>
    <row r="15914" spans="1:3">
      <c r="A15914" s="8">
        <f>A2+331</f>
        <v>46079</v>
      </c>
      <c r="B15914" s="5">
        <v>25</v>
      </c>
      <c r="C15914" s="2">
        <v>0</v>
      </c>
    </row>
    <row r="15915" spans="1:3">
      <c r="A15915" s="8">
        <f>A2+331</f>
        <v>46079</v>
      </c>
      <c r="B15915" s="5">
        <v>26</v>
      </c>
      <c r="C15915" s="2">
        <v>0</v>
      </c>
    </row>
    <row r="15916" spans="1:3">
      <c r="A15916" s="8">
        <f>A2+331</f>
        <v>46079</v>
      </c>
      <c r="B15916" s="5">
        <v>27</v>
      </c>
      <c r="C15916" s="2">
        <v>0</v>
      </c>
    </row>
    <row r="15917" spans="1:3">
      <c r="A15917" s="8">
        <f>A2+331</f>
        <v>46079</v>
      </c>
      <c r="B15917" s="5">
        <v>28</v>
      </c>
      <c r="C15917" s="2">
        <v>0</v>
      </c>
    </row>
    <row r="15918" spans="1:3">
      <c r="A15918" s="8">
        <f>A2+331</f>
        <v>46079</v>
      </c>
      <c r="B15918" s="5">
        <v>29</v>
      </c>
      <c r="C15918" s="2">
        <v>0</v>
      </c>
    </row>
    <row r="15919" spans="1:3">
      <c r="A15919" s="8">
        <f>A2+331</f>
        <v>46079</v>
      </c>
      <c r="B15919" s="5">
        <v>30</v>
      </c>
      <c r="C15919" s="2">
        <v>0</v>
      </c>
    </row>
    <row r="15920" spans="1:3">
      <c r="A15920" s="8">
        <f>A2+331</f>
        <v>46079</v>
      </c>
      <c r="B15920" s="5">
        <v>31</v>
      </c>
      <c r="C15920" s="2">
        <v>0</v>
      </c>
    </row>
    <row r="15921" spans="1:3">
      <c r="A15921" s="8">
        <f>A2+331</f>
        <v>46079</v>
      </c>
      <c r="B15921" s="5">
        <v>32</v>
      </c>
      <c r="C15921" s="2">
        <v>0</v>
      </c>
    </row>
    <row r="15922" spans="1:3">
      <c r="A15922" s="8">
        <f>A2+331</f>
        <v>46079</v>
      </c>
      <c r="B15922" s="5">
        <v>33</v>
      </c>
      <c r="C15922" s="2">
        <v>0</v>
      </c>
    </row>
    <row r="15923" spans="1:3">
      <c r="A15923" s="8">
        <f>A2+331</f>
        <v>46079</v>
      </c>
      <c r="B15923" s="5">
        <v>34</v>
      </c>
      <c r="C15923" s="2">
        <v>0</v>
      </c>
    </row>
    <row r="15924" spans="1:3">
      <c r="A15924" s="8">
        <f>A2+331</f>
        <v>46079</v>
      </c>
      <c r="B15924" s="5">
        <v>35</v>
      </c>
      <c r="C15924" s="2">
        <v>0</v>
      </c>
    </row>
    <row r="15925" spans="1:3">
      <c r="A15925" s="8">
        <f>A2+331</f>
        <v>46079</v>
      </c>
      <c r="B15925" s="5">
        <v>36</v>
      </c>
      <c r="C15925" s="2">
        <v>0</v>
      </c>
    </row>
    <row r="15926" spans="1:3">
      <c r="A15926" s="8">
        <f>A2+331</f>
        <v>46079</v>
      </c>
      <c r="B15926" s="5">
        <v>37</v>
      </c>
      <c r="C15926" s="2">
        <v>0</v>
      </c>
    </row>
    <row r="15927" spans="1:3">
      <c r="A15927" s="8">
        <f>A2+331</f>
        <v>46079</v>
      </c>
      <c r="B15927" s="5">
        <v>38</v>
      </c>
      <c r="C15927" s="2">
        <v>0</v>
      </c>
    </row>
    <row r="15928" spans="1:3">
      <c r="A15928" s="8">
        <f>A2+331</f>
        <v>46079</v>
      </c>
      <c r="B15928" s="5">
        <v>39</v>
      </c>
      <c r="C15928" s="2">
        <v>0</v>
      </c>
    </row>
    <row r="15929" spans="1:3">
      <c r="A15929" s="8">
        <f>A2+331</f>
        <v>46079</v>
      </c>
      <c r="B15929" s="5">
        <v>40</v>
      </c>
      <c r="C15929" s="2">
        <v>0</v>
      </c>
    </row>
    <row r="15930" spans="1:3">
      <c r="A15930" s="8">
        <f>A2+331</f>
        <v>46079</v>
      </c>
      <c r="B15930" s="5">
        <v>41</v>
      </c>
      <c r="C15930" s="2">
        <v>0</v>
      </c>
    </row>
    <row r="15931" spans="1:3">
      <c r="A15931" s="8">
        <f>A2+331</f>
        <v>46079</v>
      </c>
      <c r="B15931" s="5">
        <v>42</v>
      </c>
      <c r="C15931" s="2">
        <v>0</v>
      </c>
    </row>
    <row r="15932" spans="1:3">
      <c r="A15932" s="8">
        <f>A2+331</f>
        <v>46079</v>
      </c>
      <c r="B15932" s="5">
        <v>43</v>
      </c>
      <c r="C15932" s="2">
        <v>0</v>
      </c>
    </row>
    <row r="15933" spans="1:3">
      <c r="A15933" s="8">
        <f>A2+331</f>
        <v>46079</v>
      </c>
      <c r="B15933" s="5">
        <v>44</v>
      </c>
      <c r="C15933" s="2">
        <v>0</v>
      </c>
    </row>
    <row r="15934" spans="1:3">
      <c r="A15934" s="8">
        <f>A2+331</f>
        <v>46079</v>
      </c>
      <c r="B15934" s="5">
        <v>45</v>
      </c>
      <c r="C15934" s="2">
        <v>0</v>
      </c>
    </row>
    <row r="15935" spans="1:3">
      <c r="A15935" s="8">
        <f>A2+331</f>
        <v>46079</v>
      </c>
      <c r="B15935" s="5">
        <v>46</v>
      </c>
      <c r="C15935" s="2">
        <v>0</v>
      </c>
    </row>
    <row r="15936" spans="1:3">
      <c r="A15936" s="8">
        <f>A2+331</f>
        <v>46079</v>
      </c>
      <c r="B15936" s="5">
        <v>47</v>
      </c>
      <c r="C15936" s="2">
        <v>0</v>
      </c>
    </row>
    <row r="15937" spans="1:3">
      <c r="A15937" s="8">
        <f>A2+331</f>
        <v>46079</v>
      </c>
      <c r="B15937" s="5">
        <v>48</v>
      </c>
      <c r="C15937" s="2">
        <v>0</v>
      </c>
    </row>
    <row r="15938" spans="1:3">
      <c r="A15938" s="8">
        <f>A2+332</f>
        <v>46080</v>
      </c>
      <c r="B15938" s="5">
        <v>1</v>
      </c>
      <c r="C15938" s="2">
        <v>0</v>
      </c>
    </row>
    <row r="15939" spans="1:3">
      <c r="A15939" s="8">
        <f>A2+332</f>
        <v>46080</v>
      </c>
      <c r="B15939" s="5">
        <v>2</v>
      </c>
      <c r="C15939" s="2">
        <v>0</v>
      </c>
    </row>
    <row r="15940" spans="1:3">
      <c r="A15940" s="8">
        <f>A2+332</f>
        <v>46080</v>
      </c>
      <c r="B15940" s="5">
        <v>3</v>
      </c>
      <c r="C15940" s="2">
        <v>0</v>
      </c>
    </row>
    <row r="15941" spans="1:3">
      <c r="A15941" s="8">
        <f>A2+332</f>
        <v>46080</v>
      </c>
      <c r="B15941" s="5">
        <v>4</v>
      </c>
      <c r="C15941" s="2">
        <v>0</v>
      </c>
    </row>
    <row r="15942" spans="1:3">
      <c r="A15942" s="8">
        <f>A2+332</f>
        <v>46080</v>
      </c>
      <c r="B15942" s="5">
        <v>5</v>
      </c>
      <c r="C15942" s="2">
        <v>0</v>
      </c>
    </row>
    <row r="15943" spans="1:3">
      <c r="A15943" s="8">
        <f>A2+332</f>
        <v>46080</v>
      </c>
      <c r="B15943" s="5">
        <v>6</v>
      </c>
      <c r="C15943" s="2">
        <v>0</v>
      </c>
    </row>
    <row r="15944" spans="1:3">
      <c r="A15944" s="8">
        <f>A2+332</f>
        <v>46080</v>
      </c>
      <c r="B15944" s="5">
        <v>7</v>
      </c>
      <c r="C15944" s="2">
        <v>0</v>
      </c>
    </row>
    <row r="15945" spans="1:3">
      <c r="A15945" s="8">
        <f>A2+332</f>
        <v>46080</v>
      </c>
      <c r="B15945" s="5">
        <v>8</v>
      </c>
      <c r="C15945" s="2">
        <v>0</v>
      </c>
    </row>
    <row r="15946" spans="1:3">
      <c r="A15946" s="8">
        <f>A2+332</f>
        <v>46080</v>
      </c>
      <c r="B15946" s="5">
        <v>9</v>
      </c>
      <c r="C15946" s="2">
        <v>0</v>
      </c>
    </row>
    <row r="15947" spans="1:3">
      <c r="A15947" s="8">
        <f>A2+332</f>
        <v>46080</v>
      </c>
      <c r="B15947" s="5">
        <v>10</v>
      </c>
      <c r="C15947" s="2">
        <v>0</v>
      </c>
    </row>
    <row r="15948" spans="1:3">
      <c r="A15948" s="8">
        <f>A2+332</f>
        <v>46080</v>
      </c>
      <c r="B15948" s="5">
        <v>11</v>
      </c>
      <c r="C15948" s="2">
        <v>0</v>
      </c>
    </row>
    <row r="15949" spans="1:3">
      <c r="A15949" s="8">
        <f>A2+332</f>
        <v>46080</v>
      </c>
      <c r="B15949" s="5">
        <v>12</v>
      </c>
      <c r="C15949" s="2">
        <v>0</v>
      </c>
    </row>
    <row r="15950" spans="1:3">
      <c r="A15950" s="8">
        <f>A2+332</f>
        <v>46080</v>
      </c>
      <c r="B15950" s="5">
        <v>13</v>
      </c>
      <c r="C15950" s="2">
        <v>0</v>
      </c>
    </row>
    <row r="15951" spans="1:3">
      <c r="A15951" s="8">
        <f>A2+332</f>
        <v>46080</v>
      </c>
      <c r="B15951" s="5">
        <v>14</v>
      </c>
      <c r="C15951" s="2">
        <v>0</v>
      </c>
    </row>
    <row r="15952" spans="1:3">
      <c r="A15952" s="8">
        <f>A2+332</f>
        <v>46080</v>
      </c>
      <c r="B15952" s="5">
        <v>15</v>
      </c>
      <c r="C15952" s="2">
        <v>0</v>
      </c>
    </row>
    <row r="15953" spans="1:3">
      <c r="A15953" s="8">
        <f>A2+332</f>
        <v>46080</v>
      </c>
      <c r="B15953" s="5">
        <v>16</v>
      </c>
      <c r="C15953" s="2">
        <v>0</v>
      </c>
    </row>
    <row r="15954" spans="1:3">
      <c r="A15954" s="8">
        <f>A2+332</f>
        <v>46080</v>
      </c>
      <c r="B15954" s="5">
        <v>17</v>
      </c>
      <c r="C15954" s="2">
        <v>0</v>
      </c>
    </row>
    <row r="15955" spans="1:3">
      <c r="A15955" s="8">
        <f>A2+332</f>
        <v>46080</v>
      </c>
      <c r="B15955" s="5">
        <v>18</v>
      </c>
      <c r="C15955" s="2">
        <v>0</v>
      </c>
    </row>
    <row r="15956" spans="1:3">
      <c r="A15956" s="8">
        <f>A2+332</f>
        <v>46080</v>
      </c>
      <c r="B15956" s="5">
        <v>19</v>
      </c>
      <c r="C15956" s="2">
        <v>0</v>
      </c>
    </row>
    <row r="15957" spans="1:3">
      <c r="A15957" s="8">
        <f>A2+332</f>
        <v>46080</v>
      </c>
      <c r="B15957" s="5">
        <v>20</v>
      </c>
      <c r="C15957" s="2">
        <v>0</v>
      </c>
    </row>
    <row r="15958" spans="1:3">
      <c r="A15958" s="8">
        <f>A2+332</f>
        <v>46080</v>
      </c>
      <c r="B15958" s="5">
        <v>21</v>
      </c>
      <c r="C15958" s="2">
        <v>0</v>
      </c>
    </row>
    <row r="15959" spans="1:3">
      <c r="A15959" s="8">
        <f>A2+332</f>
        <v>46080</v>
      </c>
      <c r="B15959" s="5">
        <v>22</v>
      </c>
      <c r="C15959" s="2">
        <v>0</v>
      </c>
    </row>
    <row r="15960" spans="1:3">
      <c r="A15960" s="8">
        <f>A2+332</f>
        <v>46080</v>
      </c>
      <c r="B15960" s="5">
        <v>23</v>
      </c>
      <c r="C15960" s="2">
        <v>0</v>
      </c>
    </row>
    <row r="15961" spans="1:3">
      <c r="A15961" s="8">
        <f>A2+332</f>
        <v>46080</v>
      </c>
      <c r="B15961" s="5">
        <v>24</v>
      </c>
      <c r="C15961" s="2">
        <v>0</v>
      </c>
    </row>
    <row r="15962" spans="1:3">
      <c r="A15962" s="8">
        <f>A2+332</f>
        <v>46080</v>
      </c>
      <c r="B15962" s="5">
        <v>25</v>
      </c>
      <c r="C15962" s="2">
        <v>0</v>
      </c>
    </row>
    <row r="15963" spans="1:3">
      <c r="A15963" s="8">
        <f>A2+332</f>
        <v>46080</v>
      </c>
      <c r="B15963" s="5">
        <v>26</v>
      </c>
      <c r="C15963" s="2">
        <v>0</v>
      </c>
    </row>
    <row r="15964" spans="1:3">
      <c r="A15964" s="8">
        <f>A2+332</f>
        <v>46080</v>
      </c>
      <c r="B15964" s="5">
        <v>27</v>
      </c>
      <c r="C15964" s="2">
        <v>0</v>
      </c>
    </row>
    <row r="15965" spans="1:3">
      <c r="A15965" s="8">
        <f>A2+332</f>
        <v>46080</v>
      </c>
      <c r="B15965" s="5">
        <v>28</v>
      </c>
      <c r="C15965" s="2">
        <v>0</v>
      </c>
    </row>
    <row r="15966" spans="1:3">
      <c r="A15966" s="8">
        <f>A2+332</f>
        <v>46080</v>
      </c>
      <c r="B15966" s="5">
        <v>29</v>
      </c>
      <c r="C15966" s="2">
        <v>0</v>
      </c>
    </row>
    <row r="15967" spans="1:3">
      <c r="A15967" s="8">
        <f>A2+332</f>
        <v>46080</v>
      </c>
      <c r="B15967" s="5">
        <v>30</v>
      </c>
      <c r="C15967" s="2">
        <v>0</v>
      </c>
    </row>
    <row r="15968" spans="1:3">
      <c r="A15968" s="8">
        <f>A2+332</f>
        <v>46080</v>
      </c>
      <c r="B15968" s="5">
        <v>31</v>
      </c>
      <c r="C15968" s="2">
        <v>0</v>
      </c>
    </row>
    <row r="15969" spans="1:3">
      <c r="A15969" s="8">
        <f>A2+332</f>
        <v>46080</v>
      </c>
      <c r="B15969" s="5">
        <v>32</v>
      </c>
      <c r="C15969" s="2">
        <v>0</v>
      </c>
    </row>
    <row r="15970" spans="1:3">
      <c r="A15970" s="8">
        <f>A2+332</f>
        <v>46080</v>
      </c>
      <c r="B15970" s="5">
        <v>33</v>
      </c>
      <c r="C15970" s="2">
        <v>0</v>
      </c>
    </row>
    <row r="15971" spans="1:3">
      <c r="A15971" s="8">
        <f>A2+332</f>
        <v>46080</v>
      </c>
      <c r="B15971" s="5">
        <v>34</v>
      </c>
      <c r="C15971" s="2">
        <v>0</v>
      </c>
    </row>
    <row r="15972" spans="1:3">
      <c r="A15972" s="8">
        <f>A2+332</f>
        <v>46080</v>
      </c>
      <c r="B15972" s="5">
        <v>35</v>
      </c>
      <c r="C15972" s="2">
        <v>0</v>
      </c>
    </row>
    <row r="15973" spans="1:3">
      <c r="A15973" s="8">
        <f>A2+332</f>
        <v>46080</v>
      </c>
      <c r="B15973" s="5">
        <v>36</v>
      </c>
      <c r="C15973" s="2">
        <v>0</v>
      </c>
    </row>
    <row r="15974" spans="1:3">
      <c r="A15974" s="8">
        <f>A2+332</f>
        <v>46080</v>
      </c>
      <c r="B15974" s="5">
        <v>37</v>
      </c>
      <c r="C15974" s="2">
        <v>0</v>
      </c>
    </row>
    <row r="15975" spans="1:3">
      <c r="A15975" s="8">
        <f>A2+332</f>
        <v>46080</v>
      </c>
      <c r="B15975" s="5">
        <v>38</v>
      </c>
      <c r="C15975" s="2">
        <v>0</v>
      </c>
    </row>
    <row r="15976" spans="1:3">
      <c r="A15976" s="8">
        <f>A2+332</f>
        <v>46080</v>
      </c>
      <c r="B15976" s="5">
        <v>39</v>
      </c>
      <c r="C15976" s="2">
        <v>0</v>
      </c>
    </row>
    <row r="15977" spans="1:3">
      <c r="A15977" s="8">
        <f>A2+332</f>
        <v>46080</v>
      </c>
      <c r="B15977" s="5">
        <v>40</v>
      </c>
      <c r="C15977" s="2">
        <v>0</v>
      </c>
    </row>
    <row r="15978" spans="1:3">
      <c r="A15978" s="8">
        <f>A2+332</f>
        <v>46080</v>
      </c>
      <c r="B15978" s="5">
        <v>41</v>
      </c>
      <c r="C15978" s="2">
        <v>0</v>
      </c>
    </row>
    <row r="15979" spans="1:3">
      <c r="A15979" s="8">
        <f>A2+332</f>
        <v>46080</v>
      </c>
      <c r="B15979" s="5">
        <v>42</v>
      </c>
      <c r="C15979" s="2">
        <v>0</v>
      </c>
    </row>
    <row r="15980" spans="1:3">
      <c r="A15980" s="8">
        <f>A2+332</f>
        <v>46080</v>
      </c>
      <c r="B15980" s="5">
        <v>43</v>
      </c>
      <c r="C15980" s="2">
        <v>0</v>
      </c>
    </row>
    <row r="15981" spans="1:3">
      <c r="A15981" s="8">
        <f>A2+332</f>
        <v>46080</v>
      </c>
      <c r="B15981" s="5">
        <v>44</v>
      </c>
      <c r="C15981" s="2">
        <v>0</v>
      </c>
    </row>
    <row r="15982" spans="1:3">
      <c r="A15982" s="8">
        <f>A2+332</f>
        <v>46080</v>
      </c>
      <c r="B15982" s="5">
        <v>45</v>
      </c>
      <c r="C15982" s="2">
        <v>0</v>
      </c>
    </row>
    <row r="15983" spans="1:3">
      <c r="A15983" s="8">
        <f>A2+332</f>
        <v>46080</v>
      </c>
      <c r="B15983" s="5">
        <v>46</v>
      </c>
      <c r="C15983" s="2">
        <v>0</v>
      </c>
    </row>
    <row r="15984" spans="1:3">
      <c r="A15984" s="8">
        <f>A2+332</f>
        <v>46080</v>
      </c>
      <c r="B15984" s="5">
        <v>47</v>
      </c>
      <c r="C15984" s="2">
        <v>0</v>
      </c>
    </row>
    <row r="15985" spans="1:3">
      <c r="A15985" s="8">
        <f>A2+332</f>
        <v>46080</v>
      </c>
      <c r="B15985" s="5">
        <v>48</v>
      </c>
      <c r="C15985" s="2">
        <v>0</v>
      </c>
    </row>
    <row r="15986" spans="1:3">
      <c r="A15986" s="8">
        <f>A2+333</f>
        <v>46081</v>
      </c>
      <c r="B15986" s="5">
        <v>1</v>
      </c>
      <c r="C15986" s="2">
        <v>0</v>
      </c>
    </row>
    <row r="15987" spans="1:3">
      <c r="A15987" s="8">
        <f>A2+333</f>
        <v>46081</v>
      </c>
      <c r="B15987" s="5">
        <v>2</v>
      </c>
      <c r="C15987" s="2">
        <v>0</v>
      </c>
    </row>
    <row r="15988" spans="1:3">
      <c r="A15988" s="8">
        <f>A2+333</f>
        <v>46081</v>
      </c>
      <c r="B15988" s="5">
        <v>3</v>
      </c>
      <c r="C15988" s="2">
        <v>0</v>
      </c>
    </row>
    <row r="15989" spans="1:3">
      <c r="A15989" s="8">
        <f>A2+333</f>
        <v>46081</v>
      </c>
      <c r="B15989" s="5">
        <v>4</v>
      </c>
      <c r="C15989" s="2">
        <v>0</v>
      </c>
    </row>
    <row r="15990" spans="1:3">
      <c r="A15990" s="8">
        <f>A2+333</f>
        <v>46081</v>
      </c>
      <c r="B15990" s="5">
        <v>5</v>
      </c>
      <c r="C15990" s="2">
        <v>0</v>
      </c>
    </row>
    <row r="15991" spans="1:3">
      <c r="A15991" s="8">
        <f>A2+333</f>
        <v>46081</v>
      </c>
      <c r="B15991" s="5">
        <v>6</v>
      </c>
      <c r="C15991" s="2">
        <v>0</v>
      </c>
    </row>
    <row r="15992" spans="1:3">
      <c r="A15992" s="8">
        <f>A2+333</f>
        <v>46081</v>
      </c>
      <c r="B15992" s="5">
        <v>7</v>
      </c>
      <c r="C15992" s="2">
        <v>0</v>
      </c>
    </row>
    <row r="15993" spans="1:3">
      <c r="A15993" s="8">
        <f>A2+333</f>
        <v>46081</v>
      </c>
      <c r="B15993" s="5">
        <v>8</v>
      </c>
      <c r="C15993" s="2">
        <v>0</v>
      </c>
    </row>
    <row r="15994" spans="1:3">
      <c r="A15994" s="8">
        <f>A2+333</f>
        <v>46081</v>
      </c>
      <c r="B15994" s="5">
        <v>9</v>
      </c>
      <c r="C15994" s="2">
        <v>0</v>
      </c>
    </row>
    <row r="15995" spans="1:3">
      <c r="A15995" s="8">
        <f>A2+333</f>
        <v>46081</v>
      </c>
      <c r="B15995" s="5">
        <v>10</v>
      </c>
      <c r="C15995" s="2">
        <v>0</v>
      </c>
    </row>
    <row r="15996" spans="1:3">
      <c r="A15996" s="8">
        <f>A2+333</f>
        <v>46081</v>
      </c>
      <c r="B15996" s="5">
        <v>11</v>
      </c>
      <c r="C15996" s="2">
        <v>0</v>
      </c>
    </row>
    <row r="15997" spans="1:3">
      <c r="A15997" s="8">
        <f>A2+333</f>
        <v>46081</v>
      </c>
      <c r="B15997" s="5">
        <v>12</v>
      </c>
      <c r="C15997" s="2">
        <v>0</v>
      </c>
    </row>
    <row r="15998" spans="1:3">
      <c r="A15998" s="8">
        <f>A2+333</f>
        <v>46081</v>
      </c>
      <c r="B15998" s="5">
        <v>13</v>
      </c>
      <c r="C15998" s="2">
        <v>0</v>
      </c>
    </row>
    <row r="15999" spans="1:3">
      <c r="A15999" s="8">
        <f>A2+333</f>
        <v>46081</v>
      </c>
      <c r="B15999" s="5">
        <v>14</v>
      </c>
      <c r="C15999" s="2">
        <v>0</v>
      </c>
    </row>
    <row r="16000" spans="1:3">
      <c r="A16000" s="8">
        <f>A2+333</f>
        <v>46081</v>
      </c>
      <c r="B16000" s="5">
        <v>15</v>
      </c>
      <c r="C16000" s="2">
        <v>0</v>
      </c>
    </row>
    <row r="16001" spans="1:3">
      <c r="A16001" s="8">
        <f>A2+333</f>
        <v>46081</v>
      </c>
      <c r="B16001" s="5">
        <v>16</v>
      </c>
      <c r="C16001" s="2">
        <v>0</v>
      </c>
    </row>
    <row r="16002" spans="1:3">
      <c r="A16002" s="8">
        <f>A2+333</f>
        <v>46081</v>
      </c>
      <c r="B16002" s="5">
        <v>17</v>
      </c>
      <c r="C16002" s="2">
        <v>0</v>
      </c>
    </row>
    <row r="16003" spans="1:3">
      <c r="A16003" s="8">
        <f>A2+333</f>
        <v>46081</v>
      </c>
      <c r="B16003" s="5">
        <v>18</v>
      </c>
      <c r="C16003" s="2">
        <v>0</v>
      </c>
    </row>
    <row r="16004" spans="1:3">
      <c r="A16004" s="8">
        <f>A2+333</f>
        <v>46081</v>
      </c>
      <c r="B16004" s="5">
        <v>19</v>
      </c>
      <c r="C16004" s="2">
        <v>0</v>
      </c>
    </row>
    <row r="16005" spans="1:3">
      <c r="A16005" s="8">
        <f>A2+333</f>
        <v>46081</v>
      </c>
      <c r="B16005" s="5">
        <v>20</v>
      </c>
      <c r="C16005" s="2">
        <v>0</v>
      </c>
    </row>
    <row r="16006" spans="1:3">
      <c r="A16006" s="8">
        <f>A2+333</f>
        <v>46081</v>
      </c>
      <c r="B16006" s="5">
        <v>21</v>
      </c>
      <c r="C16006" s="2">
        <v>0</v>
      </c>
    </row>
    <row r="16007" spans="1:3">
      <c r="A16007" s="8">
        <f>A2+333</f>
        <v>46081</v>
      </c>
      <c r="B16007" s="5">
        <v>22</v>
      </c>
      <c r="C16007" s="2">
        <v>0</v>
      </c>
    </row>
    <row r="16008" spans="1:3">
      <c r="A16008" s="8">
        <f>A2+333</f>
        <v>46081</v>
      </c>
      <c r="B16008" s="5">
        <v>23</v>
      </c>
      <c r="C16008" s="2">
        <v>0</v>
      </c>
    </row>
    <row r="16009" spans="1:3">
      <c r="A16009" s="8">
        <f>A2+333</f>
        <v>46081</v>
      </c>
      <c r="B16009" s="5">
        <v>24</v>
      </c>
      <c r="C16009" s="2">
        <v>0</v>
      </c>
    </row>
    <row r="16010" spans="1:3">
      <c r="A16010" s="8">
        <f>A2+333</f>
        <v>46081</v>
      </c>
      <c r="B16010" s="5">
        <v>25</v>
      </c>
      <c r="C16010" s="2">
        <v>0</v>
      </c>
    </row>
    <row r="16011" spans="1:3">
      <c r="A16011" s="8">
        <f>A2+333</f>
        <v>46081</v>
      </c>
      <c r="B16011" s="5">
        <v>26</v>
      </c>
      <c r="C16011" s="2">
        <v>0</v>
      </c>
    </row>
    <row r="16012" spans="1:3">
      <c r="A16012" s="8">
        <f>A2+333</f>
        <v>46081</v>
      </c>
      <c r="B16012" s="5">
        <v>27</v>
      </c>
      <c r="C16012" s="2">
        <v>0</v>
      </c>
    </row>
    <row r="16013" spans="1:3">
      <c r="A16013" s="8">
        <f>A2+333</f>
        <v>46081</v>
      </c>
      <c r="B16013" s="5">
        <v>28</v>
      </c>
      <c r="C16013" s="2">
        <v>0</v>
      </c>
    </row>
    <row r="16014" spans="1:3">
      <c r="A16014" s="8">
        <f>A2+333</f>
        <v>46081</v>
      </c>
      <c r="B16014" s="5">
        <v>29</v>
      </c>
      <c r="C16014" s="2">
        <v>0</v>
      </c>
    </row>
    <row r="16015" spans="1:3">
      <c r="A16015" s="8">
        <f>A2+333</f>
        <v>46081</v>
      </c>
      <c r="B16015" s="5">
        <v>30</v>
      </c>
      <c r="C16015" s="2">
        <v>0</v>
      </c>
    </row>
    <row r="16016" spans="1:3">
      <c r="A16016" s="8">
        <f>A2+333</f>
        <v>46081</v>
      </c>
      <c r="B16016" s="5">
        <v>31</v>
      </c>
      <c r="C16016" s="2">
        <v>0</v>
      </c>
    </row>
    <row r="16017" spans="1:3">
      <c r="A16017" s="8">
        <f>A2+333</f>
        <v>46081</v>
      </c>
      <c r="B16017" s="5">
        <v>32</v>
      </c>
      <c r="C16017" s="2">
        <v>0</v>
      </c>
    </row>
    <row r="16018" spans="1:3">
      <c r="A16018" s="8">
        <f>A2+333</f>
        <v>46081</v>
      </c>
      <c r="B16018" s="5">
        <v>33</v>
      </c>
      <c r="C16018" s="2">
        <v>0</v>
      </c>
    </row>
    <row r="16019" spans="1:3">
      <c r="A16019" s="8">
        <f>A2+333</f>
        <v>46081</v>
      </c>
      <c r="B16019" s="5">
        <v>34</v>
      </c>
      <c r="C16019" s="2">
        <v>0</v>
      </c>
    </row>
    <row r="16020" spans="1:3">
      <c r="A16020" s="8">
        <f>A2+333</f>
        <v>46081</v>
      </c>
      <c r="B16020" s="5">
        <v>35</v>
      </c>
      <c r="C16020" s="2">
        <v>0</v>
      </c>
    </row>
    <row r="16021" spans="1:3">
      <c r="A16021" s="8">
        <f>A2+333</f>
        <v>46081</v>
      </c>
      <c r="B16021" s="5">
        <v>36</v>
      </c>
      <c r="C16021" s="2">
        <v>0</v>
      </c>
    </row>
    <row r="16022" spans="1:3">
      <c r="A16022" s="8">
        <f>A2+333</f>
        <v>46081</v>
      </c>
      <c r="B16022" s="5">
        <v>37</v>
      </c>
      <c r="C16022" s="2">
        <v>0</v>
      </c>
    </row>
    <row r="16023" spans="1:3">
      <c r="A16023" s="8">
        <f>A2+333</f>
        <v>46081</v>
      </c>
      <c r="B16023" s="5">
        <v>38</v>
      </c>
      <c r="C16023" s="2">
        <v>0</v>
      </c>
    </row>
    <row r="16024" spans="1:3">
      <c r="A16024" s="8">
        <f>A2+333</f>
        <v>46081</v>
      </c>
      <c r="B16024" s="5">
        <v>39</v>
      </c>
      <c r="C16024" s="2">
        <v>0</v>
      </c>
    </row>
    <row r="16025" spans="1:3">
      <c r="A16025" s="8">
        <f>A2+333</f>
        <v>46081</v>
      </c>
      <c r="B16025" s="5">
        <v>40</v>
      </c>
      <c r="C16025" s="2">
        <v>0</v>
      </c>
    </row>
    <row r="16026" spans="1:3">
      <c r="A16026" s="8">
        <f>A2+333</f>
        <v>46081</v>
      </c>
      <c r="B16026" s="5">
        <v>41</v>
      </c>
      <c r="C16026" s="2">
        <v>0</v>
      </c>
    </row>
    <row r="16027" spans="1:3">
      <c r="A16027" s="8">
        <f>A2+333</f>
        <v>46081</v>
      </c>
      <c r="B16027" s="5">
        <v>42</v>
      </c>
      <c r="C16027" s="2">
        <v>0</v>
      </c>
    </row>
    <row r="16028" spans="1:3">
      <c r="A16028" s="8">
        <f>A2+333</f>
        <v>46081</v>
      </c>
      <c r="B16028" s="5">
        <v>43</v>
      </c>
      <c r="C16028" s="2">
        <v>0</v>
      </c>
    </row>
    <row r="16029" spans="1:3">
      <c r="A16029" s="8">
        <f>A2+333</f>
        <v>46081</v>
      </c>
      <c r="B16029" s="5">
        <v>44</v>
      </c>
      <c r="C16029" s="2">
        <v>0</v>
      </c>
    </row>
    <row r="16030" spans="1:3">
      <c r="A16030" s="8">
        <f>A2+333</f>
        <v>46081</v>
      </c>
      <c r="B16030" s="5">
        <v>45</v>
      </c>
      <c r="C16030" s="2">
        <v>0</v>
      </c>
    </row>
    <row r="16031" spans="1:3">
      <c r="A16031" s="8">
        <f>A2+333</f>
        <v>46081</v>
      </c>
      <c r="B16031" s="5">
        <v>46</v>
      </c>
      <c r="C16031" s="2">
        <v>0</v>
      </c>
    </row>
    <row r="16032" spans="1:3">
      <c r="A16032" s="8">
        <f>A2+333</f>
        <v>46081</v>
      </c>
      <c r="B16032" s="5">
        <v>47</v>
      </c>
      <c r="C16032" s="2">
        <v>0</v>
      </c>
    </row>
    <row r="16033" spans="1:3">
      <c r="A16033" s="8">
        <f>A2+333</f>
        <v>46081</v>
      </c>
      <c r="B16033" s="5">
        <v>48</v>
      </c>
      <c r="C16033" s="2">
        <v>0</v>
      </c>
    </row>
    <row r="16034" spans="1:3">
      <c r="A16034" s="8">
        <f>A2+334</f>
        <v>46082</v>
      </c>
      <c r="B16034" s="5">
        <v>1</v>
      </c>
      <c r="C16034" s="2">
        <v>0</v>
      </c>
    </row>
    <row r="16035" spans="1:3">
      <c r="A16035" s="8">
        <f>A2+334</f>
        <v>46082</v>
      </c>
      <c r="B16035" s="5">
        <v>2</v>
      </c>
      <c r="C16035" s="2">
        <v>0</v>
      </c>
    </row>
    <row r="16036" spans="1:3">
      <c r="A16036" s="8">
        <f>A2+334</f>
        <v>46082</v>
      </c>
      <c r="B16036" s="5">
        <v>3</v>
      </c>
      <c r="C16036" s="2">
        <v>0</v>
      </c>
    </row>
    <row r="16037" spans="1:3">
      <c r="A16037" s="8">
        <f>A2+334</f>
        <v>46082</v>
      </c>
      <c r="B16037" s="5">
        <v>4</v>
      </c>
      <c r="C16037" s="2">
        <v>0</v>
      </c>
    </row>
    <row r="16038" spans="1:3">
      <c r="A16038" s="8">
        <f>A2+334</f>
        <v>46082</v>
      </c>
      <c r="B16038" s="5">
        <v>5</v>
      </c>
      <c r="C16038" s="2">
        <v>0</v>
      </c>
    </row>
    <row r="16039" spans="1:3">
      <c r="A16039" s="8">
        <f>A2+334</f>
        <v>46082</v>
      </c>
      <c r="B16039" s="5">
        <v>6</v>
      </c>
      <c r="C16039" s="2">
        <v>0</v>
      </c>
    </row>
    <row r="16040" spans="1:3">
      <c r="A16040" s="8">
        <f>A2+334</f>
        <v>46082</v>
      </c>
      <c r="B16040" s="5">
        <v>7</v>
      </c>
      <c r="C16040" s="2">
        <v>0</v>
      </c>
    </row>
    <row r="16041" spans="1:3">
      <c r="A16041" s="8">
        <f>A2+334</f>
        <v>46082</v>
      </c>
      <c r="B16041" s="5">
        <v>8</v>
      </c>
      <c r="C16041" s="2">
        <v>0</v>
      </c>
    </row>
    <row r="16042" spans="1:3">
      <c r="A16042" s="8">
        <f>A2+334</f>
        <v>46082</v>
      </c>
      <c r="B16042" s="5">
        <v>9</v>
      </c>
      <c r="C16042" s="2">
        <v>0</v>
      </c>
    </row>
    <row r="16043" spans="1:3">
      <c r="A16043" s="8">
        <f>A2+334</f>
        <v>46082</v>
      </c>
      <c r="B16043" s="5">
        <v>10</v>
      </c>
      <c r="C16043" s="2">
        <v>0</v>
      </c>
    </row>
    <row r="16044" spans="1:3">
      <c r="A16044" s="8">
        <f>A2+334</f>
        <v>46082</v>
      </c>
      <c r="B16044" s="5">
        <v>11</v>
      </c>
      <c r="C16044" s="2">
        <v>0</v>
      </c>
    </row>
    <row r="16045" spans="1:3">
      <c r="A16045" s="8">
        <f>A2+334</f>
        <v>46082</v>
      </c>
      <c r="B16045" s="5">
        <v>12</v>
      </c>
      <c r="C16045" s="2">
        <v>0</v>
      </c>
    </row>
    <row r="16046" spans="1:3">
      <c r="A16046" s="8">
        <f>A2+334</f>
        <v>46082</v>
      </c>
      <c r="B16046" s="5">
        <v>13</v>
      </c>
      <c r="C16046" s="2">
        <v>0</v>
      </c>
    </row>
    <row r="16047" spans="1:3">
      <c r="A16047" s="8">
        <f>A2+334</f>
        <v>46082</v>
      </c>
      <c r="B16047" s="5">
        <v>14</v>
      </c>
      <c r="C16047" s="2">
        <v>0</v>
      </c>
    </row>
    <row r="16048" spans="1:3">
      <c r="A16048" s="8">
        <f>A2+334</f>
        <v>46082</v>
      </c>
      <c r="B16048" s="5">
        <v>15</v>
      </c>
      <c r="C16048" s="2">
        <v>0</v>
      </c>
    </row>
    <row r="16049" spans="1:3">
      <c r="A16049" s="8">
        <f>A2+334</f>
        <v>46082</v>
      </c>
      <c r="B16049" s="5">
        <v>16</v>
      </c>
      <c r="C16049" s="2">
        <v>0</v>
      </c>
    </row>
    <row r="16050" spans="1:3">
      <c r="A16050" s="8">
        <f>A2+334</f>
        <v>46082</v>
      </c>
      <c r="B16050" s="5">
        <v>17</v>
      </c>
      <c r="C16050" s="2">
        <v>0</v>
      </c>
    </row>
    <row r="16051" spans="1:3">
      <c r="A16051" s="8">
        <f>A2+334</f>
        <v>46082</v>
      </c>
      <c r="B16051" s="5">
        <v>18</v>
      </c>
      <c r="C16051" s="2">
        <v>0</v>
      </c>
    </row>
    <row r="16052" spans="1:3">
      <c r="A16052" s="8">
        <f>A2+334</f>
        <v>46082</v>
      </c>
      <c r="B16052" s="5">
        <v>19</v>
      </c>
      <c r="C16052" s="2">
        <v>0</v>
      </c>
    </row>
    <row r="16053" spans="1:3">
      <c r="A16053" s="8">
        <f>A2+334</f>
        <v>46082</v>
      </c>
      <c r="B16053" s="5">
        <v>20</v>
      </c>
      <c r="C16053" s="2">
        <v>0</v>
      </c>
    </row>
    <row r="16054" spans="1:3">
      <c r="A16054" s="8">
        <f>A2+334</f>
        <v>46082</v>
      </c>
      <c r="B16054" s="5">
        <v>21</v>
      </c>
      <c r="C16054" s="2">
        <v>0</v>
      </c>
    </row>
    <row r="16055" spans="1:3">
      <c r="A16055" s="8">
        <f>A2+334</f>
        <v>46082</v>
      </c>
      <c r="B16055" s="5">
        <v>22</v>
      </c>
      <c r="C16055" s="2">
        <v>0</v>
      </c>
    </row>
    <row r="16056" spans="1:3">
      <c r="A16056" s="8">
        <f>A2+334</f>
        <v>46082</v>
      </c>
      <c r="B16056" s="5">
        <v>23</v>
      </c>
      <c r="C16056" s="2">
        <v>0</v>
      </c>
    </row>
    <row r="16057" spans="1:3">
      <c r="A16057" s="8">
        <f>A2+334</f>
        <v>46082</v>
      </c>
      <c r="B16057" s="5">
        <v>24</v>
      </c>
      <c r="C16057" s="2">
        <v>0</v>
      </c>
    </row>
    <row r="16058" spans="1:3">
      <c r="A16058" s="8">
        <f>A2+334</f>
        <v>46082</v>
      </c>
      <c r="B16058" s="5">
        <v>25</v>
      </c>
      <c r="C16058" s="2">
        <v>0</v>
      </c>
    </row>
    <row r="16059" spans="1:3">
      <c r="A16059" s="8">
        <f>A2+334</f>
        <v>46082</v>
      </c>
      <c r="B16059" s="5">
        <v>26</v>
      </c>
      <c r="C16059" s="2">
        <v>0</v>
      </c>
    </row>
    <row r="16060" spans="1:3">
      <c r="A16060" s="8">
        <f>A2+334</f>
        <v>46082</v>
      </c>
      <c r="B16060" s="5">
        <v>27</v>
      </c>
      <c r="C16060" s="2">
        <v>0</v>
      </c>
    </row>
    <row r="16061" spans="1:3">
      <c r="A16061" s="8">
        <f>A2+334</f>
        <v>46082</v>
      </c>
      <c r="B16061" s="5">
        <v>28</v>
      </c>
      <c r="C16061" s="2">
        <v>0</v>
      </c>
    </row>
    <row r="16062" spans="1:3">
      <c r="A16062" s="8">
        <f>A2+334</f>
        <v>46082</v>
      </c>
      <c r="B16062" s="5">
        <v>29</v>
      </c>
      <c r="C16062" s="2">
        <v>0</v>
      </c>
    </row>
    <row r="16063" spans="1:3">
      <c r="A16063" s="8">
        <f>A2+334</f>
        <v>46082</v>
      </c>
      <c r="B16063" s="5">
        <v>30</v>
      </c>
      <c r="C16063" s="2">
        <v>0</v>
      </c>
    </row>
    <row r="16064" spans="1:3">
      <c r="A16064" s="8">
        <f>A2+334</f>
        <v>46082</v>
      </c>
      <c r="B16064" s="5">
        <v>31</v>
      </c>
      <c r="C16064" s="2">
        <v>0</v>
      </c>
    </row>
    <row r="16065" spans="1:3">
      <c r="A16065" s="8">
        <f>A2+334</f>
        <v>46082</v>
      </c>
      <c r="B16065" s="5">
        <v>32</v>
      </c>
      <c r="C16065" s="2">
        <v>0</v>
      </c>
    </row>
    <row r="16066" spans="1:3">
      <c r="A16066" s="8">
        <f>A2+334</f>
        <v>46082</v>
      </c>
      <c r="B16066" s="5">
        <v>33</v>
      </c>
      <c r="C16066" s="2">
        <v>0</v>
      </c>
    </row>
    <row r="16067" spans="1:3">
      <c r="A16067" s="8">
        <f>A2+334</f>
        <v>46082</v>
      </c>
      <c r="B16067" s="5">
        <v>34</v>
      </c>
      <c r="C16067" s="2">
        <v>0</v>
      </c>
    </row>
    <row r="16068" spans="1:3">
      <c r="A16068" s="8">
        <f>A2+334</f>
        <v>46082</v>
      </c>
      <c r="B16068" s="5">
        <v>35</v>
      </c>
      <c r="C16068" s="2">
        <v>0</v>
      </c>
    </row>
    <row r="16069" spans="1:3">
      <c r="A16069" s="8">
        <f>A2+334</f>
        <v>46082</v>
      </c>
      <c r="B16069" s="5">
        <v>36</v>
      </c>
      <c r="C16069" s="2">
        <v>0</v>
      </c>
    </row>
    <row r="16070" spans="1:3">
      <c r="A16070" s="8">
        <f>A2+334</f>
        <v>46082</v>
      </c>
      <c r="B16070" s="5">
        <v>37</v>
      </c>
      <c r="C16070" s="2">
        <v>0</v>
      </c>
    </row>
    <row r="16071" spans="1:3">
      <c r="A16071" s="8">
        <f>A2+334</f>
        <v>46082</v>
      </c>
      <c r="B16071" s="5">
        <v>38</v>
      </c>
      <c r="C16071" s="2">
        <v>0</v>
      </c>
    </row>
    <row r="16072" spans="1:3">
      <c r="A16072" s="8">
        <f>A2+334</f>
        <v>46082</v>
      </c>
      <c r="B16072" s="5">
        <v>39</v>
      </c>
      <c r="C16072" s="2">
        <v>0</v>
      </c>
    </row>
    <row r="16073" spans="1:3">
      <c r="A16073" s="8">
        <f>A2+334</f>
        <v>46082</v>
      </c>
      <c r="B16073" s="5">
        <v>40</v>
      </c>
      <c r="C16073" s="2">
        <v>0</v>
      </c>
    </row>
    <row r="16074" spans="1:3">
      <c r="A16074" s="8">
        <f>A2+334</f>
        <v>46082</v>
      </c>
      <c r="B16074" s="5">
        <v>41</v>
      </c>
      <c r="C16074" s="2">
        <v>0</v>
      </c>
    </row>
    <row r="16075" spans="1:3">
      <c r="A16075" s="8">
        <f>A2+334</f>
        <v>46082</v>
      </c>
      <c r="B16075" s="5">
        <v>42</v>
      </c>
      <c r="C16075" s="2">
        <v>0</v>
      </c>
    </row>
    <row r="16076" spans="1:3">
      <c r="A16076" s="8">
        <f>A2+334</f>
        <v>46082</v>
      </c>
      <c r="B16076" s="5">
        <v>43</v>
      </c>
      <c r="C16076" s="2">
        <v>0</v>
      </c>
    </row>
    <row r="16077" spans="1:3">
      <c r="A16077" s="8">
        <f>A2+334</f>
        <v>46082</v>
      </c>
      <c r="B16077" s="5">
        <v>44</v>
      </c>
      <c r="C16077" s="2">
        <v>0</v>
      </c>
    </row>
    <row r="16078" spans="1:3">
      <c r="A16078" s="8">
        <f>A2+334</f>
        <v>46082</v>
      </c>
      <c r="B16078" s="5">
        <v>45</v>
      </c>
      <c r="C16078" s="2">
        <v>0</v>
      </c>
    </row>
    <row r="16079" spans="1:3">
      <c r="A16079" s="8">
        <f>A2+334</f>
        <v>46082</v>
      </c>
      <c r="B16079" s="5">
        <v>46</v>
      </c>
      <c r="C16079" s="2">
        <v>0</v>
      </c>
    </row>
    <row r="16080" spans="1:3">
      <c r="A16080" s="8">
        <f>A2+334</f>
        <v>46082</v>
      </c>
      <c r="B16080" s="5">
        <v>47</v>
      </c>
      <c r="C16080" s="2">
        <v>0</v>
      </c>
    </row>
    <row r="16081" spans="1:3">
      <c r="A16081" s="8">
        <f>A2+334</f>
        <v>46082</v>
      </c>
      <c r="B16081" s="5">
        <v>48</v>
      </c>
      <c r="C16081" s="2">
        <v>0</v>
      </c>
    </row>
    <row r="16082" spans="1:3">
      <c r="A16082" s="8">
        <f>A2+335</f>
        <v>46083</v>
      </c>
      <c r="B16082" s="5">
        <v>1</v>
      </c>
      <c r="C16082" s="2">
        <v>0</v>
      </c>
    </row>
    <row r="16083" spans="1:3">
      <c r="A16083" s="8">
        <f>A2+335</f>
        <v>46083</v>
      </c>
      <c r="B16083" s="5">
        <v>2</v>
      </c>
      <c r="C16083" s="2">
        <v>0</v>
      </c>
    </row>
    <row r="16084" spans="1:3">
      <c r="A16084" s="8">
        <f>A2+335</f>
        <v>46083</v>
      </c>
      <c r="B16084" s="5">
        <v>3</v>
      </c>
      <c r="C16084" s="2">
        <v>0</v>
      </c>
    </row>
    <row r="16085" spans="1:3">
      <c r="A16085" s="8">
        <f>A2+335</f>
        <v>46083</v>
      </c>
      <c r="B16085" s="5">
        <v>4</v>
      </c>
      <c r="C16085" s="2">
        <v>0</v>
      </c>
    </row>
    <row r="16086" spans="1:3">
      <c r="A16086" s="8">
        <f>A2+335</f>
        <v>46083</v>
      </c>
      <c r="B16086" s="5">
        <v>5</v>
      </c>
      <c r="C16086" s="2">
        <v>0</v>
      </c>
    </row>
    <row r="16087" spans="1:3">
      <c r="A16087" s="8">
        <f>A2+335</f>
        <v>46083</v>
      </c>
      <c r="B16087" s="5">
        <v>6</v>
      </c>
      <c r="C16087" s="2">
        <v>0</v>
      </c>
    </row>
    <row r="16088" spans="1:3">
      <c r="A16088" s="8">
        <f>A2+335</f>
        <v>46083</v>
      </c>
      <c r="B16088" s="5">
        <v>7</v>
      </c>
      <c r="C16088" s="2">
        <v>0</v>
      </c>
    </row>
    <row r="16089" spans="1:3">
      <c r="A16089" s="8">
        <f>A2+335</f>
        <v>46083</v>
      </c>
      <c r="B16089" s="5">
        <v>8</v>
      </c>
      <c r="C16089" s="2">
        <v>0</v>
      </c>
    </row>
    <row r="16090" spans="1:3">
      <c r="A16090" s="8">
        <f>A2+335</f>
        <v>46083</v>
      </c>
      <c r="B16090" s="5">
        <v>9</v>
      </c>
      <c r="C16090" s="2">
        <v>0</v>
      </c>
    </row>
    <row r="16091" spans="1:3">
      <c r="A16091" s="8">
        <f>A2+335</f>
        <v>46083</v>
      </c>
      <c r="B16091" s="5">
        <v>10</v>
      </c>
      <c r="C16091" s="2">
        <v>0</v>
      </c>
    </row>
    <row r="16092" spans="1:3">
      <c r="A16092" s="8">
        <f>A2+335</f>
        <v>46083</v>
      </c>
      <c r="B16092" s="5">
        <v>11</v>
      </c>
      <c r="C16092" s="2">
        <v>0</v>
      </c>
    </row>
    <row r="16093" spans="1:3">
      <c r="A16093" s="8">
        <f>A2+335</f>
        <v>46083</v>
      </c>
      <c r="B16093" s="5">
        <v>12</v>
      </c>
      <c r="C16093" s="2">
        <v>0</v>
      </c>
    </row>
    <row r="16094" spans="1:3">
      <c r="A16094" s="8">
        <f>A2+335</f>
        <v>46083</v>
      </c>
      <c r="B16094" s="5">
        <v>13</v>
      </c>
      <c r="C16094" s="2">
        <v>0</v>
      </c>
    </row>
    <row r="16095" spans="1:3">
      <c r="A16095" s="8">
        <f>A2+335</f>
        <v>46083</v>
      </c>
      <c r="B16095" s="5">
        <v>14</v>
      </c>
      <c r="C16095" s="2">
        <v>0</v>
      </c>
    </row>
    <row r="16096" spans="1:3">
      <c r="A16096" s="8">
        <f>A2+335</f>
        <v>46083</v>
      </c>
      <c r="B16096" s="5">
        <v>15</v>
      </c>
      <c r="C16096" s="2">
        <v>0</v>
      </c>
    </row>
    <row r="16097" spans="1:3">
      <c r="A16097" s="8">
        <f>A2+335</f>
        <v>46083</v>
      </c>
      <c r="B16097" s="5">
        <v>16</v>
      </c>
      <c r="C16097" s="2">
        <v>0</v>
      </c>
    </row>
    <row r="16098" spans="1:3">
      <c r="A16098" s="8">
        <f>A2+335</f>
        <v>46083</v>
      </c>
      <c r="B16098" s="5">
        <v>17</v>
      </c>
      <c r="C16098" s="2">
        <v>0</v>
      </c>
    </row>
    <row r="16099" spans="1:3">
      <c r="A16099" s="8">
        <f>A2+335</f>
        <v>46083</v>
      </c>
      <c r="B16099" s="5">
        <v>18</v>
      </c>
      <c r="C16099" s="2">
        <v>0</v>
      </c>
    </row>
    <row r="16100" spans="1:3">
      <c r="A16100" s="8">
        <f>A2+335</f>
        <v>46083</v>
      </c>
      <c r="B16100" s="5">
        <v>19</v>
      </c>
      <c r="C16100" s="2">
        <v>0</v>
      </c>
    </row>
    <row r="16101" spans="1:3">
      <c r="A16101" s="8">
        <f>A2+335</f>
        <v>46083</v>
      </c>
      <c r="B16101" s="5">
        <v>20</v>
      </c>
      <c r="C16101" s="2">
        <v>0</v>
      </c>
    </row>
    <row r="16102" spans="1:3">
      <c r="A16102" s="8">
        <f>A2+335</f>
        <v>46083</v>
      </c>
      <c r="B16102" s="5">
        <v>21</v>
      </c>
      <c r="C16102" s="2">
        <v>0</v>
      </c>
    </row>
    <row r="16103" spans="1:3">
      <c r="A16103" s="8">
        <f>A2+335</f>
        <v>46083</v>
      </c>
      <c r="B16103" s="5">
        <v>22</v>
      </c>
      <c r="C16103" s="2">
        <v>0</v>
      </c>
    </row>
    <row r="16104" spans="1:3">
      <c r="A16104" s="8">
        <f>A2+335</f>
        <v>46083</v>
      </c>
      <c r="B16104" s="5">
        <v>23</v>
      </c>
      <c r="C16104" s="2">
        <v>0</v>
      </c>
    </row>
    <row r="16105" spans="1:3">
      <c r="A16105" s="8">
        <f>A2+335</f>
        <v>46083</v>
      </c>
      <c r="B16105" s="5">
        <v>24</v>
      </c>
      <c r="C16105" s="2">
        <v>0</v>
      </c>
    </row>
    <row r="16106" spans="1:3">
      <c r="A16106" s="8">
        <f>A2+335</f>
        <v>46083</v>
      </c>
      <c r="B16106" s="5">
        <v>25</v>
      </c>
      <c r="C16106" s="2">
        <v>0</v>
      </c>
    </row>
    <row r="16107" spans="1:3">
      <c r="A16107" s="8">
        <f>A2+335</f>
        <v>46083</v>
      </c>
      <c r="B16107" s="5">
        <v>26</v>
      </c>
      <c r="C16107" s="2">
        <v>0</v>
      </c>
    </row>
    <row r="16108" spans="1:3">
      <c r="A16108" s="8">
        <f>A2+335</f>
        <v>46083</v>
      </c>
      <c r="B16108" s="5">
        <v>27</v>
      </c>
      <c r="C16108" s="2">
        <v>0</v>
      </c>
    </row>
    <row r="16109" spans="1:3">
      <c r="A16109" s="8">
        <f>A2+335</f>
        <v>46083</v>
      </c>
      <c r="B16109" s="5">
        <v>28</v>
      </c>
      <c r="C16109" s="2">
        <v>0</v>
      </c>
    </row>
    <row r="16110" spans="1:3">
      <c r="A16110" s="8">
        <f>A2+335</f>
        <v>46083</v>
      </c>
      <c r="B16110" s="5">
        <v>29</v>
      </c>
      <c r="C16110" s="2">
        <v>0</v>
      </c>
    </row>
    <row r="16111" spans="1:3">
      <c r="A16111" s="8">
        <f>A2+335</f>
        <v>46083</v>
      </c>
      <c r="B16111" s="5">
        <v>30</v>
      </c>
      <c r="C16111" s="2">
        <v>0</v>
      </c>
    </row>
    <row r="16112" spans="1:3">
      <c r="A16112" s="8">
        <f>A2+335</f>
        <v>46083</v>
      </c>
      <c r="B16112" s="5">
        <v>31</v>
      </c>
      <c r="C16112" s="2">
        <v>0</v>
      </c>
    </row>
    <row r="16113" spans="1:3">
      <c r="A16113" s="8">
        <f>A2+335</f>
        <v>46083</v>
      </c>
      <c r="B16113" s="5">
        <v>32</v>
      </c>
      <c r="C16113" s="2">
        <v>0</v>
      </c>
    </row>
    <row r="16114" spans="1:3">
      <c r="A16114" s="8">
        <f>A2+335</f>
        <v>46083</v>
      </c>
      <c r="B16114" s="5">
        <v>33</v>
      </c>
      <c r="C16114" s="2">
        <v>0</v>
      </c>
    </row>
    <row r="16115" spans="1:3">
      <c r="A16115" s="8">
        <f>A2+335</f>
        <v>46083</v>
      </c>
      <c r="B16115" s="5">
        <v>34</v>
      </c>
      <c r="C16115" s="2">
        <v>0</v>
      </c>
    </row>
    <row r="16116" spans="1:3">
      <c r="A16116" s="8">
        <f>A2+335</f>
        <v>46083</v>
      </c>
      <c r="B16116" s="5">
        <v>35</v>
      </c>
      <c r="C16116" s="2">
        <v>0</v>
      </c>
    </row>
    <row r="16117" spans="1:3">
      <c r="A16117" s="8">
        <f>A2+335</f>
        <v>46083</v>
      </c>
      <c r="B16117" s="5">
        <v>36</v>
      </c>
      <c r="C16117" s="2">
        <v>0</v>
      </c>
    </row>
    <row r="16118" spans="1:3">
      <c r="A16118" s="8">
        <f>A2+335</f>
        <v>46083</v>
      </c>
      <c r="B16118" s="5">
        <v>37</v>
      </c>
      <c r="C16118" s="2">
        <v>0</v>
      </c>
    </row>
    <row r="16119" spans="1:3">
      <c r="A16119" s="8">
        <f>A2+335</f>
        <v>46083</v>
      </c>
      <c r="B16119" s="5">
        <v>38</v>
      </c>
      <c r="C16119" s="2">
        <v>0</v>
      </c>
    </row>
    <row r="16120" spans="1:3">
      <c r="A16120" s="8">
        <f>A2+335</f>
        <v>46083</v>
      </c>
      <c r="B16120" s="5">
        <v>39</v>
      </c>
      <c r="C16120" s="2">
        <v>0</v>
      </c>
    </row>
    <row r="16121" spans="1:3">
      <c r="A16121" s="8">
        <f>A2+335</f>
        <v>46083</v>
      </c>
      <c r="B16121" s="5">
        <v>40</v>
      </c>
      <c r="C16121" s="2">
        <v>0</v>
      </c>
    </row>
    <row r="16122" spans="1:3">
      <c r="A16122" s="8">
        <f>A2+335</f>
        <v>46083</v>
      </c>
      <c r="B16122" s="5">
        <v>41</v>
      </c>
      <c r="C16122" s="2">
        <v>0</v>
      </c>
    </row>
    <row r="16123" spans="1:3">
      <c r="A16123" s="8">
        <f>A2+335</f>
        <v>46083</v>
      </c>
      <c r="B16123" s="5">
        <v>42</v>
      </c>
      <c r="C16123" s="2">
        <v>0</v>
      </c>
    </row>
    <row r="16124" spans="1:3">
      <c r="A16124" s="8">
        <f>A2+335</f>
        <v>46083</v>
      </c>
      <c r="B16124" s="5">
        <v>43</v>
      </c>
      <c r="C16124" s="2">
        <v>0</v>
      </c>
    </row>
    <row r="16125" spans="1:3">
      <c r="A16125" s="8">
        <f>A2+335</f>
        <v>46083</v>
      </c>
      <c r="B16125" s="5">
        <v>44</v>
      </c>
      <c r="C16125" s="2">
        <v>0</v>
      </c>
    </row>
    <row r="16126" spans="1:3">
      <c r="A16126" s="8">
        <f>A2+335</f>
        <v>46083</v>
      </c>
      <c r="B16126" s="5">
        <v>45</v>
      </c>
      <c r="C16126" s="2">
        <v>0</v>
      </c>
    </row>
    <row r="16127" spans="1:3">
      <c r="A16127" s="8">
        <f>A2+335</f>
        <v>46083</v>
      </c>
      <c r="B16127" s="5">
        <v>46</v>
      </c>
      <c r="C16127" s="2">
        <v>0</v>
      </c>
    </row>
    <row r="16128" spans="1:3">
      <c r="A16128" s="8">
        <f>A2+335</f>
        <v>46083</v>
      </c>
      <c r="B16128" s="5">
        <v>47</v>
      </c>
      <c r="C16128" s="2">
        <v>0</v>
      </c>
    </row>
    <row r="16129" spans="1:3">
      <c r="A16129" s="8">
        <f>A2+335</f>
        <v>46083</v>
      </c>
      <c r="B16129" s="5">
        <v>48</v>
      </c>
      <c r="C16129" s="2">
        <v>0</v>
      </c>
    </row>
    <row r="16130" spans="1:3">
      <c r="A16130" s="8">
        <f>A2+336</f>
        <v>46084</v>
      </c>
      <c r="B16130" s="5">
        <v>1</v>
      </c>
      <c r="C16130" s="2">
        <v>0</v>
      </c>
    </row>
    <row r="16131" spans="1:3">
      <c r="A16131" s="8">
        <f>A2+336</f>
        <v>46084</v>
      </c>
      <c r="B16131" s="5">
        <v>2</v>
      </c>
      <c r="C16131" s="2">
        <v>0</v>
      </c>
    </row>
    <row r="16132" spans="1:3">
      <c r="A16132" s="8">
        <f>A2+336</f>
        <v>46084</v>
      </c>
      <c r="B16132" s="5">
        <v>3</v>
      </c>
      <c r="C16132" s="2">
        <v>0</v>
      </c>
    </row>
    <row r="16133" spans="1:3">
      <c r="A16133" s="8">
        <f>A2+336</f>
        <v>46084</v>
      </c>
      <c r="B16133" s="5">
        <v>4</v>
      </c>
      <c r="C16133" s="2">
        <v>0</v>
      </c>
    </row>
    <row r="16134" spans="1:3">
      <c r="A16134" s="8">
        <f>A2+336</f>
        <v>46084</v>
      </c>
      <c r="B16134" s="5">
        <v>5</v>
      </c>
      <c r="C16134" s="2">
        <v>0</v>
      </c>
    </row>
    <row r="16135" spans="1:3">
      <c r="A16135" s="8">
        <f>A2+336</f>
        <v>46084</v>
      </c>
      <c r="B16135" s="5">
        <v>6</v>
      </c>
      <c r="C16135" s="2">
        <v>0</v>
      </c>
    </row>
    <row r="16136" spans="1:3">
      <c r="A16136" s="8">
        <f>A2+336</f>
        <v>46084</v>
      </c>
      <c r="B16136" s="5">
        <v>7</v>
      </c>
      <c r="C16136" s="2">
        <v>0</v>
      </c>
    </row>
    <row r="16137" spans="1:3">
      <c r="A16137" s="8">
        <f>A2+336</f>
        <v>46084</v>
      </c>
      <c r="B16137" s="5">
        <v>8</v>
      </c>
      <c r="C16137" s="2">
        <v>0</v>
      </c>
    </row>
    <row r="16138" spans="1:3">
      <c r="A16138" s="8">
        <f>A2+336</f>
        <v>46084</v>
      </c>
      <c r="B16138" s="5">
        <v>9</v>
      </c>
      <c r="C16138" s="2">
        <v>0</v>
      </c>
    </row>
    <row r="16139" spans="1:3">
      <c r="A16139" s="8">
        <f>A2+336</f>
        <v>46084</v>
      </c>
      <c r="B16139" s="5">
        <v>10</v>
      </c>
      <c r="C16139" s="2">
        <v>0</v>
      </c>
    </row>
    <row r="16140" spans="1:3">
      <c r="A16140" s="8">
        <f>A2+336</f>
        <v>46084</v>
      </c>
      <c r="B16140" s="5">
        <v>11</v>
      </c>
      <c r="C16140" s="2">
        <v>0</v>
      </c>
    </row>
    <row r="16141" spans="1:3">
      <c r="A16141" s="8">
        <f>A2+336</f>
        <v>46084</v>
      </c>
      <c r="B16141" s="5">
        <v>12</v>
      </c>
      <c r="C16141" s="2">
        <v>0</v>
      </c>
    </row>
    <row r="16142" spans="1:3">
      <c r="A16142" s="8">
        <f>A2+336</f>
        <v>46084</v>
      </c>
      <c r="B16142" s="5">
        <v>13</v>
      </c>
      <c r="C16142" s="2">
        <v>0</v>
      </c>
    </row>
    <row r="16143" spans="1:3">
      <c r="A16143" s="8">
        <f>A2+336</f>
        <v>46084</v>
      </c>
      <c r="B16143" s="5">
        <v>14</v>
      </c>
      <c r="C16143" s="2">
        <v>0</v>
      </c>
    </row>
    <row r="16144" spans="1:3">
      <c r="A16144" s="8">
        <f>A2+336</f>
        <v>46084</v>
      </c>
      <c r="B16144" s="5">
        <v>15</v>
      </c>
      <c r="C16144" s="2">
        <v>0</v>
      </c>
    </row>
    <row r="16145" spans="1:3">
      <c r="A16145" s="8">
        <f>A2+336</f>
        <v>46084</v>
      </c>
      <c r="B16145" s="5">
        <v>16</v>
      </c>
      <c r="C16145" s="2">
        <v>0</v>
      </c>
    </row>
    <row r="16146" spans="1:3">
      <c r="A16146" s="8">
        <f>A2+336</f>
        <v>46084</v>
      </c>
      <c r="B16146" s="5">
        <v>17</v>
      </c>
      <c r="C16146" s="2">
        <v>0</v>
      </c>
    </row>
    <row r="16147" spans="1:3">
      <c r="A16147" s="8">
        <f>A2+336</f>
        <v>46084</v>
      </c>
      <c r="B16147" s="5">
        <v>18</v>
      </c>
      <c r="C16147" s="2">
        <v>0</v>
      </c>
    </row>
    <row r="16148" spans="1:3">
      <c r="A16148" s="8">
        <f>A2+336</f>
        <v>46084</v>
      </c>
      <c r="B16148" s="5">
        <v>19</v>
      </c>
      <c r="C16148" s="2">
        <v>0</v>
      </c>
    </row>
    <row r="16149" spans="1:3">
      <c r="A16149" s="8">
        <f>A2+336</f>
        <v>46084</v>
      </c>
      <c r="B16149" s="5">
        <v>20</v>
      </c>
      <c r="C16149" s="2">
        <v>0</v>
      </c>
    </row>
    <row r="16150" spans="1:3">
      <c r="A16150" s="8">
        <f>A2+336</f>
        <v>46084</v>
      </c>
      <c r="B16150" s="5">
        <v>21</v>
      </c>
      <c r="C16150" s="2">
        <v>0</v>
      </c>
    </row>
    <row r="16151" spans="1:3">
      <c r="A16151" s="8">
        <f>A2+336</f>
        <v>46084</v>
      </c>
      <c r="B16151" s="5">
        <v>22</v>
      </c>
      <c r="C16151" s="2">
        <v>0</v>
      </c>
    </row>
    <row r="16152" spans="1:3">
      <c r="A16152" s="8">
        <f>A2+336</f>
        <v>46084</v>
      </c>
      <c r="B16152" s="5">
        <v>23</v>
      </c>
      <c r="C16152" s="2">
        <v>0</v>
      </c>
    </row>
    <row r="16153" spans="1:3">
      <c r="A16153" s="8">
        <f>A2+336</f>
        <v>46084</v>
      </c>
      <c r="B16153" s="5">
        <v>24</v>
      </c>
      <c r="C16153" s="2">
        <v>0</v>
      </c>
    </row>
    <row r="16154" spans="1:3">
      <c r="A16154" s="8">
        <f>A2+336</f>
        <v>46084</v>
      </c>
      <c r="B16154" s="5">
        <v>25</v>
      </c>
      <c r="C16154" s="2">
        <v>0</v>
      </c>
    </row>
    <row r="16155" spans="1:3">
      <c r="A16155" s="8">
        <f>A2+336</f>
        <v>46084</v>
      </c>
      <c r="B16155" s="5">
        <v>26</v>
      </c>
      <c r="C16155" s="2">
        <v>0</v>
      </c>
    </row>
    <row r="16156" spans="1:3">
      <c r="A16156" s="8">
        <f>A2+336</f>
        <v>46084</v>
      </c>
      <c r="B16156" s="5">
        <v>27</v>
      </c>
      <c r="C16156" s="2">
        <v>0</v>
      </c>
    </row>
    <row r="16157" spans="1:3">
      <c r="A16157" s="8">
        <f>A2+336</f>
        <v>46084</v>
      </c>
      <c r="B16157" s="5">
        <v>28</v>
      </c>
      <c r="C16157" s="2">
        <v>0</v>
      </c>
    </row>
    <row r="16158" spans="1:3">
      <c r="A16158" s="8">
        <f>A2+336</f>
        <v>46084</v>
      </c>
      <c r="B16158" s="5">
        <v>29</v>
      </c>
      <c r="C16158" s="2">
        <v>0</v>
      </c>
    </row>
    <row r="16159" spans="1:3">
      <c r="A16159" s="8">
        <f>A2+336</f>
        <v>46084</v>
      </c>
      <c r="B16159" s="5">
        <v>30</v>
      </c>
      <c r="C16159" s="2">
        <v>0</v>
      </c>
    </row>
    <row r="16160" spans="1:3">
      <c r="A16160" s="8">
        <f>A2+336</f>
        <v>46084</v>
      </c>
      <c r="B16160" s="5">
        <v>31</v>
      </c>
      <c r="C16160" s="2">
        <v>0</v>
      </c>
    </row>
    <row r="16161" spans="1:3">
      <c r="A16161" s="8">
        <f>A2+336</f>
        <v>46084</v>
      </c>
      <c r="B16161" s="5">
        <v>32</v>
      </c>
      <c r="C16161" s="2">
        <v>0</v>
      </c>
    </row>
    <row r="16162" spans="1:3">
      <c r="A16162" s="8">
        <f>A2+336</f>
        <v>46084</v>
      </c>
      <c r="B16162" s="5">
        <v>33</v>
      </c>
      <c r="C16162" s="2">
        <v>0</v>
      </c>
    </row>
    <row r="16163" spans="1:3">
      <c r="A16163" s="8">
        <f>A2+336</f>
        <v>46084</v>
      </c>
      <c r="B16163" s="5">
        <v>34</v>
      </c>
      <c r="C16163" s="2">
        <v>0</v>
      </c>
    </row>
    <row r="16164" spans="1:3">
      <c r="A16164" s="8">
        <f>A2+336</f>
        <v>46084</v>
      </c>
      <c r="B16164" s="5">
        <v>35</v>
      </c>
      <c r="C16164" s="2">
        <v>0</v>
      </c>
    </row>
    <row r="16165" spans="1:3">
      <c r="A16165" s="8">
        <f>A2+336</f>
        <v>46084</v>
      </c>
      <c r="B16165" s="5">
        <v>36</v>
      </c>
      <c r="C16165" s="2">
        <v>0</v>
      </c>
    </row>
    <row r="16166" spans="1:3">
      <c r="A16166" s="8">
        <f>A2+336</f>
        <v>46084</v>
      </c>
      <c r="B16166" s="5">
        <v>37</v>
      </c>
      <c r="C16166" s="2">
        <v>0</v>
      </c>
    </row>
    <row r="16167" spans="1:3">
      <c r="A16167" s="8">
        <f>A2+336</f>
        <v>46084</v>
      </c>
      <c r="B16167" s="5">
        <v>38</v>
      </c>
      <c r="C16167" s="2">
        <v>0</v>
      </c>
    </row>
    <row r="16168" spans="1:3">
      <c r="A16168" s="8">
        <f>A2+336</f>
        <v>46084</v>
      </c>
      <c r="B16168" s="5">
        <v>39</v>
      </c>
      <c r="C16168" s="2">
        <v>0</v>
      </c>
    </row>
    <row r="16169" spans="1:3">
      <c r="A16169" s="8">
        <f>A2+336</f>
        <v>46084</v>
      </c>
      <c r="B16169" s="5">
        <v>40</v>
      </c>
      <c r="C16169" s="2">
        <v>0</v>
      </c>
    </row>
    <row r="16170" spans="1:3">
      <c r="A16170" s="8">
        <f>A2+336</f>
        <v>46084</v>
      </c>
      <c r="B16170" s="5">
        <v>41</v>
      </c>
      <c r="C16170" s="2">
        <v>0</v>
      </c>
    </row>
    <row r="16171" spans="1:3">
      <c r="A16171" s="8">
        <f>A2+336</f>
        <v>46084</v>
      </c>
      <c r="B16171" s="5">
        <v>42</v>
      </c>
      <c r="C16171" s="2">
        <v>0</v>
      </c>
    </row>
    <row r="16172" spans="1:3">
      <c r="A16172" s="8">
        <f>A2+336</f>
        <v>46084</v>
      </c>
      <c r="B16172" s="5">
        <v>43</v>
      </c>
      <c r="C16172" s="2">
        <v>0</v>
      </c>
    </row>
    <row r="16173" spans="1:3">
      <c r="A16173" s="8">
        <f>A2+336</f>
        <v>46084</v>
      </c>
      <c r="B16173" s="5">
        <v>44</v>
      </c>
      <c r="C16173" s="2">
        <v>0</v>
      </c>
    </row>
    <row r="16174" spans="1:3">
      <c r="A16174" s="8">
        <f>A2+336</f>
        <v>46084</v>
      </c>
      <c r="B16174" s="5">
        <v>45</v>
      </c>
      <c r="C16174" s="2">
        <v>0</v>
      </c>
    </row>
    <row r="16175" spans="1:3">
      <c r="A16175" s="8">
        <f>A2+336</f>
        <v>46084</v>
      </c>
      <c r="B16175" s="5">
        <v>46</v>
      </c>
      <c r="C16175" s="2">
        <v>0</v>
      </c>
    </row>
    <row r="16176" spans="1:3">
      <c r="A16176" s="8">
        <f>A2+336</f>
        <v>46084</v>
      </c>
      <c r="B16176" s="5">
        <v>47</v>
      </c>
      <c r="C16176" s="2">
        <v>0</v>
      </c>
    </row>
    <row r="16177" spans="1:3">
      <c r="A16177" s="8">
        <f>A2+336</f>
        <v>46084</v>
      </c>
      <c r="B16177" s="5">
        <v>48</v>
      </c>
      <c r="C16177" s="2">
        <v>0</v>
      </c>
    </row>
    <row r="16178" spans="1:3">
      <c r="A16178" s="8">
        <f>A2+337</f>
        <v>46085</v>
      </c>
      <c r="B16178" s="5">
        <v>1</v>
      </c>
      <c r="C16178" s="2">
        <v>0</v>
      </c>
    </row>
    <row r="16179" spans="1:3">
      <c r="A16179" s="8">
        <f>A2+337</f>
        <v>46085</v>
      </c>
      <c r="B16179" s="5">
        <v>2</v>
      </c>
      <c r="C16179" s="2">
        <v>0</v>
      </c>
    </row>
    <row r="16180" spans="1:3">
      <c r="A16180" s="8">
        <f>A2+337</f>
        <v>46085</v>
      </c>
      <c r="B16180" s="5">
        <v>3</v>
      </c>
      <c r="C16180" s="2">
        <v>0</v>
      </c>
    </row>
    <row r="16181" spans="1:3">
      <c r="A16181" s="8">
        <f>A2+337</f>
        <v>46085</v>
      </c>
      <c r="B16181" s="5">
        <v>4</v>
      </c>
      <c r="C16181" s="2">
        <v>0</v>
      </c>
    </row>
    <row r="16182" spans="1:3">
      <c r="A16182" s="8">
        <f>A2+337</f>
        <v>46085</v>
      </c>
      <c r="B16182" s="5">
        <v>5</v>
      </c>
      <c r="C16182" s="2">
        <v>0</v>
      </c>
    </row>
    <row r="16183" spans="1:3">
      <c r="A16183" s="8">
        <f>A2+337</f>
        <v>46085</v>
      </c>
      <c r="B16183" s="5">
        <v>6</v>
      </c>
      <c r="C16183" s="2">
        <v>0</v>
      </c>
    </row>
    <row r="16184" spans="1:3">
      <c r="A16184" s="8">
        <f>A2+337</f>
        <v>46085</v>
      </c>
      <c r="B16184" s="5">
        <v>7</v>
      </c>
      <c r="C16184" s="2">
        <v>0</v>
      </c>
    </row>
    <row r="16185" spans="1:3">
      <c r="A16185" s="8">
        <f>A2+337</f>
        <v>46085</v>
      </c>
      <c r="B16185" s="5">
        <v>8</v>
      </c>
      <c r="C16185" s="2">
        <v>0</v>
      </c>
    </row>
    <row r="16186" spans="1:3">
      <c r="A16186" s="8">
        <f>A2+337</f>
        <v>46085</v>
      </c>
      <c r="B16186" s="5">
        <v>9</v>
      </c>
      <c r="C16186" s="2">
        <v>0</v>
      </c>
    </row>
    <row r="16187" spans="1:3">
      <c r="A16187" s="8">
        <f>A2+337</f>
        <v>46085</v>
      </c>
      <c r="B16187" s="5">
        <v>10</v>
      </c>
      <c r="C16187" s="2">
        <v>0</v>
      </c>
    </row>
    <row r="16188" spans="1:3">
      <c r="A16188" s="8">
        <f>A2+337</f>
        <v>46085</v>
      </c>
      <c r="B16188" s="5">
        <v>11</v>
      </c>
      <c r="C16188" s="2">
        <v>0</v>
      </c>
    </row>
    <row r="16189" spans="1:3">
      <c r="A16189" s="8">
        <f>A2+337</f>
        <v>46085</v>
      </c>
      <c r="B16189" s="5">
        <v>12</v>
      </c>
      <c r="C16189" s="2">
        <v>0</v>
      </c>
    </row>
    <row r="16190" spans="1:3">
      <c r="A16190" s="8">
        <f>A2+337</f>
        <v>46085</v>
      </c>
      <c r="B16190" s="5">
        <v>13</v>
      </c>
      <c r="C16190" s="2">
        <v>0</v>
      </c>
    </row>
    <row r="16191" spans="1:3">
      <c r="A16191" s="8">
        <f>A2+337</f>
        <v>46085</v>
      </c>
      <c r="B16191" s="5">
        <v>14</v>
      </c>
      <c r="C16191" s="2">
        <v>0</v>
      </c>
    </row>
    <row r="16192" spans="1:3">
      <c r="A16192" s="8">
        <f>A2+337</f>
        <v>46085</v>
      </c>
      <c r="B16192" s="5">
        <v>15</v>
      </c>
      <c r="C16192" s="2">
        <v>0</v>
      </c>
    </row>
    <row r="16193" spans="1:3">
      <c r="A16193" s="8">
        <f>A2+337</f>
        <v>46085</v>
      </c>
      <c r="B16193" s="5">
        <v>16</v>
      </c>
      <c r="C16193" s="2">
        <v>0</v>
      </c>
    </row>
    <row r="16194" spans="1:3">
      <c r="A16194" s="8">
        <f>A2+337</f>
        <v>46085</v>
      </c>
      <c r="B16194" s="5">
        <v>17</v>
      </c>
      <c r="C16194" s="2">
        <v>0</v>
      </c>
    </row>
    <row r="16195" spans="1:3">
      <c r="A16195" s="8">
        <f>A2+337</f>
        <v>46085</v>
      </c>
      <c r="B16195" s="5">
        <v>18</v>
      </c>
      <c r="C16195" s="2">
        <v>0</v>
      </c>
    </row>
    <row r="16196" spans="1:3">
      <c r="A16196" s="8">
        <f>A2+337</f>
        <v>46085</v>
      </c>
      <c r="B16196" s="5">
        <v>19</v>
      </c>
      <c r="C16196" s="2">
        <v>0</v>
      </c>
    </row>
    <row r="16197" spans="1:3">
      <c r="A16197" s="8">
        <f>A2+337</f>
        <v>46085</v>
      </c>
      <c r="B16197" s="5">
        <v>20</v>
      </c>
      <c r="C16197" s="2">
        <v>0</v>
      </c>
    </row>
    <row r="16198" spans="1:3">
      <c r="A16198" s="8">
        <f>A2+337</f>
        <v>46085</v>
      </c>
      <c r="B16198" s="5">
        <v>21</v>
      </c>
      <c r="C16198" s="2">
        <v>0</v>
      </c>
    </row>
    <row r="16199" spans="1:3">
      <c r="A16199" s="8">
        <f>A2+337</f>
        <v>46085</v>
      </c>
      <c r="B16199" s="5">
        <v>22</v>
      </c>
      <c r="C16199" s="2">
        <v>0</v>
      </c>
    </row>
    <row r="16200" spans="1:3">
      <c r="A16200" s="8">
        <f>A2+337</f>
        <v>46085</v>
      </c>
      <c r="B16200" s="5">
        <v>23</v>
      </c>
      <c r="C16200" s="2">
        <v>0</v>
      </c>
    </row>
    <row r="16201" spans="1:3">
      <c r="A16201" s="8">
        <f>A2+337</f>
        <v>46085</v>
      </c>
      <c r="B16201" s="5">
        <v>24</v>
      </c>
      <c r="C16201" s="2">
        <v>0</v>
      </c>
    </row>
    <row r="16202" spans="1:3">
      <c r="A16202" s="8">
        <f>A2+337</f>
        <v>46085</v>
      </c>
      <c r="B16202" s="5">
        <v>25</v>
      </c>
      <c r="C16202" s="2">
        <v>0</v>
      </c>
    </row>
    <row r="16203" spans="1:3">
      <c r="A16203" s="8">
        <f>A2+337</f>
        <v>46085</v>
      </c>
      <c r="B16203" s="5">
        <v>26</v>
      </c>
      <c r="C16203" s="2">
        <v>0</v>
      </c>
    </row>
    <row r="16204" spans="1:3">
      <c r="A16204" s="8">
        <f>A2+337</f>
        <v>46085</v>
      </c>
      <c r="B16204" s="5">
        <v>27</v>
      </c>
      <c r="C16204" s="2">
        <v>0</v>
      </c>
    </row>
    <row r="16205" spans="1:3">
      <c r="A16205" s="8">
        <f>A2+337</f>
        <v>46085</v>
      </c>
      <c r="B16205" s="5">
        <v>28</v>
      </c>
      <c r="C16205" s="2">
        <v>0</v>
      </c>
    </row>
    <row r="16206" spans="1:3">
      <c r="A16206" s="8">
        <f>A2+337</f>
        <v>46085</v>
      </c>
      <c r="B16206" s="5">
        <v>29</v>
      </c>
      <c r="C16206" s="2">
        <v>0</v>
      </c>
    </row>
    <row r="16207" spans="1:3">
      <c r="A16207" s="8">
        <f>A2+337</f>
        <v>46085</v>
      </c>
      <c r="B16207" s="5">
        <v>30</v>
      </c>
      <c r="C16207" s="2">
        <v>0</v>
      </c>
    </row>
    <row r="16208" spans="1:3">
      <c r="A16208" s="8">
        <f>A2+337</f>
        <v>46085</v>
      </c>
      <c r="B16208" s="5">
        <v>31</v>
      </c>
      <c r="C16208" s="2">
        <v>0</v>
      </c>
    </row>
    <row r="16209" spans="1:3">
      <c r="A16209" s="8">
        <f>A2+337</f>
        <v>46085</v>
      </c>
      <c r="B16209" s="5">
        <v>32</v>
      </c>
      <c r="C16209" s="2">
        <v>0</v>
      </c>
    </row>
    <row r="16210" spans="1:3">
      <c r="A16210" s="8">
        <f>A2+337</f>
        <v>46085</v>
      </c>
      <c r="B16210" s="5">
        <v>33</v>
      </c>
      <c r="C16210" s="2">
        <v>0</v>
      </c>
    </row>
    <row r="16211" spans="1:3">
      <c r="A16211" s="8">
        <f>A2+337</f>
        <v>46085</v>
      </c>
      <c r="B16211" s="5">
        <v>34</v>
      </c>
      <c r="C16211" s="2">
        <v>0</v>
      </c>
    </row>
    <row r="16212" spans="1:3">
      <c r="A16212" s="8">
        <f>A2+337</f>
        <v>46085</v>
      </c>
      <c r="B16212" s="5">
        <v>35</v>
      </c>
      <c r="C16212" s="2">
        <v>0</v>
      </c>
    </row>
    <row r="16213" spans="1:3">
      <c r="A16213" s="8">
        <f>A2+337</f>
        <v>46085</v>
      </c>
      <c r="B16213" s="5">
        <v>36</v>
      </c>
      <c r="C16213" s="2">
        <v>0</v>
      </c>
    </row>
    <row r="16214" spans="1:3">
      <c r="A16214" s="8">
        <f>A2+337</f>
        <v>46085</v>
      </c>
      <c r="B16214" s="5">
        <v>37</v>
      </c>
      <c r="C16214" s="2">
        <v>0</v>
      </c>
    </row>
    <row r="16215" spans="1:3">
      <c r="A16215" s="8">
        <f>A2+337</f>
        <v>46085</v>
      </c>
      <c r="B16215" s="5">
        <v>38</v>
      </c>
      <c r="C16215" s="2">
        <v>0</v>
      </c>
    </row>
    <row r="16216" spans="1:3">
      <c r="A16216" s="8">
        <f>A2+337</f>
        <v>46085</v>
      </c>
      <c r="B16216" s="5">
        <v>39</v>
      </c>
      <c r="C16216" s="2">
        <v>0</v>
      </c>
    </row>
    <row r="16217" spans="1:3">
      <c r="A16217" s="8">
        <f>A2+337</f>
        <v>46085</v>
      </c>
      <c r="B16217" s="5">
        <v>40</v>
      </c>
      <c r="C16217" s="2">
        <v>0</v>
      </c>
    </row>
    <row r="16218" spans="1:3">
      <c r="A16218" s="8">
        <f>A2+337</f>
        <v>46085</v>
      </c>
      <c r="B16218" s="5">
        <v>41</v>
      </c>
      <c r="C16218" s="2">
        <v>0</v>
      </c>
    </row>
    <row r="16219" spans="1:3">
      <c r="A16219" s="8">
        <f>A2+337</f>
        <v>46085</v>
      </c>
      <c r="B16219" s="5">
        <v>42</v>
      </c>
      <c r="C16219" s="2">
        <v>0</v>
      </c>
    </row>
    <row r="16220" spans="1:3">
      <c r="A16220" s="8">
        <f>A2+337</f>
        <v>46085</v>
      </c>
      <c r="B16220" s="5">
        <v>43</v>
      </c>
      <c r="C16220" s="2">
        <v>0</v>
      </c>
    </row>
    <row r="16221" spans="1:3">
      <c r="A16221" s="8">
        <f>A2+337</f>
        <v>46085</v>
      </c>
      <c r="B16221" s="5">
        <v>44</v>
      </c>
      <c r="C16221" s="2">
        <v>0</v>
      </c>
    </row>
    <row r="16222" spans="1:3">
      <c r="A16222" s="8">
        <f>A2+337</f>
        <v>46085</v>
      </c>
      <c r="B16222" s="5">
        <v>45</v>
      </c>
      <c r="C16222" s="2">
        <v>0</v>
      </c>
    </row>
    <row r="16223" spans="1:3">
      <c r="A16223" s="8">
        <f>A2+337</f>
        <v>46085</v>
      </c>
      <c r="B16223" s="5">
        <v>46</v>
      </c>
      <c r="C16223" s="2">
        <v>0</v>
      </c>
    </row>
    <row r="16224" spans="1:3">
      <c r="A16224" s="8">
        <f>A2+337</f>
        <v>46085</v>
      </c>
      <c r="B16224" s="5">
        <v>47</v>
      </c>
      <c r="C16224" s="2">
        <v>0</v>
      </c>
    </row>
    <row r="16225" spans="1:3">
      <c r="A16225" s="8">
        <f>A2+337</f>
        <v>46085</v>
      </c>
      <c r="B16225" s="5">
        <v>48</v>
      </c>
      <c r="C16225" s="2">
        <v>0</v>
      </c>
    </row>
    <row r="16226" spans="1:3">
      <c r="A16226" s="8">
        <f>A2+338</f>
        <v>46086</v>
      </c>
      <c r="B16226" s="5">
        <v>1</v>
      </c>
      <c r="C16226" s="2">
        <v>0</v>
      </c>
    </row>
    <row r="16227" spans="1:3">
      <c r="A16227" s="8">
        <f>A2+338</f>
        <v>46086</v>
      </c>
      <c r="B16227" s="5">
        <v>2</v>
      </c>
      <c r="C16227" s="2">
        <v>0</v>
      </c>
    </row>
    <row r="16228" spans="1:3">
      <c r="A16228" s="8">
        <f>A2+338</f>
        <v>46086</v>
      </c>
      <c r="B16228" s="5">
        <v>3</v>
      </c>
      <c r="C16228" s="2">
        <v>0</v>
      </c>
    </row>
    <row r="16229" spans="1:3">
      <c r="A16229" s="8">
        <f>A2+338</f>
        <v>46086</v>
      </c>
      <c r="B16229" s="5">
        <v>4</v>
      </c>
      <c r="C16229" s="2">
        <v>0</v>
      </c>
    </row>
    <row r="16230" spans="1:3">
      <c r="A16230" s="8">
        <f>A2+338</f>
        <v>46086</v>
      </c>
      <c r="B16230" s="5">
        <v>5</v>
      </c>
      <c r="C16230" s="2">
        <v>0</v>
      </c>
    </row>
    <row r="16231" spans="1:3">
      <c r="A16231" s="8">
        <f>A2+338</f>
        <v>46086</v>
      </c>
      <c r="B16231" s="5">
        <v>6</v>
      </c>
      <c r="C16231" s="2">
        <v>0</v>
      </c>
    </row>
    <row r="16232" spans="1:3">
      <c r="A16232" s="8">
        <f>A2+338</f>
        <v>46086</v>
      </c>
      <c r="B16232" s="5">
        <v>7</v>
      </c>
      <c r="C16232" s="2">
        <v>0</v>
      </c>
    </row>
    <row r="16233" spans="1:3">
      <c r="A16233" s="8">
        <f>A2+338</f>
        <v>46086</v>
      </c>
      <c r="B16233" s="5">
        <v>8</v>
      </c>
      <c r="C16233" s="2">
        <v>0</v>
      </c>
    </row>
    <row r="16234" spans="1:3">
      <c r="A16234" s="8">
        <f>A2+338</f>
        <v>46086</v>
      </c>
      <c r="B16234" s="5">
        <v>9</v>
      </c>
      <c r="C16234" s="2">
        <v>0</v>
      </c>
    </row>
    <row r="16235" spans="1:3">
      <c r="A16235" s="8">
        <f>A2+338</f>
        <v>46086</v>
      </c>
      <c r="B16235" s="5">
        <v>10</v>
      </c>
      <c r="C16235" s="2">
        <v>0</v>
      </c>
    </row>
    <row r="16236" spans="1:3">
      <c r="A16236" s="8">
        <f>A2+338</f>
        <v>46086</v>
      </c>
      <c r="B16236" s="5">
        <v>11</v>
      </c>
      <c r="C16236" s="2">
        <v>0</v>
      </c>
    </row>
    <row r="16237" spans="1:3">
      <c r="A16237" s="8">
        <f>A2+338</f>
        <v>46086</v>
      </c>
      <c r="B16237" s="5">
        <v>12</v>
      </c>
      <c r="C16237" s="2">
        <v>0</v>
      </c>
    </row>
    <row r="16238" spans="1:3">
      <c r="A16238" s="8">
        <f>A2+338</f>
        <v>46086</v>
      </c>
      <c r="B16238" s="5">
        <v>13</v>
      </c>
      <c r="C16238" s="2">
        <v>0</v>
      </c>
    </row>
    <row r="16239" spans="1:3">
      <c r="A16239" s="8">
        <f>A2+338</f>
        <v>46086</v>
      </c>
      <c r="B16239" s="5">
        <v>14</v>
      </c>
      <c r="C16239" s="2">
        <v>0</v>
      </c>
    </row>
    <row r="16240" spans="1:3">
      <c r="A16240" s="8">
        <f>A2+338</f>
        <v>46086</v>
      </c>
      <c r="B16240" s="5">
        <v>15</v>
      </c>
      <c r="C16240" s="2">
        <v>0</v>
      </c>
    </row>
    <row r="16241" spans="1:3">
      <c r="A16241" s="8">
        <f>A2+338</f>
        <v>46086</v>
      </c>
      <c r="B16241" s="5">
        <v>16</v>
      </c>
      <c r="C16241" s="2">
        <v>0</v>
      </c>
    </row>
    <row r="16242" spans="1:3">
      <c r="A16242" s="8">
        <f>A2+338</f>
        <v>46086</v>
      </c>
      <c r="B16242" s="5">
        <v>17</v>
      </c>
      <c r="C16242" s="2">
        <v>0</v>
      </c>
    </row>
    <row r="16243" spans="1:3">
      <c r="A16243" s="8">
        <f>A2+338</f>
        <v>46086</v>
      </c>
      <c r="B16243" s="5">
        <v>18</v>
      </c>
      <c r="C16243" s="2">
        <v>0</v>
      </c>
    </row>
    <row r="16244" spans="1:3">
      <c r="A16244" s="8">
        <f>A2+338</f>
        <v>46086</v>
      </c>
      <c r="B16244" s="5">
        <v>19</v>
      </c>
      <c r="C16244" s="2">
        <v>0</v>
      </c>
    </row>
    <row r="16245" spans="1:3">
      <c r="A16245" s="8">
        <f>A2+338</f>
        <v>46086</v>
      </c>
      <c r="B16245" s="5">
        <v>20</v>
      </c>
      <c r="C16245" s="2">
        <v>0</v>
      </c>
    </row>
    <row r="16246" spans="1:3">
      <c r="A16246" s="8">
        <f>A2+338</f>
        <v>46086</v>
      </c>
      <c r="B16246" s="5">
        <v>21</v>
      </c>
      <c r="C16246" s="2">
        <v>0</v>
      </c>
    </row>
    <row r="16247" spans="1:3">
      <c r="A16247" s="8">
        <f>A2+338</f>
        <v>46086</v>
      </c>
      <c r="B16247" s="5">
        <v>22</v>
      </c>
      <c r="C16247" s="2">
        <v>0</v>
      </c>
    </row>
    <row r="16248" spans="1:3">
      <c r="A16248" s="8">
        <f>A2+338</f>
        <v>46086</v>
      </c>
      <c r="B16248" s="5">
        <v>23</v>
      </c>
      <c r="C16248" s="2">
        <v>0</v>
      </c>
    </row>
    <row r="16249" spans="1:3">
      <c r="A16249" s="8">
        <f>A2+338</f>
        <v>46086</v>
      </c>
      <c r="B16249" s="5">
        <v>24</v>
      </c>
      <c r="C16249" s="2">
        <v>0</v>
      </c>
    </row>
    <row r="16250" spans="1:3">
      <c r="A16250" s="8">
        <f>A2+338</f>
        <v>46086</v>
      </c>
      <c r="B16250" s="5">
        <v>25</v>
      </c>
      <c r="C16250" s="2">
        <v>0</v>
      </c>
    </row>
    <row r="16251" spans="1:3">
      <c r="A16251" s="8">
        <f>A2+338</f>
        <v>46086</v>
      </c>
      <c r="B16251" s="5">
        <v>26</v>
      </c>
      <c r="C16251" s="2">
        <v>0</v>
      </c>
    </row>
    <row r="16252" spans="1:3">
      <c r="A16252" s="8">
        <f>A2+338</f>
        <v>46086</v>
      </c>
      <c r="B16252" s="5">
        <v>27</v>
      </c>
      <c r="C16252" s="2">
        <v>0</v>
      </c>
    </row>
    <row r="16253" spans="1:3">
      <c r="A16253" s="8">
        <f>A2+338</f>
        <v>46086</v>
      </c>
      <c r="B16253" s="5">
        <v>28</v>
      </c>
      <c r="C16253" s="2">
        <v>0</v>
      </c>
    </row>
    <row r="16254" spans="1:3">
      <c r="A16254" s="8">
        <f>A2+338</f>
        <v>46086</v>
      </c>
      <c r="B16254" s="5">
        <v>29</v>
      </c>
      <c r="C16254" s="2">
        <v>0</v>
      </c>
    </row>
    <row r="16255" spans="1:3">
      <c r="A16255" s="8">
        <f>A2+338</f>
        <v>46086</v>
      </c>
      <c r="B16255" s="5">
        <v>30</v>
      </c>
      <c r="C16255" s="2">
        <v>0</v>
      </c>
    </row>
    <row r="16256" spans="1:3">
      <c r="A16256" s="8">
        <f>A2+338</f>
        <v>46086</v>
      </c>
      <c r="B16256" s="5">
        <v>31</v>
      </c>
      <c r="C16256" s="2">
        <v>0</v>
      </c>
    </row>
    <row r="16257" spans="1:3">
      <c r="A16257" s="8">
        <f>A2+338</f>
        <v>46086</v>
      </c>
      <c r="B16257" s="5">
        <v>32</v>
      </c>
      <c r="C16257" s="2">
        <v>0</v>
      </c>
    </row>
    <row r="16258" spans="1:3">
      <c r="A16258" s="8">
        <f>A2+338</f>
        <v>46086</v>
      </c>
      <c r="B16258" s="5">
        <v>33</v>
      </c>
      <c r="C16258" s="2">
        <v>0</v>
      </c>
    </row>
    <row r="16259" spans="1:3">
      <c r="A16259" s="8">
        <f>A2+338</f>
        <v>46086</v>
      </c>
      <c r="B16259" s="5">
        <v>34</v>
      </c>
      <c r="C16259" s="2">
        <v>0</v>
      </c>
    </row>
    <row r="16260" spans="1:3">
      <c r="A16260" s="8">
        <f>A2+338</f>
        <v>46086</v>
      </c>
      <c r="B16260" s="5">
        <v>35</v>
      </c>
      <c r="C16260" s="2">
        <v>0</v>
      </c>
    </row>
    <row r="16261" spans="1:3">
      <c r="A16261" s="8">
        <f>A2+338</f>
        <v>46086</v>
      </c>
      <c r="B16261" s="5">
        <v>36</v>
      </c>
      <c r="C16261" s="2">
        <v>0</v>
      </c>
    </row>
    <row r="16262" spans="1:3">
      <c r="A16262" s="8">
        <f>A2+338</f>
        <v>46086</v>
      </c>
      <c r="B16262" s="5">
        <v>37</v>
      </c>
      <c r="C16262" s="2">
        <v>0</v>
      </c>
    </row>
    <row r="16263" spans="1:3">
      <c r="A16263" s="8">
        <f>A2+338</f>
        <v>46086</v>
      </c>
      <c r="B16263" s="5">
        <v>38</v>
      </c>
      <c r="C16263" s="2">
        <v>0</v>
      </c>
    </row>
    <row r="16264" spans="1:3">
      <c r="A16264" s="8">
        <f>A2+338</f>
        <v>46086</v>
      </c>
      <c r="B16264" s="5">
        <v>39</v>
      </c>
      <c r="C16264" s="2">
        <v>0</v>
      </c>
    </row>
    <row r="16265" spans="1:3">
      <c r="A16265" s="8">
        <f>A2+338</f>
        <v>46086</v>
      </c>
      <c r="B16265" s="5">
        <v>40</v>
      </c>
      <c r="C16265" s="2">
        <v>0</v>
      </c>
    </row>
    <row r="16266" spans="1:3">
      <c r="A16266" s="8">
        <f>A2+338</f>
        <v>46086</v>
      </c>
      <c r="B16266" s="5">
        <v>41</v>
      </c>
      <c r="C16266" s="2">
        <v>0</v>
      </c>
    </row>
    <row r="16267" spans="1:3">
      <c r="A16267" s="8">
        <f>A2+338</f>
        <v>46086</v>
      </c>
      <c r="B16267" s="5">
        <v>42</v>
      </c>
      <c r="C16267" s="2">
        <v>0</v>
      </c>
    </row>
    <row r="16268" spans="1:3">
      <c r="A16268" s="8">
        <f>A2+338</f>
        <v>46086</v>
      </c>
      <c r="B16268" s="5">
        <v>43</v>
      </c>
      <c r="C16268" s="2">
        <v>0</v>
      </c>
    </row>
    <row r="16269" spans="1:3">
      <c r="A16269" s="8">
        <f>A2+338</f>
        <v>46086</v>
      </c>
      <c r="B16269" s="5">
        <v>44</v>
      </c>
      <c r="C16269" s="2">
        <v>0</v>
      </c>
    </row>
    <row r="16270" spans="1:3">
      <c r="A16270" s="8">
        <f>A2+338</f>
        <v>46086</v>
      </c>
      <c r="B16270" s="5">
        <v>45</v>
      </c>
      <c r="C16270" s="2">
        <v>0</v>
      </c>
    </row>
    <row r="16271" spans="1:3">
      <c r="A16271" s="8">
        <f>A2+338</f>
        <v>46086</v>
      </c>
      <c r="B16271" s="5">
        <v>46</v>
      </c>
      <c r="C16271" s="2">
        <v>0</v>
      </c>
    </row>
    <row r="16272" spans="1:3">
      <c r="A16272" s="8">
        <f>A2+338</f>
        <v>46086</v>
      </c>
      <c r="B16272" s="5">
        <v>47</v>
      </c>
      <c r="C16272" s="2">
        <v>0</v>
      </c>
    </row>
    <row r="16273" spans="1:3">
      <c r="A16273" s="8">
        <f>A2+338</f>
        <v>46086</v>
      </c>
      <c r="B16273" s="5">
        <v>48</v>
      </c>
      <c r="C16273" s="2">
        <v>0</v>
      </c>
    </row>
    <row r="16274" spans="1:3">
      <c r="A16274" s="8">
        <f>A2+339</f>
        <v>46087</v>
      </c>
      <c r="B16274" s="5">
        <v>1</v>
      </c>
      <c r="C16274" s="2">
        <v>0</v>
      </c>
    </row>
    <row r="16275" spans="1:3">
      <c r="A16275" s="8">
        <f>A2+339</f>
        <v>46087</v>
      </c>
      <c r="B16275" s="5">
        <v>2</v>
      </c>
      <c r="C16275" s="2">
        <v>0</v>
      </c>
    </row>
    <row r="16276" spans="1:3">
      <c r="A16276" s="8">
        <f>A2+339</f>
        <v>46087</v>
      </c>
      <c r="B16276" s="5">
        <v>3</v>
      </c>
      <c r="C16276" s="2">
        <v>0</v>
      </c>
    </row>
    <row r="16277" spans="1:3">
      <c r="A16277" s="8">
        <f>A2+339</f>
        <v>46087</v>
      </c>
      <c r="B16277" s="5">
        <v>4</v>
      </c>
      <c r="C16277" s="2">
        <v>0</v>
      </c>
    </row>
    <row r="16278" spans="1:3">
      <c r="A16278" s="8">
        <f>A2+339</f>
        <v>46087</v>
      </c>
      <c r="B16278" s="5">
        <v>5</v>
      </c>
      <c r="C16278" s="2">
        <v>0</v>
      </c>
    </row>
    <row r="16279" spans="1:3">
      <c r="A16279" s="8">
        <f>A2+339</f>
        <v>46087</v>
      </c>
      <c r="B16279" s="5">
        <v>6</v>
      </c>
      <c r="C16279" s="2">
        <v>0</v>
      </c>
    </row>
    <row r="16280" spans="1:3">
      <c r="A16280" s="8">
        <f>A2+339</f>
        <v>46087</v>
      </c>
      <c r="B16280" s="5">
        <v>7</v>
      </c>
      <c r="C16280" s="2">
        <v>0</v>
      </c>
    </row>
    <row r="16281" spans="1:3">
      <c r="A16281" s="8">
        <f>A2+339</f>
        <v>46087</v>
      </c>
      <c r="B16281" s="5">
        <v>8</v>
      </c>
      <c r="C16281" s="2">
        <v>0</v>
      </c>
    </row>
    <row r="16282" spans="1:3">
      <c r="A16282" s="8">
        <f>A2+339</f>
        <v>46087</v>
      </c>
      <c r="B16282" s="5">
        <v>9</v>
      </c>
      <c r="C16282" s="2">
        <v>0</v>
      </c>
    </row>
    <row r="16283" spans="1:3">
      <c r="A16283" s="8">
        <f>A2+339</f>
        <v>46087</v>
      </c>
      <c r="B16283" s="5">
        <v>10</v>
      </c>
      <c r="C16283" s="2">
        <v>0</v>
      </c>
    </row>
    <row r="16284" spans="1:3">
      <c r="A16284" s="8">
        <f>A2+339</f>
        <v>46087</v>
      </c>
      <c r="B16284" s="5">
        <v>11</v>
      </c>
      <c r="C16284" s="2">
        <v>0</v>
      </c>
    </row>
    <row r="16285" spans="1:3">
      <c r="A16285" s="8">
        <f>A2+339</f>
        <v>46087</v>
      </c>
      <c r="B16285" s="5">
        <v>12</v>
      </c>
      <c r="C16285" s="2">
        <v>0</v>
      </c>
    </row>
    <row r="16286" spans="1:3">
      <c r="A16286" s="8">
        <f>A2+339</f>
        <v>46087</v>
      </c>
      <c r="B16286" s="5">
        <v>13</v>
      </c>
      <c r="C16286" s="2">
        <v>0</v>
      </c>
    </row>
    <row r="16287" spans="1:3">
      <c r="A16287" s="8">
        <f>A2+339</f>
        <v>46087</v>
      </c>
      <c r="B16287" s="5">
        <v>14</v>
      </c>
      <c r="C16287" s="2">
        <v>0</v>
      </c>
    </row>
    <row r="16288" spans="1:3">
      <c r="A16288" s="8">
        <f>A2+339</f>
        <v>46087</v>
      </c>
      <c r="B16288" s="5">
        <v>15</v>
      </c>
      <c r="C16288" s="2">
        <v>0</v>
      </c>
    </row>
    <row r="16289" spans="1:3">
      <c r="A16289" s="8">
        <f>A2+339</f>
        <v>46087</v>
      </c>
      <c r="B16289" s="5">
        <v>16</v>
      </c>
      <c r="C16289" s="2">
        <v>0</v>
      </c>
    </row>
    <row r="16290" spans="1:3">
      <c r="A16290" s="8">
        <f>A2+339</f>
        <v>46087</v>
      </c>
      <c r="B16290" s="5">
        <v>17</v>
      </c>
      <c r="C16290" s="2">
        <v>0</v>
      </c>
    </row>
    <row r="16291" spans="1:3">
      <c r="A16291" s="8">
        <f>A2+339</f>
        <v>46087</v>
      </c>
      <c r="B16291" s="5">
        <v>18</v>
      </c>
      <c r="C16291" s="2">
        <v>0</v>
      </c>
    </row>
    <row r="16292" spans="1:3">
      <c r="A16292" s="8">
        <f>A2+339</f>
        <v>46087</v>
      </c>
      <c r="B16292" s="5">
        <v>19</v>
      </c>
      <c r="C16292" s="2">
        <v>0</v>
      </c>
    </row>
    <row r="16293" spans="1:3">
      <c r="A16293" s="8">
        <f>A2+339</f>
        <v>46087</v>
      </c>
      <c r="B16293" s="5">
        <v>20</v>
      </c>
      <c r="C16293" s="2">
        <v>0</v>
      </c>
    </row>
    <row r="16294" spans="1:3">
      <c r="A16294" s="8">
        <f>A2+339</f>
        <v>46087</v>
      </c>
      <c r="B16294" s="5">
        <v>21</v>
      </c>
      <c r="C16294" s="2">
        <v>0</v>
      </c>
    </row>
    <row r="16295" spans="1:3">
      <c r="A16295" s="8">
        <f>A2+339</f>
        <v>46087</v>
      </c>
      <c r="B16295" s="5">
        <v>22</v>
      </c>
      <c r="C16295" s="2">
        <v>0</v>
      </c>
    </row>
    <row r="16296" spans="1:3">
      <c r="A16296" s="8">
        <f>A2+339</f>
        <v>46087</v>
      </c>
      <c r="B16296" s="5">
        <v>23</v>
      </c>
      <c r="C16296" s="2">
        <v>0</v>
      </c>
    </row>
    <row r="16297" spans="1:3">
      <c r="A16297" s="8">
        <f>A2+339</f>
        <v>46087</v>
      </c>
      <c r="B16297" s="5">
        <v>24</v>
      </c>
      <c r="C16297" s="2">
        <v>0</v>
      </c>
    </row>
    <row r="16298" spans="1:3">
      <c r="A16298" s="8">
        <f>A2+339</f>
        <v>46087</v>
      </c>
      <c r="B16298" s="5">
        <v>25</v>
      </c>
      <c r="C16298" s="2">
        <v>0</v>
      </c>
    </row>
    <row r="16299" spans="1:3">
      <c r="A16299" s="8">
        <f>A2+339</f>
        <v>46087</v>
      </c>
      <c r="B16299" s="5">
        <v>26</v>
      </c>
      <c r="C16299" s="2">
        <v>0</v>
      </c>
    </row>
    <row r="16300" spans="1:3">
      <c r="A16300" s="8">
        <f>A2+339</f>
        <v>46087</v>
      </c>
      <c r="B16300" s="5">
        <v>27</v>
      </c>
      <c r="C16300" s="2">
        <v>0</v>
      </c>
    </row>
    <row r="16301" spans="1:3">
      <c r="A16301" s="8">
        <f>A2+339</f>
        <v>46087</v>
      </c>
      <c r="B16301" s="5">
        <v>28</v>
      </c>
      <c r="C16301" s="2">
        <v>0</v>
      </c>
    </row>
    <row r="16302" spans="1:3">
      <c r="A16302" s="8">
        <f>A2+339</f>
        <v>46087</v>
      </c>
      <c r="B16302" s="5">
        <v>29</v>
      </c>
      <c r="C16302" s="2">
        <v>0</v>
      </c>
    </row>
    <row r="16303" spans="1:3">
      <c r="A16303" s="8">
        <f>A2+339</f>
        <v>46087</v>
      </c>
      <c r="B16303" s="5">
        <v>30</v>
      </c>
      <c r="C16303" s="2">
        <v>0</v>
      </c>
    </row>
    <row r="16304" spans="1:3">
      <c r="A16304" s="8">
        <f>A2+339</f>
        <v>46087</v>
      </c>
      <c r="B16304" s="5">
        <v>31</v>
      </c>
      <c r="C16304" s="2">
        <v>0</v>
      </c>
    </row>
    <row r="16305" spans="1:3">
      <c r="A16305" s="8">
        <f>A2+339</f>
        <v>46087</v>
      </c>
      <c r="B16305" s="5">
        <v>32</v>
      </c>
      <c r="C16305" s="2">
        <v>0</v>
      </c>
    </row>
    <row r="16306" spans="1:3">
      <c r="A16306" s="8">
        <f>A2+339</f>
        <v>46087</v>
      </c>
      <c r="B16306" s="5">
        <v>33</v>
      </c>
      <c r="C16306" s="2">
        <v>0</v>
      </c>
    </row>
    <row r="16307" spans="1:3">
      <c r="A16307" s="8">
        <f>A2+339</f>
        <v>46087</v>
      </c>
      <c r="B16307" s="5">
        <v>34</v>
      </c>
      <c r="C16307" s="2">
        <v>0</v>
      </c>
    </row>
    <row r="16308" spans="1:3">
      <c r="A16308" s="8">
        <f>A2+339</f>
        <v>46087</v>
      </c>
      <c r="B16308" s="5">
        <v>35</v>
      </c>
      <c r="C16308" s="2">
        <v>0</v>
      </c>
    </row>
    <row r="16309" spans="1:3">
      <c r="A16309" s="8">
        <f>A2+339</f>
        <v>46087</v>
      </c>
      <c r="B16309" s="5">
        <v>36</v>
      </c>
      <c r="C16309" s="2">
        <v>0</v>
      </c>
    </row>
    <row r="16310" spans="1:3">
      <c r="A16310" s="8">
        <f>A2+339</f>
        <v>46087</v>
      </c>
      <c r="B16310" s="5">
        <v>37</v>
      </c>
      <c r="C16310" s="2">
        <v>0</v>
      </c>
    </row>
    <row r="16311" spans="1:3">
      <c r="A16311" s="8">
        <f>A2+339</f>
        <v>46087</v>
      </c>
      <c r="B16311" s="5">
        <v>38</v>
      </c>
      <c r="C16311" s="2">
        <v>0</v>
      </c>
    </row>
    <row r="16312" spans="1:3">
      <c r="A16312" s="8">
        <f>A2+339</f>
        <v>46087</v>
      </c>
      <c r="B16312" s="5">
        <v>39</v>
      </c>
      <c r="C16312" s="2">
        <v>0</v>
      </c>
    </row>
    <row r="16313" spans="1:3">
      <c r="A16313" s="8">
        <f>A2+339</f>
        <v>46087</v>
      </c>
      <c r="B16313" s="5">
        <v>40</v>
      </c>
      <c r="C16313" s="2">
        <v>0</v>
      </c>
    </row>
    <row r="16314" spans="1:3">
      <c r="A16314" s="8">
        <f>A2+339</f>
        <v>46087</v>
      </c>
      <c r="B16314" s="5">
        <v>41</v>
      </c>
      <c r="C16314" s="2">
        <v>0</v>
      </c>
    </row>
    <row r="16315" spans="1:3">
      <c r="A16315" s="8">
        <f>A2+339</f>
        <v>46087</v>
      </c>
      <c r="B16315" s="5">
        <v>42</v>
      </c>
      <c r="C16315" s="2">
        <v>0</v>
      </c>
    </row>
    <row r="16316" spans="1:3">
      <c r="A16316" s="8">
        <f>A2+339</f>
        <v>46087</v>
      </c>
      <c r="B16316" s="5">
        <v>43</v>
      </c>
      <c r="C16316" s="2">
        <v>0</v>
      </c>
    </row>
    <row r="16317" spans="1:3">
      <c r="A16317" s="8">
        <f>A2+339</f>
        <v>46087</v>
      </c>
      <c r="B16317" s="5">
        <v>44</v>
      </c>
      <c r="C16317" s="2">
        <v>0</v>
      </c>
    </row>
    <row r="16318" spans="1:3">
      <c r="A16318" s="8">
        <f>A2+339</f>
        <v>46087</v>
      </c>
      <c r="B16318" s="5">
        <v>45</v>
      </c>
      <c r="C16318" s="2">
        <v>0</v>
      </c>
    </row>
    <row r="16319" spans="1:3">
      <c r="A16319" s="8">
        <f>A2+339</f>
        <v>46087</v>
      </c>
      <c r="B16319" s="5">
        <v>46</v>
      </c>
      <c r="C16319" s="2">
        <v>0</v>
      </c>
    </row>
    <row r="16320" spans="1:3">
      <c r="A16320" s="8">
        <f>A2+339</f>
        <v>46087</v>
      </c>
      <c r="B16320" s="5">
        <v>47</v>
      </c>
      <c r="C16320" s="2">
        <v>0</v>
      </c>
    </row>
    <row r="16321" spans="1:3">
      <c r="A16321" s="8">
        <f>A2+339</f>
        <v>46087</v>
      </c>
      <c r="B16321" s="5">
        <v>48</v>
      </c>
      <c r="C16321" s="2">
        <v>0</v>
      </c>
    </row>
    <row r="16322" spans="1:3">
      <c r="A16322" s="8">
        <f>A2+340</f>
        <v>46088</v>
      </c>
      <c r="B16322" s="5">
        <v>1</v>
      </c>
      <c r="C16322" s="2">
        <v>0</v>
      </c>
    </row>
    <row r="16323" spans="1:3">
      <c r="A16323" s="8">
        <f>A2+340</f>
        <v>46088</v>
      </c>
      <c r="B16323" s="5">
        <v>2</v>
      </c>
      <c r="C16323" s="2">
        <v>0</v>
      </c>
    </row>
    <row r="16324" spans="1:3">
      <c r="A16324" s="8">
        <f>A2+340</f>
        <v>46088</v>
      </c>
      <c r="B16324" s="5">
        <v>3</v>
      </c>
      <c r="C16324" s="2">
        <v>0</v>
      </c>
    </row>
    <row r="16325" spans="1:3">
      <c r="A16325" s="8">
        <f>A2+340</f>
        <v>46088</v>
      </c>
      <c r="B16325" s="5">
        <v>4</v>
      </c>
      <c r="C16325" s="2">
        <v>0</v>
      </c>
    </row>
    <row r="16326" spans="1:3">
      <c r="A16326" s="8">
        <f>A2+340</f>
        <v>46088</v>
      </c>
      <c r="B16326" s="5">
        <v>5</v>
      </c>
      <c r="C16326" s="2">
        <v>0</v>
      </c>
    </row>
    <row r="16327" spans="1:3">
      <c r="A16327" s="8">
        <f>A2+340</f>
        <v>46088</v>
      </c>
      <c r="B16327" s="5">
        <v>6</v>
      </c>
      <c r="C16327" s="2">
        <v>0</v>
      </c>
    </row>
    <row r="16328" spans="1:3">
      <c r="A16328" s="8">
        <f>A2+340</f>
        <v>46088</v>
      </c>
      <c r="B16328" s="5">
        <v>7</v>
      </c>
      <c r="C16328" s="2">
        <v>0</v>
      </c>
    </row>
    <row r="16329" spans="1:3">
      <c r="A16329" s="8">
        <f>A2+340</f>
        <v>46088</v>
      </c>
      <c r="B16329" s="5">
        <v>8</v>
      </c>
      <c r="C16329" s="2">
        <v>0</v>
      </c>
    </row>
    <row r="16330" spans="1:3">
      <c r="A16330" s="8">
        <f>A2+340</f>
        <v>46088</v>
      </c>
      <c r="B16330" s="5">
        <v>9</v>
      </c>
      <c r="C16330" s="2">
        <v>0</v>
      </c>
    </row>
    <row r="16331" spans="1:3">
      <c r="A16331" s="8">
        <f>A2+340</f>
        <v>46088</v>
      </c>
      <c r="B16331" s="5">
        <v>10</v>
      </c>
      <c r="C16331" s="2">
        <v>0</v>
      </c>
    </row>
    <row r="16332" spans="1:3">
      <c r="A16332" s="8">
        <f>A2+340</f>
        <v>46088</v>
      </c>
      <c r="B16332" s="5">
        <v>11</v>
      </c>
      <c r="C16332" s="2">
        <v>0</v>
      </c>
    </row>
    <row r="16333" spans="1:3">
      <c r="A16333" s="8">
        <f>A2+340</f>
        <v>46088</v>
      </c>
      <c r="B16333" s="5">
        <v>12</v>
      </c>
      <c r="C16333" s="2">
        <v>0</v>
      </c>
    </row>
    <row r="16334" spans="1:3">
      <c r="A16334" s="8">
        <f>A2+340</f>
        <v>46088</v>
      </c>
      <c r="B16334" s="5">
        <v>13</v>
      </c>
      <c r="C16334" s="2">
        <v>0</v>
      </c>
    </row>
    <row r="16335" spans="1:3">
      <c r="A16335" s="8">
        <f>A2+340</f>
        <v>46088</v>
      </c>
      <c r="B16335" s="5">
        <v>14</v>
      </c>
      <c r="C16335" s="2">
        <v>0</v>
      </c>
    </row>
    <row r="16336" spans="1:3">
      <c r="A16336" s="8">
        <f>A2+340</f>
        <v>46088</v>
      </c>
      <c r="B16336" s="5">
        <v>15</v>
      </c>
      <c r="C16336" s="2">
        <v>0</v>
      </c>
    </row>
    <row r="16337" spans="1:3">
      <c r="A16337" s="8">
        <f>A2+340</f>
        <v>46088</v>
      </c>
      <c r="B16337" s="5">
        <v>16</v>
      </c>
      <c r="C16337" s="2">
        <v>0</v>
      </c>
    </row>
    <row r="16338" spans="1:3">
      <c r="A16338" s="8">
        <f>A2+340</f>
        <v>46088</v>
      </c>
      <c r="B16338" s="5">
        <v>17</v>
      </c>
      <c r="C16338" s="2">
        <v>0</v>
      </c>
    </row>
    <row r="16339" spans="1:3">
      <c r="A16339" s="8">
        <f>A2+340</f>
        <v>46088</v>
      </c>
      <c r="B16339" s="5">
        <v>18</v>
      </c>
      <c r="C16339" s="2">
        <v>0</v>
      </c>
    </row>
    <row r="16340" spans="1:3">
      <c r="A16340" s="8">
        <f>A2+340</f>
        <v>46088</v>
      </c>
      <c r="B16340" s="5">
        <v>19</v>
      </c>
      <c r="C16340" s="2">
        <v>0</v>
      </c>
    </row>
    <row r="16341" spans="1:3">
      <c r="A16341" s="8">
        <f>A2+340</f>
        <v>46088</v>
      </c>
      <c r="B16341" s="5">
        <v>20</v>
      </c>
      <c r="C16341" s="2">
        <v>0</v>
      </c>
    </row>
    <row r="16342" spans="1:3">
      <c r="A16342" s="8">
        <f>A2+340</f>
        <v>46088</v>
      </c>
      <c r="B16342" s="5">
        <v>21</v>
      </c>
      <c r="C16342" s="2">
        <v>0</v>
      </c>
    </row>
    <row r="16343" spans="1:3">
      <c r="A16343" s="8">
        <f>A2+340</f>
        <v>46088</v>
      </c>
      <c r="B16343" s="5">
        <v>22</v>
      </c>
      <c r="C16343" s="2">
        <v>0</v>
      </c>
    </row>
    <row r="16344" spans="1:3">
      <c r="A16344" s="8">
        <f>A2+340</f>
        <v>46088</v>
      </c>
      <c r="B16344" s="5">
        <v>23</v>
      </c>
      <c r="C16344" s="2">
        <v>0</v>
      </c>
    </row>
    <row r="16345" spans="1:3">
      <c r="A16345" s="8">
        <f>A2+340</f>
        <v>46088</v>
      </c>
      <c r="B16345" s="5">
        <v>24</v>
      </c>
      <c r="C16345" s="2">
        <v>0</v>
      </c>
    </row>
    <row r="16346" spans="1:3">
      <c r="A16346" s="8">
        <f>A2+340</f>
        <v>46088</v>
      </c>
      <c r="B16346" s="5">
        <v>25</v>
      </c>
      <c r="C16346" s="2">
        <v>0</v>
      </c>
    </row>
    <row r="16347" spans="1:3">
      <c r="A16347" s="8">
        <f>A2+340</f>
        <v>46088</v>
      </c>
      <c r="B16347" s="5">
        <v>26</v>
      </c>
      <c r="C16347" s="2">
        <v>0</v>
      </c>
    </row>
    <row r="16348" spans="1:3">
      <c r="A16348" s="8">
        <f>A2+340</f>
        <v>46088</v>
      </c>
      <c r="B16348" s="5">
        <v>27</v>
      </c>
      <c r="C16348" s="2">
        <v>0</v>
      </c>
    </row>
    <row r="16349" spans="1:3">
      <c r="A16349" s="8">
        <f>A2+340</f>
        <v>46088</v>
      </c>
      <c r="B16349" s="5">
        <v>28</v>
      </c>
      <c r="C16349" s="2">
        <v>0</v>
      </c>
    </row>
    <row r="16350" spans="1:3">
      <c r="A16350" s="8">
        <f>A2+340</f>
        <v>46088</v>
      </c>
      <c r="B16350" s="5">
        <v>29</v>
      </c>
      <c r="C16350" s="2">
        <v>0</v>
      </c>
    </row>
    <row r="16351" spans="1:3">
      <c r="A16351" s="8">
        <f>A2+340</f>
        <v>46088</v>
      </c>
      <c r="B16351" s="5">
        <v>30</v>
      </c>
      <c r="C16351" s="2">
        <v>0</v>
      </c>
    </row>
    <row r="16352" spans="1:3">
      <c r="A16352" s="8">
        <f>A2+340</f>
        <v>46088</v>
      </c>
      <c r="B16352" s="5">
        <v>31</v>
      </c>
      <c r="C16352" s="2">
        <v>0</v>
      </c>
    </row>
    <row r="16353" spans="1:3">
      <c r="A16353" s="8">
        <f>A2+340</f>
        <v>46088</v>
      </c>
      <c r="B16353" s="5">
        <v>32</v>
      </c>
      <c r="C16353" s="2">
        <v>0</v>
      </c>
    </row>
    <row r="16354" spans="1:3">
      <c r="A16354" s="8">
        <f>A2+340</f>
        <v>46088</v>
      </c>
      <c r="B16354" s="5">
        <v>33</v>
      </c>
      <c r="C16354" s="2">
        <v>0</v>
      </c>
    </row>
    <row r="16355" spans="1:3">
      <c r="A16355" s="8">
        <f>A2+340</f>
        <v>46088</v>
      </c>
      <c r="B16355" s="5">
        <v>34</v>
      </c>
      <c r="C16355" s="2">
        <v>0</v>
      </c>
    </row>
    <row r="16356" spans="1:3">
      <c r="A16356" s="8">
        <f>A2+340</f>
        <v>46088</v>
      </c>
      <c r="B16356" s="5">
        <v>35</v>
      </c>
      <c r="C16356" s="2">
        <v>0</v>
      </c>
    </row>
    <row r="16357" spans="1:3">
      <c r="A16357" s="8">
        <f>A2+340</f>
        <v>46088</v>
      </c>
      <c r="B16357" s="5">
        <v>36</v>
      </c>
      <c r="C16357" s="2">
        <v>0</v>
      </c>
    </row>
    <row r="16358" spans="1:3">
      <c r="A16358" s="8">
        <f>A2+340</f>
        <v>46088</v>
      </c>
      <c r="B16358" s="5">
        <v>37</v>
      </c>
      <c r="C16358" s="2">
        <v>0</v>
      </c>
    </row>
    <row r="16359" spans="1:3">
      <c r="A16359" s="8">
        <f>A2+340</f>
        <v>46088</v>
      </c>
      <c r="B16359" s="5">
        <v>38</v>
      </c>
      <c r="C16359" s="2">
        <v>0</v>
      </c>
    </row>
    <row r="16360" spans="1:3">
      <c r="A16360" s="8">
        <f>A2+340</f>
        <v>46088</v>
      </c>
      <c r="B16360" s="5">
        <v>39</v>
      </c>
      <c r="C16360" s="2">
        <v>0</v>
      </c>
    </row>
    <row r="16361" spans="1:3">
      <c r="A16361" s="8">
        <f>A2+340</f>
        <v>46088</v>
      </c>
      <c r="B16361" s="5">
        <v>40</v>
      </c>
      <c r="C16361" s="2">
        <v>0</v>
      </c>
    </row>
    <row r="16362" spans="1:3">
      <c r="A16362" s="8">
        <f>A2+340</f>
        <v>46088</v>
      </c>
      <c r="B16362" s="5">
        <v>41</v>
      </c>
      <c r="C16362" s="2">
        <v>0</v>
      </c>
    </row>
    <row r="16363" spans="1:3">
      <c r="A16363" s="8">
        <f>A2+340</f>
        <v>46088</v>
      </c>
      <c r="B16363" s="5">
        <v>42</v>
      </c>
      <c r="C16363" s="2">
        <v>0</v>
      </c>
    </row>
    <row r="16364" spans="1:3">
      <c r="A16364" s="8">
        <f>A2+340</f>
        <v>46088</v>
      </c>
      <c r="B16364" s="5">
        <v>43</v>
      </c>
      <c r="C16364" s="2">
        <v>0</v>
      </c>
    </row>
    <row r="16365" spans="1:3">
      <c r="A16365" s="8">
        <f>A2+340</f>
        <v>46088</v>
      </c>
      <c r="B16365" s="5">
        <v>44</v>
      </c>
      <c r="C16365" s="2">
        <v>0</v>
      </c>
    </row>
    <row r="16366" spans="1:3">
      <c r="A16366" s="8">
        <f>A2+340</f>
        <v>46088</v>
      </c>
      <c r="B16366" s="5">
        <v>45</v>
      </c>
      <c r="C16366" s="2">
        <v>0</v>
      </c>
    </row>
    <row r="16367" spans="1:3">
      <c r="A16367" s="8">
        <f>A2+340</f>
        <v>46088</v>
      </c>
      <c r="B16367" s="5">
        <v>46</v>
      </c>
      <c r="C16367" s="2">
        <v>0</v>
      </c>
    </row>
    <row r="16368" spans="1:3">
      <c r="A16368" s="8">
        <f>A2+340</f>
        <v>46088</v>
      </c>
      <c r="B16368" s="5">
        <v>47</v>
      </c>
      <c r="C16368" s="2">
        <v>0</v>
      </c>
    </row>
    <row r="16369" spans="1:3">
      <c r="A16369" s="8">
        <f>A2+340</f>
        <v>46088</v>
      </c>
      <c r="B16369" s="5">
        <v>48</v>
      </c>
      <c r="C16369" s="2">
        <v>0</v>
      </c>
    </row>
    <row r="16370" spans="1:3">
      <c r="A16370" s="8">
        <f>A2+341</f>
        <v>46089</v>
      </c>
      <c r="B16370" s="5">
        <v>1</v>
      </c>
      <c r="C16370" s="2">
        <v>0</v>
      </c>
    </row>
    <row r="16371" spans="1:3">
      <c r="A16371" s="8">
        <f>A2+341</f>
        <v>46089</v>
      </c>
      <c r="B16371" s="5">
        <v>2</v>
      </c>
      <c r="C16371" s="2">
        <v>0</v>
      </c>
    </row>
    <row r="16372" spans="1:3">
      <c r="A16372" s="8">
        <f>A2+341</f>
        <v>46089</v>
      </c>
      <c r="B16372" s="5">
        <v>3</v>
      </c>
      <c r="C16372" s="2">
        <v>0</v>
      </c>
    </row>
    <row r="16373" spans="1:3">
      <c r="A16373" s="8">
        <f>A2+341</f>
        <v>46089</v>
      </c>
      <c r="B16373" s="5">
        <v>4</v>
      </c>
      <c r="C16373" s="2">
        <v>0</v>
      </c>
    </row>
    <row r="16374" spans="1:3">
      <c r="A16374" s="8">
        <f>A2+341</f>
        <v>46089</v>
      </c>
      <c r="B16374" s="5">
        <v>5</v>
      </c>
      <c r="C16374" s="2">
        <v>0</v>
      </c>
    </row>
    <row r="16375" spans="1:3">
      <c r="A16375" s="8">
        <f>A2+341</f>
        <v>46089</v>
      </c>
      <c r="B16375" s="5">
        <v>6</v>
      </c>
      <c r="C16375" s="2">
        <v>0</v>
      </c>
    </row>
    <row r="16376" spans="1:3">
      <c r="A16376" s="8">
        <f>A2+341</f>
        <v>46089</v>
      </c>
      <c r="B16376" s="5">
        <v>7</v>
      </c>
      <c r="C16376" s="2">
        <v>0</v>
      </c>
    </row>
    <row r="16377" spans="1:3">
      <c r="A16377" s="8">
        <f>A2+341</f>
        <v>46089</v>
      </c>
      <c r="B16377" s="5">
        <v>8</v>
      </c>
      <c r="C16377" s="2">
        <v>0</v>
      </c>
    </row>
    <row r="16378" spans="1:3">
      <c r="A16378" s="8">
        <f>A2+341</f>
        <v>46089</v>
      </c>
      <c r="B16378" s="5">
        <v>9</v>
      </c>
      <c r="C16378" s="2">
        <v>0</v>
      </c>
    </row>
    <row r="16379" spans="1:3">
      <c r="A16379" s="8">
        <f>A2+341</f>
        <v>46089</v>
      </c>
      <c r="B16379" s="5">
        <v>10</v>
      </c>
      <c r="C16379" s="2">
        <v>0</v>
      </c>
    </row>
    <row r="16380" spans="1:3">
      <c r="A16380" s="8">
        <f>A2+341</f>
        <v>46089</v>
      </c>
      <c r="B16380" s="5">
        <v>11</v>
      </c>
      <c r="C16380" s="2">
        <v>0</v>
      </c>
    </row>
    <row r="16381" spans="1:3">
      <c r="A16381" s="8">
        <f>A2+341</f>
        <v>46089</v>
      </c>
      <c r="B16381" s="5">
        <v>12</v>
      </c>
      <c r="C16381" s="2">
        <v>0</v>
      </c>
    </row>
    <row r="16382" spans="1:3">
      <c r="A16382" s="8">
        <f>A2+341</f>
        <v>46089</v>
      </c>
      <c r="B16382" s="5">
        <v>13</v>
      </c>
      <c r="C16382" s="2">
        <v>0</v>
      </c>
    </row>
    <row r="16383" spans="1:3">
      <c r="A16383" s="8">
        <f>A2+341</f>
        <v>46089</v>
      </c>
      <c r="B16383" s="5">
        <v>14</v>
      </c>
      <c r="C16383" s="2">
        <v>0</v>
      </c>
    </row>
    <row r="16384" spans="1:3">
      <c r="A16384" s="8">
        <f>A2+341</f>
        <v>46089</v>
      </c>
      <c r="B16384" s="5">
        <v>15</v>
      </c>
      <c r="C16384" s="2">
        <v>0</v>
      </c>
    </row>
    <row r="16385" spans="1:3">
      <c r="A16385" s="8">
        <f>A2+341</f>
        <v>46089</v>
      </c>
      <c r="B16385" s="5">
        <v>16</v>
      </c>
      <c r="C16385" s="2">
        <v>0</v>
      </c>
    </row>
    <row r="16386" spans="1:3">
      <c r="A16386" s="8">
        <f>A2+341</f>
        <v>46089</v>
      </c>
      <c r="B16386" s="5">
        <v>17</v>
      </c>
      <c r="C16386" s="2">
        <v>0</v>
      </c>
    </row>
    <row r="16387" spans="1:3">
      <c r="A16387" s="8">
        <f>A2+341</f>
        <v>46089</v>
      </c>
      <c r="B16387" s="5">
        <v>18</v>
      </c>
      <c r="C16387" s="2">
        <v>0</v>
      </c>
    </row>
    <row r="16388" spans="1:3">
      <c r="A16388" s="8">
        <f>A2+341</f>
        <v>46089</v>
      </c>
      <c r="B16388" s="5">
        <v>19</v>
      </c>
      <c r="C16388" s="2">
        <v>0</v>
      </c>
    </row>
    <row r="16389" spans="1:3">
      <c r="A16389" s="8">
        <f>A2+341</f>
        <v>46089</v>
      </c>
      <c r="B16389" s="5">
        <v>20</v>
      </c>
      <c r="C16389" s="2">
        <v>0</v>
      </c>
    </row>
    <row r="16390" spans="1:3">
      <c r="A16390" s="8">
        <f>A2+341</f>
        <v>46089</v>
      </c>
      <c r="B16390" s="5">
        <v>21</v>
      </c>
      <c r="C16390" s="2">
        <v>0</v>
      </c>
    </row>
    <row r="16391" spans="1:3">
      <c r="A16391" s="8">
        <f>A2+341</f>
        <v>46089</v>
      </c>
      <c r="B16391" s="5">
        <v>22</v>
      </c>
      <c r="C16391" s="2">
        <v>0</v>
      </c>
    </row>
    <row r="16392" spans="1:3">
      <c r="A16392" s="8">
        <f>A2+341</f>
        <v>46089</v>
      </c>
      <c r="B16392" s="5">
        <v>23</v>
      </c>
      <c r="C16392" s="2">
        <v>0</v>
      </c>
    </row>
    <row r="16393" spans="1:3">
      <c r="A16393" s="8">
        <f>A2+341</f>
        <v>46089</v>
      </c>
      <c r="B16393" s="5">
        <v>24</v>
      </c>
      <c r="C16393" s="2">
        <v>0</v>
      </c>
    </row>
    <row r="16394" spans="1:3">
      <c r="A16394" s="8">
        <f>A2+341</f>
        <v>46089</v>
      </c>
      <c r="B16394" s="5">
        <v>25</v>
      </c>
      <c r="C16394" s="2">
        <v>0</v>
      </c>
    </row>
    <row r="16395" spans="1:3">
      <c r="A16395" s="8">
        <f>A2+341</f>
        <v>46089</v>
      </c>
      <c r="B16395" s="5">
        <v>26</v>
      </c>
      <c r="C16395" s="2">
        <v>0</v>
      </c>
    </row>
    <row r="16396" spans="1:3">
      <c r="A16396" s="8">
        <f>A2+341</f>
        <v>46089</v>
      </c>
      <c r="B16396" s="5">
        <v>27</v>
      </c>
      <c r="C16396" s="2">
        <v>0</v>
      </c>
    </row>
    <row r="16397" spans="1:3">
      <c r="A16397" s="8">
        <f>A2+341</f>
        <v>46089</v>
      </c>
      <c r="B16397" s="5">
        <v>28</v>
      </c>
      <c r="C16397" s="2">
        <v>0</v>
      </c>
    </row>
    <row r="16398" spans="1:3">
      <c r="A16398" s="8">
        <f>A2+341</f>
        <v>46089</v>
      </c>
      <c r="B16398" s="5">
        <v>29</v>
      </c>
      <c r="C16398" s="2">
        <v>0</v>
      </c>
    </row>
    <row r="16399" spans="1:3">
      <c r="A16399" s="8">
        <f>A2+341</f>
        <v>46089</v>
      </c>
      <c r="B16399" s="5">
        <v>30</v>
      </c>
      <c r="C16399" s="2">
        <v>0</v>
      </c>
    </row>
    <row r="16400" spans="1:3">
      <c r="A16400" s="8">
        <f>A2+341</f>
        <v>46089</v>
      </c>
      <c r="B16400" s="5">
        <v>31</v>
      </c>
      <c r="C16400" s="2">
        <v>0</v>
      </c>
    </row>
    <row r="16401" spans="1:3">
      <c r="A16401" s="8">
        <f>A2+341</f>
        <v>46089</v>
      </c>
      <c r="B16401" s="5">
        <v>32</v>
      </c>
      <c r="C16401" s="2">
        <v>0</v>
      </c>
    </row>
    <row r="16402" spans="1:3">
      <c r="A16402" s="8">
        <f>A2+341</f>
        <v>46089</v>
      </c>
      <c r="B16402" s="5">
        <v>33</v>
      </c>
      <c r="C16402" s="2">
        <v>0</v>
      </c>
    </row>
    <row r="16403" spans="1:3">
      <c r="A16403" s="8">
        <f>A2+341</f>
        <v>46089</v>
      </c>
      <c r="B16403" s="5">
        <v>34</v>
      </c>
      <c r="C16403" s="2">
        <v>0</v>
      </c>
    </row>
    <row r="16404" spans="1:3">
      <c r="A16404" s="8">
        <f>A2+341</f>
        <v>46089</v>
      </c>
      <c r="B16404" s="5">
        <v>35</v>
      </c>
      <c r="C16404" s="2">
        <v>0</v>
      </c>
    </row>
    <row r="16405" spans="1:3">
      <c r="A16405" s="8">
        <f>A2+341</f>
        <v>46089</v>
      </c>
      <c r="B16405" s="5">
        <v>36</v>
      </c>
      <c r="C16405" s="2">
        <v>0</v>
      </c>
    </row>
    <row r="16406" spans="1:3">
      <c r="A16406" s="8">
        <f>A2+341</f>
        <v>46089</v>
      </c>
      <c r="B16406" s="5">
        <v>37</v>
      </c>
      <c r="C16406" s="2">
        <v>0</v>
      </c>
    </row>
    <row r="16407" spans="1:3">
      <c r="A16407" s="8">
        <f>A2+341</f>
        <v>46089</v>
      </c>
      <c r="B16407" s="5">
        <v>38</v>
      </c>
      <c r="C16407" s="2">
        <v>0</v>
      </c>
    </row>
    <row r="16408" spans="1:3">
      <c r="A16408" s="8">
        <f>A2+341</f>
        <v>46089</v>
      </c>
      <c r="B16408" s="5">
        <v>39</v>
      </c>
      <c r="C16408" s="2">
        <v>0</v>
      </c>
    </row>
    <row r="16409" spans="1:3">
      <c r="A16409" s="8">
        <f>A2+341</f>
        <v>46089</v>
      </c>
      <c r="B16409" s="5">
        <v>40</v>
      </c>
      <c r="C16409" s="2">
        <v>0</v>
      </c>
    </row>
    <row r="16410" spans="1:3">
      <c r="A16410" s="8">
        <f>A2+341</f>
        <v>46089</v>
      </c>
      <c r="B16410" s="5">
        <v>41</v>
      </c>
      <c r="C16410" s="2">
        <v>0</v>
      </c>
    </row>
    <row r="16411" spans="1:3">
      <c r="A16411" s="8">
        <f>A2+341</f>
        <v>46089</v>
      </c>
      <c r="B16411" s="5">
        <v>42</v>
      </c>
      <c r="C16411" s="2">
        <v>0</v>
      </c>
    </row>
    <row r="16412" spans="1:3">
      <c r="A16412" s="8">
        <f>A2+341</f>
        <v>46089</v>
      </c>
      <c r="B16412" s="5">
        <v>43</v>
      </c>
      <c r="C16412" s="2">
        <v>0</v>
      </c>
    </row>
    <row r="16413" spans="1:3">
      <c r="A16413" s="8">
        <f>A2+341</f>
        <v>46089</v>
      </c>
      <c r="B16413" s="5">
        <v>44</v>
      </c>
      <c r="C16413" s="2">
        <v>0</v>
      </c>
    </row>
    <row r="16414" spans="1:3">
      <c r="A16414" s="8">
        <f>A2+341</f>
        <v>46089</v>
      </c>
      <c r="B16414" s="5">
        <v>45</v>
      </c>
      <c r="C16414" s="2">
        <v>0</v>
      </c>
    </row>
    <row r="16415" spans="1:3">
      <c r="A16415" s="8">
        <f>A2+341</f>
        <v>46089</v>
      </c>
      <c r="B16415" s="5">
        <v>46</v>
      </c>
      <c r="C16415" s="2">
        <v>0</v>
      </c>
    </row>
    <row r="16416" spans="1:3">
      <c r="A16416" s="8">
        <f>A2+341</f>
        <v>46089</v>
      </c>
      <c r="B16416" s="5">
        <v>47</v>
      </c>
      <c r="C16416" s="2">
        <v>0</v>
      </c>
    </row>
    <row r="16417" spans="1:3">
      <c r="A16417" s="8">
        <f>A2+341</f>
        <v>46089</v>
      </c>
      <c r="B16417" s="5">
        <v>48</v>
      </c>
      <c r="C16417" s="2">
        <v>0</v>
      </c>
    </row>
    <row r="16418" spans="1:3">
      <c r="A16418" s="8">
        <f>A2+342</f>
        <v>46090</v>
      </c>
      <c r="B16418" s="5">
        <v>1</v>
      </c>
      <c r="C16418" s="2">
        <v>0</v>
      </c>
    </row>
    <row r="16419" spans="1:3">
      <c r="A16419" s="8">
        <f>A2+342</f>
        <v>46090</v>
      </c>
      <c r="B16419" s="5">
        <v>2</v>
      </c>
      <c r="C16419" s="2">
        <v>0</v>
      </c>
    </row>
    <row r="16420" spans="1:3">
      <c r="A16420" s="8">
        <f>A2+342</f>
        <v>46090</v>
      </c>
      <c r="B16420" s="5">
        <v>3</v>
      </c>
      <c r="C16420" s="2">
        <v>0</v>
      </c>
    </row>
    <row r="16421" spans="1:3">
      <c r="A16421" s="8">
        <f>A2+342</f>
        <v>46090</v>
      </c>
      <c r="B16421" s="5">
        <v>4</v>
      </c>
      <c r="C16421" s="2">
        <v>0</v>
      </c>
    </row>
    <row r="16422" spans="1:3">
      <c r="A16422" s="8">
        <f>A2+342</f>
        <v>46090</v>
      </c>
      <c r="B16422" s="5">
        <v>5</v>
      </c>
      <c r="C16422" s="2">
        <v>0</v>
      </c>
    </row>
    <row r="16423" spans="1:3">
      <c r="A16423" s="8">
        <f>A2+342</f>
        <v>46090</v>
      </c>
      <c r="B16423" s="5">
        <v>6</v>
      </c>
      <c r="C16423" s="2">
        <v>0</v>
      </c>
    </row>
    <row r="16424" spans="1:3">
      <c r="A16424" s="8">
        <f>A2+342</f>
        <v>46090</v>
      </c>
      <c r="B16424" s="5">
        <v>7</v>
      </c>
      <c r="C16424" s="2">
        <v>0</v>
      </c>
    </row>
    <row r="16425" spans="1:3">
      <c r="A16425" s="8">
        <f>A2+342</f>
        <v>46090</v>
      </c>
      <c r="B16425" s="5">
        <v>8</v>
      </c>
      <c r="C16425" s="2">
        <v>0</v>
      </c>
    </row>
    <row r="16426" spans="1:3">
      <c r="A16426" s="8">
        <f>A2+342</f>
        <v>46090</v>
      </c>
      <c r="B16426" s="5">
        <v>9</v>
      </c>
      <c r="C16426" s="2">
        <v>0</v>
      </c>
    </row>
    <row r="16427" spans="1:3">
      <c r="A16427" s="8">
        <f>A2+342</f>
        <v>46090</v>
      </c>
      <c r="B16427" s="5">
        <v>10</v>
      </c>
      <c r="C16427" s="2">
        <v>0</v>
      </c>
    </row>
    <row r="16428" spans="1:3">
      <c r="A16428" s="8">
        <f>A2+342</f>
        <v>46090</v>
      </c>
      <c r="B16428" s="5">
        <v>11</v>
      </c>
      <c r="C16428" s="2">
        <v>0</v>
      </c>
    </row>
    <row r="16429" spans="1:3">
      <c r="A16429" s="8">
        <f>A2+342</f>
        <v>46090</v>
      </c>
      <c r="B16429" s="5">
        <v>12</v>
      </c>
      <c r="C16429" s="2">
        <v>0</v>
      </c>
    </row>
    <row r="16430" spans="1:3">
      <c r="A16430" s="8">
        <f>A2+342</f>
        <v>46090</v>
      </c>
      <c r="B16430" s="5">
        <v>13</v>
      </c>
      <c r="C16430" s="2">
        <v>0</v>
      </c>
    </row>
    <row r="16431" spans="1:3">
      <c r="A16431" s="8">
        <f>A2+342</f>
        <v>46090</v>
      </c>
      <c r="B16431" s="5">
        <v>14</v>
      </c>
      <c r="C16431" s="2">
        <v>0</v>
      </c>
    </row>
    <row r="16432" spans="1:3">
      <c r="A16432" s="8">
        <f>A2+342</f>
        <v>46090</v>
      </c>
      <c r="B16432" s="5">
        <v>15</v>
      </c>
      <c r="C16432" s="2">
        <v>0</v>
      </c>
    </row>
    <row r="16433" spans="1:3">
      <c r="A16433" s="8">
        <f>A2+342</f>
        <v>46090</v>
      </c>
      <c r="B16433" s="5">
        <v>16</v>
      </c>
      <c r="C16433" s="2">
        <v>0</v>
      </c>
    </row>
    <row r="16434" spans="1:3">
      <c r="A16434" s="8">
        <f>A2+342</f>
        <v>46090</v>
      </c>
      <c r="B16434" s="5">
        <v>17</v>
      </c>
      <c r="C16434" s="2">
        <v>0</v>
      </c>
    </row>
    <row r="16435" spans="1:3">
      <c r="A16435" s="8">
        <f>A2+342</f>
        <v>46090</v>
      </c>
      <c r="B16435" s="5">
        <v>18</v>
      </c>
      <c r="C16435" s="2">
        <v>0</v>
      </c>
    </row>
    <row r="16436" spans="1:3">
      <c r="A16436" s="8">
        <f>A2+342</f>
        <v>46090</v>
      </c>
      <c r="B16436" s="5">
        <v>19</v>
      </c>
      <c r="C16436" s="2">
        <v>0</v>
      </c>
    </row>
    <row r="16437" spans="1:3">
      <c r="A16437" s="8">
        <f>A2+342</f>
        <v>46090</v>
      </c>
      <c r="B16437" s="5">
        <v>20</v>
      </c>
      <c r="C16437" s="2">
        <v>0</v>
      </c>
    </row>
    <row r="16438" spans="1:3">
      <c r="A16438" s="8">
        <f>A2+342</f>
        <v>46090</v>
      </c>
      <c r="B16438" s="5">
        <v>21</v>
      </c>
      <c r="C16438" s="2">
        <v>0</v>
      </c>
    </row>
    <row r="16439" spans="1:3">
      <c r="A16439" s="8">
        <f>A2+342</f>
        <v>46090</v>
      </c>
      <c r="B16439" s="5">
        <v>22</v>
      </c>
      <c r="C16439" s="2">
        <v>0</v>
      </c>
    </row>
    <row r="16440" spans="1:3">
      <c r="A16440" s="8">
        <f>A2+342</f>
        <v>46090</v>
      </c>
      <c r="B16440" s="5">
        <v>23</v>
      </c>
      <c r="C16440" s="2">
        <v>0</v>
      </c>
    </row>
    <row r="16441" spans="1:3">
      <c r="A16441" s="8">
        <f>A2+342</f>
        <v>46090</v>
      </c>
      <c r="B16441" s="5">
        <v>24</v>
      </c>
      <c r="C16441" s="2">
        <v>0</v>
      </c>
    </row>
    <row r="16442" spans="1:3">
      <c r="A16442" s="8">
        <f>A2+342</f>
        <v>46090</v>
      </c>
      <c r="B16442" s="5">
        <v>25</v>
      </c>
      <c r="C16442" s="2">
        <v>0</v>
      </c>
    </row>
    <row r="16443" spans="1:3">
      <c r="A16443" s="8">
        <f>A2+342</f>
        <v>46090</v>
      </c>
      <c r="B16443" s="5">
        <v>26</v>
      </c>
      <c r="C16443" s="2">
        <v>0</v>
      </c>
    </row>
    <row r="16444" spans="1:3">
      <c r="A16444" s="8">
        <f>A2+342</f>
        <v>46090</v>
      </c>
      <c r="B16444" s="5">
        <v>27</v>
      </c>
      <c r="C16444" s="2">
        <v>0</v>
      </c>
    </row>
    <row r="16445" spans="1:3">
      <c r="A16445" s="8">
        <f>A2+342</f>
        <v>46090</v>
      </c>
      <c r="B16445" s="5">
        <v>28</v>
      </c>
      <c r="C16445" s="2">
        <v>0</v>
      </c>
    </row>
    <row r="16446" spans="1:3">
      <c r="A16446" s="8">
        <f>A2+342</f>
        <v>46090</v>
      </c>
      <c r="B16446" s="5">
        <v>29</v>
      </c>
      <c r="C16446" s="2">
        <v>0</v>
      </c>
    </row>
    <row r="16447" spans="1:3">
      <c r="A16447" s="8">
        <f>A2+342</f>
        <v>46090</v>
      </c>
      <c r="B16447" s="5">
        <v>30</v>
      </c>
      <c r="C16447" s="2">
        <v>0</v>
      </c>
    </row>
    <row r="16448" spans="1:3">
      <c r="A16448" s="8">
        <f>A2+342</f>
        <v>46090</v>
      </c>
      <c r="B16448" s="5">
        <v>31</v>
      </c>
      <c r="C16448" s="2">
        <v>0</v>
      </c>
    </row>
    <row r="16449" spans="1:3">
      <c r="A16449" s="8">
        <f>A2+342</f>
        <v>46090</v>
      </c>
      <c r="B16449" s="5">
        <v>32</v>
      </c>
      <c r="C16449" s="2">
        <v>0</v>
      </c>
    </row>
    <row r="16450" spans="1:3">
      <c r="A16450" s="8">
        <f>A2+342</f>
        <v>46090</v>
      </c>
      <c r="B16450" s="5">
        <v>33</v>
      </c>
      <c r="C16450" s="2">
        <v>0</v>
      </c>
    </row>
    <row r="16451" spans="1:3">
      <c r="A16451" s="8">
        <f>A2+342</f>
        <v>46090</v>
      </c>
      <c r="B16451" s="5">
        <v>34</v>
      </c>
      <c r="C16451" s="2">
        <v>0</v>
      </c>
    </row>
    <row r="16452" spans="1:3">
      <c r="A16452" s="8">
        <f>A2+342</f>
        <v>46090</v>
      </c>
      <c r="B16452" s="5">
        <v>35</v>
      </c>
      <c r="C16452" s="2">
        <v>0</v>
      </c>
    </row>
    <row r="16453" spans="1:3">
      <c r="A16453" s="8">
        <f>A2+342</f>
        <v>46090</v>
      </c>
      <c r="B16453" s="5">
        <v>36</v>
      </c>
      <c r="C16453" s="2">
        <v>0</v>
      </c>
    </row>
    <row r="16454" spans="1:3">
      <c r="A16454" s="8">
        <f>A2+342</f>
        <v>46090</v>
      </c>
      <c r="B16454" s="5">
        <v>37</v>
      </c>
      <c r="C16454" s="2">
        <v>0</v>
      </c>
    </row>
    <row r="16455" spans="1:3">
      <c r="A16455" s="8">
        <f>A2+342</f>
        <v>46090</v>
      </c>
      <c r="B16455" s="5">
        <v>38</v>
      </c>
      <c r="C16455" s="2">
        <v>0</v>
      </c>
    </row>
    <row r="16456" spans="1:3">
      <c r="A16456" s="8">
        <f>A2+342</f>
        <v>46090</v>
      </c>
      <c r="B16456" s="5">
        <v>39</v>
      </c>
      <c r="C16456" s="2">
        <v>0</v>
      </c>
    </row>
    <row r="16457" spans="1:3">
      <c r="A16457" s="8">
        <f>A2+342</f>
        <v>46090</v>
      </c>
      <c r="B16457" s="5">
        <v>40</v>
      </c>
      <c r="C16457" s="2">
        <v>0</v>
      </c>
    </row>
    <row r="16458" spans="1:3">
      <c r="A16458" s="8">
        <f>A2+342</f>
        <v>46090</v>
      </c>
      <c r="B16458" s="5">
        <v>41</v>
      </c>
      <c r="C16458" s="2">
        <v>0</v>
      </c>
    </row>
    <row r="16459" spans="1:3">
      <c r="A16459" s="8">
        <f>A2+342</f>
        <v>46090</v>
      </c>
      <c r="B16459" s="5">
        <v>42</v>
      </c>
      <c r="C16459" s="2">
        <v>0</v>
      </c>
    </row>
    <row r="16460" spans="1:3">
      <c r="A16460" s="8">
        <f>A2+342</f>
        <v>46090</v>
      </c>
      <c r="B16460" s="5">
        <v>43</v>
      </c>
      <c r="C16460" s="2">
        <v>0</v>
      </c>
    </row>
    <row r="16461" spans="1:3">
      <c r="A16461" s="8">
        <f>A2+342</f>
        <v>46090</v>
      </c>
      <c r="B16461" s="5">
        <v>44</v>
      </c>
      <c r="C16461" s="2">
        <v>0</v>
      </c>
    </row>
    <row r="16462" spans="1:3">
      <c r="A16462" s="8">
        <f>A2+342</f>
        <v>46090</v>
      </c>
      <c r="B16462" s="5">
        <v>45</v>
      </c>
      <c r="C16462" s="2">
        <v>0</v>
      </c>
    </row>
    <row r="16463" spans="1:3">
      <c r="A16463" s="8">
        <f>A2+342</f>
        <v>46090</v>
      </c>
      <c r="B16463" s="5">
        <v>46</v>
      </c>
      <c r="C16463" s="2">
        <v>0</v>
      </c>
    </row>
    <row r="16464" spans="1:3">
      <c r="A16464" s="8">
        <f>A2+342</f>
        <v>46090</v>
      </c>
      <c r="B16464" s="5">
        <v>47</v>
      </c>
      <c r="C16464" s="2">
        <v>0</v>
      </c>
    </row>
    <row r="16465" spans="1:3">
      <c r="A16465" s="8">
        <f>A2+342</f>
        <v>46090</v>
      </c>
      <c r="B16465" s="5">
        <v>48</v>
      </c>
      <c r="C16465" s="2">
        <v>0</v>
      </c>
    </row>
    <row r="16466" spans="1:3">
      <c r="A16466" s="8">
        <f>A2+343</f>
        <v>46091</v>
      </c>
      <c r="B16466" s="5">
        <v>1</v>
      </c>
      <c r="C16466" s="2">
        <v>0</v>
      </c>
    </row>
    <row r="16467" spans="1:3">
      <c r="A16467" s="8">
        <f>A2+343</f>
        <v>46091</v>
      </c>
      <c r="B16467" s="5">
        <v>2</v>
      </c>
      <c r="C16467" s="2">
        <v>0</v>
      </c>
    </row>
    <row r="16468" spans="1:3">
      <c r="A16468" s="8">
        <f>A2+343</f>
        <v>46091</v>
      </c>
      <c r="B16468" s="5">
        <v>3</v>
      </c>
      <c r="C16468" s="2">
        <v>0</v>
      </c>
    </row>
    <row r="16469" spans="1:3">
      <c r="A16469" s="8">
        <f>A2+343</f>
        <v>46091</v>
      </c>
      <c r="B16469" s="5">
        <v>4</v>
      </c>
      <c r="C16469" s="2">
        <v>0</v>
      </c>
    </row>
    <row r="16470" spans="1:3">
      <c r="A16470" s="8">
        <f>A2+343</f>
        <v>46091</v>
      </c>
      <c r="B16470" s="5">
        <v>5</v>
      </c>
      <c r="C16470" s="2">
        <v>0</v>
      </c>
    </row>
    <row r="16471" spans="1:3">
      <c r="A16471" s="8">
        <f>A2+343</f>
        <v>46091</v>
      </c>
      <c r="B16471" s="5">
        <v>6</v>
      </c>
      <c r="C16471" s="2">
        <v>0</v>
      </c>
    </row>
    <row r="16472" spans="1:3">
      <c r="A16472" s="8">
        <f>A2+343</f>
        <v>46091</v>
      </c>
      <c r="B16472" s="5">
        <v>7</v>
      </c>
      <c r="C16472" s="2">
        <v>0</v>
      </c>
    </row>
    <row r="16473" spans="1:3">
      <c r="A16473" s="8">
        <f>A2+343</f>
        <v>46091</v>
      </c>
      <c r="B16473" s="5">
        <v>8</v>
      </c>
      <c r="C16473" s="2">
        <v>0</v>
      </c>
    </row>
    <row r="16474" spans="1:3">
      <c r="A16474" s="8">
        <f>A2+343</f>
        <v>46091</v>
      </c>
      <c r="B16474" s="5">
        <v>9</v>
      </c>
      <c r="C16474" s="2">
        <v>0</v>
      </c>
    </row>
    <row r="16475" spans="1:3">
      <c r="A16475" s="8">
        <f>A2+343</f>
        <v>46091</v>
      </c>
      <c r="B16475" s="5">
        <v>10</v>
      </c>
      <c r="C16475" s="2">
        <v>0</v>
      </c>
    </row>
    <row r="16476" spans="1:3">
      <c r="A16476" s="8">
        <f>A2+343</f>
        <v>46091</v>
      </c>
      <c r="B16476" s="5">
        <v>11</v>
      </c>
      <c r="C16476" s="2">
        <v>0</v>
      </c>
    </row>
    <row r="16477" spans="1:3">
      <c r="A16477" s="8">
        <f>A2+343</f>
        <v>46091</v>
      </c>
      <c r="B16477" s="5">
        <v>12</v>
      </c>
      <c r="C16477" s="2">
        <v>0</v>
      </c>
    </row>
    <row r="16478" spans="1:3">
      <c r="A16478" s="8">
        <f>A2+343</f>
        <v>46091</v>
      </c>
      <c r="B16478" s="5">
        <v>13</v>
      </c>
      <c r="C16478" s="2">
        <v>0</v>
      </c>
    </row>
    <row r="16479" spans="1:3">
      <c r="A16479" s="8">
        <f>A2+343</f>
        <v>46091</v>
      </c>
      <c r="B16479" s="5">
        <v>14</v>
      </c>
      <c r="C16479" s="2">
        <v>0</v>
      </c>
    </row>
    <row r="16480" spans="1:3">
      <c r="A16480" s="8">
        <f>A2+343</f>
        <v>46091</v>
      </c>
      <c r="B16480" s="5">
        <v>15</v>
      </c>
      <c r="C16480" s="2">
        <v>0</v>
      </c>
    </row>
    <row r="16481" spans="1:3">
      <c r="A16481" s="8">
        <f>A2+343</f>
        <v>46091</v>
      </c>
      <c r="B16481" s="5">
        <v>16</v>
      </c>
      <c r="C16481" s="2">
        <v>0</v>
      </c>
    </row>
    <row r="16482" spans="1:3">
      <c r="A16482" s="8">
        <f>A2+343</f>
        <v>46091</v>
      </c>
      <c r="B16482" s="5">
        <v>17</v>
      </c>
      <c r="C16482" s="2">
        <v>0</v>
      </c>
    </row>
    <row r="16483" spans="1:3">
      <c r="A16483" s="8">
        <f>A2+343</f>
        <v>46091</v>
      </c>
      <c r="B16483" s="5">
        <v>18</v>
      </c>
      <c r="C16483" s="2">
        <v>0</v>
      </c>
    </row>
    <row r="16484" spans="1:3">
      <c r="A16484" s="8">
        <f>A2+343</f>
        <v>46091</v>
      </c>
      <c r="B16484" s="5">
        <v>19</v>
      </c>
      <c r="C16484" s="2">
        <v>0</v>
      </c>
    </row>
    <row r="16485" spans="1:3">
      <c r="A16485" s="8">
        <f>A2+343</f>
        <v>46091</v>
      </c>
      <c r="B16485" s="5">
        <v>20</v>
      </c>
      <c r="C16485" s="2">
        <v>0</v>
      </c>
    </row>
    <row r="16486" spans="1:3">
      <c r="A16486" s="8">
        <f>A2+343</f>
        <v>46091</v>
      </c>
      <c r="B16486" s="5">
        <v>21</v>
      </c>
      <c r="C16486" s="2">
        <v>0</v>
      </c>
    </row>
    <row r="16487" spans="1:3">
      <c r="A16487" s="8">
        <f>A2+343</f>
        <v>46091</v>
      </c>
      <c r="B16487" s="5">
        <v>22</v>
      </c>
      <c r="C16487" s="2">
        <v>0</v>
      </c>
    </row>
    <row r="16488" spans="1:3">
      <c r="A16488" s="8">
        <f>A2+343</f>
        <v>46091</v>
      </c>
      <c r="B16488" s="5">
        <v>23</v>
      </c>
      <c r="C16488" s="2">
        <v>0</v>
      </c>
    </row>
    <row r="16489" spans="1:3">
      <c r="A16489" s="8">
        <f>A2+343</f>
        <v>46091</v>
      </c>
      <c r="B16489" s="5">
        <v>24</v>
      </c>
      <c r="C16489" s="2">
        <v>0</v>
      </c>
    </row>
    <row r="16490" spans="1:3">
      <c r="A16490" s="8">
        <f>A2+343</f>
        <v>46091</v>
      </c>
      <c r="B16490" s="5">
        <v>25</v>
      </c>
      <c r="C16490" s="2">
        <v>0</v>
      </c>
    </row>
    <row r="16491" spans="1:3">
      <c r="A16491" s="8">
        <f>A2+343</f>
        <v>46091</v>
      </c>
      <c r="B16491" s="5">
        <v>26</v>
      </c>
      <c r="C16491" s="2">
        <v>0</v>
      </c>
    </row>
    <row r="16492" spans="1:3">
      <c r="A16492" s="8">
        <f>A2+343</f>
        <v>46091</v>
      </c>
      <c r="B16492" s="5">
        <v>27</v>
      </c>
      <c r="C16492" s="2">
        <v>0</v>
      </c>
    </row>
    <row r="16493" spans="1:3">
      <c r="A16493" s="8">
        <f>A2+343</f>
        <v>46091</v>
      </c>
      <c r="B16493" s="5">
        <v>28</v>
      </c>
      <c r="C16493" s="2">
        <v>0</v>
      </c>
    </row>
    <row r="16494" spans="1:3">
      <c r="A16494" s="8">
        <f>A2+343</f>
        <v>46091</v>
      </c>
      <c r="B16494" s="5">
        <v>29</v>
      </c>
      <c r="C16494" s="2">
        <v>0</v>
      </c>
    </row>
    <row r="16495" spans="1:3">
      <c r="A16495" s="8">
        <f>A2+343</f>
        <v>46091</v>
      </c>
      <c r="B16495" s="5">
        <v>30</v>
      </c>
      <c r="C16495" s="2">
        <v>0</v>
      </c>
    </row>
    <row r="16496" spans="1:3">
      <c r="A16496" s="8">
        <f>A2+343</f>
        <v>46091</v>
      </c>
      <c r="B16496" s="5">
        <v>31</v>
      </c>
      <c r="C16496" s="2">
        <v>0</v>
      </c>
    </row>
    <row r="16497" spans="1:3">
      <c r="A16497" s="8">
        <f>A2+343</f>
        <v>46091</v>
      </c>
      <c r="B16497" s="5">
        <v>32</v>
      </c>
      <c r="C16497" s="2">
        <v>0</v>
      </c>
    </row>
    <row r="16498" spans="1:3">
      <c r="A16498" s="8">
        <f>A2+343</f>
        <v>46091</v>
      </c>
      <c r="B16498" s="5">
        <v>33</v>
      </c>
      <c r="C16498" s="2">
        <v>0</v>
      </c>
    </row>
    <row r="16499" spans="1:3">
      <c r="A16499" s="8">
        <f>A2+343</f>
        <v>46091</v>
      </c>
      <c r="B16499" s="5">
        <v>34</v>
      </c>
      <c r="C16499" s="2">
        <v>0</v>
      </c>
    </row>
    <row r="16500" spans="1:3">
      <c r="A16500" s="8">
        <f>A2+343</f>
        <v>46091</v>
      </c>
      <c r="B16500" s="5">
        <v>35</v>
      </c>
      <c r="C16500" s="2">
        <v>0</v>
      </c>
    </row>
    <row r="16501" spans="1:3">
      <c r="A16501" s="8">
        <f>A2+343</f>
        <v>46091</v>
      </c>
      <c r="B16501" s="5">
        <v>36</v>
      </c>
      <c r="C16501" s="2">
        <v>0</v>
      </c>
    </row>
    <row r="16502" spans="1:3">
      <c r="A16502" s="8">
        <f>A2+343</f>
        <v>46091</v>
      </c>
      <c r="B16502" s="5">
        <v>37</v>
      </c>
      <c r="C16502" s="2">
        <v>0</v>
      </c>
    </row>
    <row r="16503" spans="1:3">
      <c r="A16503" s="8">
        <f>A2+343</f>
        <v>46091</v>
      </c>
      <c r="B16503" s="5">
        <v>38</v>
      </c>
      <c r="C16503" s="2">
        <v>0</v>
      </c>
    </row>
    <row r="16504" spans="1:3">
      <c r="A16504" s="8">
        <f>A2+343</f>
        <v>46091</v>
      </c>
      <c r="B16504" s="5">
        <v>39</v>
      </c>
      <c r="C16504" s="2">
        <v>0</v>
      </c>
    </row>
    <row r="16505" spans="1:3">
      <c r="A16505" s="8">
        <f>A2+343</f>
        <v>46091</v>
      </c>
      <c r="B16505" s="5">
        <v>40</v>
      </c>
      <c r="C16505" s="2">
        <v>0</v>
      </c>
    </row>
    <row r="16506" spans="1:3">
      <c r="A16506" s="8">
        <f>A2+343</f>
        <v>46091</v>
      </c>
      <c r="B16506" s="5">
        <v>41</v>
      </c>
      <c r="C16506" s="2">
        <v>0</v>
      </c>
    </row>
    <row r="16507" spans="1:3">
      <c r="A16507" s="8">
        <f>A2+343</f>
        <v>46091</v>
      </c>
      <c r="B16507" s="5">
        <v>42</v>
      </c>
      <c r="C16507" s="2">
        <v>0</v>
      </c>
    </row>
    <row r="16508" spans="1:3">
      <c r="A16508" s="8">
        <f>A2+343</f>
        <v>46091</v>
      </c>
      <c r="B16508" s="5">
        <v>43</v>
      </c>
      <c r="C16508" s="2">
        <v>0</v>
      </c>
    </row>
    <row r="16509" spans="1:3">
      <c r="A16509" s="8">
        <f>A2+343</f>
        <v>46091</v>
      </c>
      <c r="B16509" s="5">
        <v>44</v>
      </c>
      <c r="C16509" s="2">
        <v>0</v>
      </c>
    </row>
    <row r="16510" spans="1:3">
      <c r="A16510" s="8">
        <f>A2+343</f>
        <v>46091</v>
      </c>
      <c r="B16510" s="5">
        <v>45</v>
      </c>
      <c r="C16510" s="2">
        <v>0</v>
      </c>
    </row>
    <row r="16511" spans="1:3">
      <c r="A16511" s="8">
        <f>A2+343</f>
        <v>46091</v>
      </c>
      <c r="B16511" s="5">
        <v>46</v>
      </c>
      <c r="C16511" s="2">
        <v>0</v>
      </c>
    </row>
    <row r="16512" spans="1:3">
      <c r="A16512" s="8">
        <f>A2+343</f>
        <v>46091</v>
      </c>
      <c r="B16512" s="5">
        <v>47</v>
      </c>
      <c r="C16512" s="2">
        <v>0</v>
      </c>
    </row>
    <row r="16513" spans="1:3">
      <c r="A16513" s="8">
        <f>A2+343</f>
        <v>46091</v>
      </c>
      <c r="B16513" s="5">
        <v>48</v>
      </c>
      <c r="C16513" s="2">
        <v>0</v>
      </c>
    </row>
    <row r="16514" spans="1:3">
      <c r="A16514" s="8">
        <f>A2+344</f>
        <v>46092</v>
      </c>
      <c r="B16514" s="5">
        <v>1</v>
      </c>
      <c r="C16514" s="2">
        <v>0</v>
      </c>
    </row>
    <row r="16515" spans="1:3">
      <c r="A16515" s="8">
        <f>A2+344</f>
        <v>46092</v>
      </c>
      <c r="B16515" s="5">
        <v>2</v>
      </c>
      <c r="C16515" s="2">
        <v>0</v>
      </c>
    </row>
    <row r="16516" spans="1:3">
      <c r="A16516" s="8">
        <f>A2+344</f>
        <v>46092</v>
      </c>
      <c r="B16516" s="5">
        <v>3</v>
      </c>
      <c r="C16516" s="2">
        <v>0</v>
      </c>
    </row>
    <row r="16517" spans="1:3">
      <c r="A16517" s="8">
        <f>A2+344</f>
        <v>46092</v>
      </c>
      <c r="B16517" s="5">
        <v>4</v>
      </c>
      <c r="C16517" s="2">
        <v>0</v>
      </c>
    </row>
    <row r="16518" spans="1:3">
      <c r="A16518" s="8">
        <f>A2+344</f>
        <v>46092</v>
      </c>
      <c r="B16518" s="5">
        <v>5</v>
      </c>
      <c r="C16518" s="2">
        <v>0</v>
      </c>
    </row>
    <row r="16519" spans="1:3">
      <c r="A16519" s="8">
        <f>A2+344</f>
        <v>46092</v>
      </c>
      <c r="B16519" s="5">
        <v>6</v>
      </c>
      <c r="C16519" s="2">
        <v>0</v>
      </c>
    </row>
    <row r="16520" spans="1:3">
      <c r="A16520" s="8">
        <f>A2+344</f>
        <v>46092</v>
      </c>
      <c r="B16520" s="5">
        <v>7</v>
      </c>
      <c r="C16520" s="2">
        <v>0</v>
      </c>
    </row>
    <row r="16521" spans="1:3">
      <c r="A16521" s="8">
        <f>A2+344</f>
        <v>46092</v>
      </c>
      <c r="B16521" s="5">
        <v>8</v>
      </c>
      <c r="C16521" s="2">
        <v>0</v>
      </c>
    </row>
    <row r="16522" spans="1:3">
      <c r="A16522" s="8">
        <f>A2+344</f>
        <v>46092</v>
      </c>
      <c r="B16522" s="5">
        <v>9</v>
      </c>
      <c r="C16522" s="2">
        <v>0</v>
      </c>
    </row>
    <row r="16523" spans="1:3">
      <c r="A16523" s="8">
        <f>A2+344</f>
        <v>46092</v>
      </c>
      <c r="B16523" s="5">
        <v>10</v>
      </c>
      <c r="C16523" s="2">
        <v>0</v>
      </c>
    </row>
    <row r="16524" spans="1:3">
      <c r="A16524" s="8">
        <f>A2+344</f>
        <v>46092</v>
      </c>
      <c r="B16524" s="5">
        <v>11</v>
      </c>
      <c r="C16524" s="2">
        <v>0</v>
      </c>
    </row>
    <row r="16525" spans="1:3">
      <c r="A16525" s="8">
        <f>A2+344</f>
        <v>46092</v>
      </c>
      <c r="B16525" s="5">
        <v>12</v>
      </c>
      <c r="C16525" s="2">
        <v>0</v>
      </c>
    </row>
    <row r="16526" spans="1:3">
      <c r="A16526" s="8">
        <f>A2+344</f>
        <v>46092</v>
      </c>
      <c r="B16526" s="5">
        <v>13</v>
      </c>
      <c r="C16526" s="2">
        <v>0</v>
      </c>
    </row>
    <row r="16527" spans="1:3">
      <c r="A16527" s="8">
        <f>A2+344</f>
        <v>46092</v>
      </c>
      <c r="B16527" s="5">
        <v>14</v>
      </c>
      <c r="C16527" s="2">
        <v>0</v>
      </c>
    </row>
    <row r="16528" spans="1:3">
      <c r="A16528" s="8">
        <f>A2+344</f>
        <v>46092</v>
      </c>
      <c r="B16528" s="5">
        <v>15</v>
      </c>
      <c r="C16528" s="2">
        <v>0</v>
      </c>
    </row>
    <row r="16529" spans="1:3">
      <c r="A16529" s="8">
        <f>A2+344</f>
        <v>46092</v>
      </c>
      <c r="B16529" s="5">
        <v>16</v>
      </c>
      <c r="C16529" s="2">
        <v>0</v>
      </c>
    </row>
    <row r="16530" spans="1:3">
      <c r="A16530" s="8">
        <f>A2+344</f>
        <v>46092</v>
      </c>
      <c r="B16530" s="5">
        <v>17</v>
      </c>
      <c r="C16530" s="2">
        <v>0</v>
      </c>
    </row>
    <row r="16531" spans="1:3">
      <c r="A16531" s="8">
        <f>A2+344</f>
        <v>46092</v>
      </c>
      <c r="B16531" s="5">
        <v>18</v>
      </c>
      <c r="C16531" s="2">
        <v>0</v>
      </c>
    </row>
    <row r="16532" spans="1:3">
      <c r="A16532" s="8">
        <f>A2+344</f>
        <v>46092</v>
      </c>
      <c r="B16532" s="5">
        <v>19</v>
      </c>
      <c r="C16532" s="2">
        <v>0</v>
      </c>
    </row>
    <row r="16533" spans="1:3">
      <c r="A16533" s="8">
        <f>A2+344</f>
        <v>46092</v>
      </c>
      <c r="B16533" s="5">
        <v>20</v>
      </c>
      <c r="C16533" s="2">
        <v>0</v>
      </c>
    </row>
    <row r="16534" spans="1:3">
      <c r="A16534" s="8">
        <f>A2+344</f>
        <v>46092</v>
      </c>
      <c r="B16534" s="5">
        <v>21</v>
      </c>
      <c r="C16534" s="2">
        <v>0</v>
      </c>
    </row>
    <row r="16535" spans="1:3">
      <c r="A16535" s="8">
        <f>A2+344</f>
        <v>46092</v>
      </c>
      <c r="B16535" s="5">
        <v>22</v>
      </c>
      <c r="C16535" s="2">
        <v>0</v>
      </c>
    </row>
    <row r="16536" spans="1:3">
      <c r="A16536" s="8">
        <f>A2+344</f>
        <v>46092</v>
      </c>
      <c r="B16536" s="5">
        <v>23</v>
      </c>
      <c r="C16536" s="2">
        <v>0</v>
      </c>
    </row>
    <row r="16537" spans="1:3">
      <c r="A16537" s="8">
        <f>A2+344</f>
        <v>46092</v>
      </c>
      <c r="B16537" s="5">
        <v>24</v>
      </c>
      <c r="C16537" s="2">
        <v>0</v>
      </c>
    </row>
    <row r="16538" spans="1:3">
      <c r="A16538" s="8">
        <f>A2+344</f>
        <v>46092</v>
      </c>
      <c r="B16538" s="5">
        <v>25</v>
      </c>
      <c r="C16538" s="2">
        <v>0</v>
      </c>
    </row>
    <row r="16539" spans="1:3">
      <c r="A16539" s="8">
        <f>A2+344</f>
        <v>46092</v>
      </c>
      <c r="B16539" s="5">
        <v>26</v>
      </c>
      <c r="C16539" s="2">
        <v>0</v>
      </c>
    </row>
    <row r="16540" spans="1:3">
      <c r="A16540" s="8">
        <f>A2+344</f>
        <v>46092</v>
      </c>
      <c r="B16540" s="5">
        <v>27</v>
      </c>
      <c r="C16540" s="2">
        <v>0</v>
      </c>
    </row>
    <row r="16541" spans="1:3">
      <c r="A16541" s="8">
        <f>A2+344</f>
        <v>46092</v>
      </c>
      <c r="B16541" s="5">
        <v>28</v>
      </c>
      <c r="C16541" s="2">
        <v>0</v>
      </c>
    </row>
    <row r="16542" spans="1:3">
      <c r="A16542" s="8">
        <f>A2+344</f>
        <v>46092</v>
      </c>
      <c r="B16542" s="5">
        <v>29</v>
      </c>
      <c r="C16542" s="2">
        <v>0</v>
      </c>
    </row>
    <row r="16543" spans="1:3">
      <c r="A16543" s="8">
        <f>A2+344</f>
        <v>46092</v>
      </c>
      <c r="B16543" s="5">
        <v>30</v>
      </c>
      <c r="C16543" s="2">
        <v>0</v>
      </c>
    </row>
    <row r="16544" spans="1:3">
      <c r="A16544" s="8">
        <f>A2+344</f>
        <v>46092</v>
      </c>
      <c r="B16544" s="5">
        <v>31</v>
      </c>
      <c r="C16544" s="2">
        <v>0</v>
      </c>
    </row>
    <row r="16545" spans="1:3">
      <c r="A16545" s="8">
        <f>A2+344</f>
        <v>46092</v>
      </c>
      <c r="B16545" s="5">
        <v>32</v>
      </c>
      <c r="C16545" s="2">
        <v>0</v>
      </c>
    </row>
    <row r="16546" spans="1:3">
      <c r="A16546" s="8">
        <f>A2+344</f>
        <v>46092</v>
      </c>
      <c r="B16546" s="5">
        <v>33</v>
      </c>
      <c r="C16546" s="2">
        <v>0</v>
      </c>
    </row>
    <row r="16547" spans="1:3">
      <c r="A16547" s="8">
        <f>A2+344</f>
        <v>46092</v>
      </c>
      <c r="B16547" s="5">
        <v>34</v>
      </c>
      <c r="C16547" s="2">
        <v>0</v>
      </c>
    </row>
    <row r="16548" spans="1:3">
      <c r="A16548" s="8">
        <f>A2+344</f>
        <v>46092</v>
      </c>
      <c r="B16548" s="5">
        <v>35</v>
      </c>
      <c r="C16548" s="2">
        <v>0</v>
      </c>
    </row>
    <row r="16549" spans="1:3">
      <c r="A16549" s="8">
        <f>A2+344</f>
        <v>46092</v>
      </c>
      <c r="B16549" s="5">
        <v>36</v>
      </c>
      <c r="C16549" s="2">
        <v>0</v>
      </c>
    </row>
    <row r="16550" spans="1:3">
      <c r="A16550" s="8">
        <f>A2+344</f>
        <v>46092</v>
      </c>
      <c r="B16550" s="5">
        <v>37</v>
      </c>
      <c r="C16550" s="2">
        <v>0</v>
      </c>
    </row>
    <row r="16551" spans="1:3">
      <c r="A16551" s="8">
        <f>A2+344</f>
        <v>46092</v>
      </c>
      <c r="B16551" s="5">
        <v>38</v>
      </c>
      <c r="C16551" s="2">
        <v>0</v>
      </c>
    </row>
    <row r="16552" spans="1:3">
      <c r="A16552" s="8">
        <f>A2+344</f>
        <v>46092</v>
      </c>
      <c r="B16552" s="5">
        <v>39</v>
      </c>
      <c r="C16552" s="2">
        <v>0</v>
      </c>
    </row>
    <row r="16553" spans="1:3">
      <c r="A16553" s="8">
        <f>A2+344</f>
        <v>46092</v>
      </c>
      <c r="B16553" s="5">
        <v>40</v>
      </c>
      <c r="C16553" s="2">
        <v>0</v>
      </c>
    </row>
    <row r="16554" spans="1:3">
      <c r="A16554" s="8">
        <f>A2+344</f>
        <v>46092</v>
      </c>
      <c r="B16554" s="5">
        <v>41</v>
      </c>
      <c r="C16554" s="2">
        <v>0</v>
      </c>
    </row>
    <row r="16555" spans="1:3">
      <c r="A16555" s="8">
        <f>A2+344</f>
        <v>46092</v>
      </c>
      <c r="B16555" s="5">
        <v>42</v>
      </c>
      <c r="C16555" s="2">
        <v>0</v>
      </c>
    </row>
    <row r="16556" spans="1:3">
      <c r="A16556" s="8">
        <f>A2+344</f>
        <v>46092</v>
      </c>
      <c r="B16556" s="5">
        <v>43</v>
      </c>
      <c r="C16556" s="2">
        <v>0</v>
      </c>
    </row>
    <row r="16557" spans="1:3">
      <c r="A16557" s="8">
        <f>A2+344</f>
        <v>46092</v>
      </c>
      <c r="B16557" s="5">
        <v>44</v>
      </c>
      <c r="C16557" s="2">
        <v>0</v>
      </c>
    </row>
    <row r="16558" spans="1:3">
      <c r="A16558" s="8">
        <f>A2+344</f>
        <v>46092</v>
      </c>
      <c r="B16558" s="5">
        <v>45</v>
      </c>
      <c r="C16558" s="2">
        <v>0</v>
      </c>
    </row>
    <row r="16559" spans="1:3">
      <c r="A16559" s="8">
        <f>A2+344</f>
        <v>46092</v>
      </c>
      <c r="B16559" s="5">
        <v>46</v>
      </c>
      <c r="C16559" s="2">
        <v>0</v>
      </c>
    </row>
    <row r="16560" spans="1:3">
      <c r="A16560" s="8">
        <f>A2+344</f>
        <v>46092</v>
      </c>
      <c r="B16560" s="5">
        <v>47</v>
      </c>
      <c r="C16560" s="2">
        <v>0</v>
      </c>
    </row>
    <row r="16561" spans="1:3">
      <c r="A16561" s="8">
        <f>A2+344</f>
        <v>46092</v>
      </c>
      <c r="B16561" s="5">
        <v>48</v>
      </c>
      <c r="C16561" s="2">
        <v>0</v>
      </c>
    </row>
    <row r="16562" spans="1:3">
      <c r="A16562" s="8">
        <f>A2+345</f>
        <v>46093</v>
      </c>
      <c r="B16562" s="5">
        <v>1</v>
      </c>
      <c r="C16562" s="2">
        <v>0</v>
      </c>
    </row>
    <row r="16563" spans="1:3">
      <c r="A16563" s="8">
        <f>A2+345</f>
        <v>46093</v>
      </c>
      <c r="B16563" s="5">
        <v>2</v>
      </c>
      <c r="C16563" s="2">
        <v>0</v>
      </c>
    </row>
    <row r="16564" spans="1:3">
      <c r="A16564" s="8">
        <f>A2+345</f>
        <v>46093</v>
      </c>
      <c r="B16564" s="5">
        <v>3</v>
      </c>
      <c r="C16564" s="2">
        <v>0</v>
      </c>
    </row>
    <row r="16565" spans="1:3">
      <c r="A16565" s="8">
        <f>A2+345</f>
        <v>46093</v>
      </c>
      <c r="B16565" s="5">
        <v>4</v>
      </c>
      <c r="C16565" s="2">
        <v>0</v>
      </c>
    </row>
    <row r="16566" spans="1:3">
      <c r="A16566" s="8">
        <f>A2+345</f>
        <v>46093</v>
      </c>
      <c r="B16566" s="5">
        <v>5</v>
      </c>
      <c r="C16566" s="2">
        <v>0</v>
      </c>
    </row>
    <row r="16567" spans="1:3">
      <c r="A16567" s="8">
        <f>A2+345</f>
        <v>46093</v>
      </c>
      <c r="B16567" s="5">
        <v>6</v>
      </c>
      <c r="C16567" s="2">
        <v>0</v>
      </c>
    </row>
    <row r="16568" spans="1:3">
      <c r="A16568" s="8">
        <f>A2+345</f>
        <v>46093</v>
      </c>
      <c r="B16568" s="5">
        <v>7</v>
      </c>
      <c r="C16568" s="2">
        <v>0</v>
      </c>
    </row>
    <row r="16569" spans="1:3">
      <c r="A16569" s="8">
        <f>A2+345</f>
        <v>46093</v>
      </c>
      <c r="B16569" s="5">
        <v>8</v>
      </c>
      <c r="C16569" s="2">
        <v>0</v>
      </c>
    </row>
    <row r="16570" spans="1:3">
      <c r="A16570" s="8">
        <f>A2+345</f>
        <v>46093</v>
      </c>
      <c r="B16570" s="5">
        <v>9</v>
      </c>
      <c r="C16570" s="2">
        <v>0</v>
      </c>
    </row>
    <row r="16571" spans="1:3">
      <c r="A16571" s="8">
        <f>A2+345</f>
        <v>46093</v>
      </c>
      <c r="B16571" s="5">
        <v>10</v>
      </c>
      <c r="C16571" s="2">
        <v>0</v>
      </c>
    </row>
    <row r="16572" spans="1:3">
      <c r="A16572" s="8">
        <f>A2+345</f>
        <v>46093</v>
      </c>
      <c r="B16572" s="5">
        <v>11</v>
      </c>
      <c r="C16572" s="2">
        <v>0</v>
      </c>
    </row>
    <row r="16573" spans="1:3">
      <c r="A16573" s="8">
        <f>A2+345</f>
        <v>46093</v>
      </c>
      <c r="B16573" s="5">
        <v>12</v>
      </c>
      <c r="C16573" s="2">
        <v>0</v>
      </c>
    </row>
    <row r="16574" spans="1:3">
      <c r="A16574" s="8">
        <f>A2+345</f>
        <v>46093</v>
      </c>
      <c r="B16574" s="5">
        <v>13</v>
      </c>
      <c r="C16574" s="2">
        <v>0</v>
      </c>
    </row>
    <row r="16575" spans="1:3">
      <c r="A16575" s="8">
        <f>A2+345</f>
        <v>46093</v>
      </c>
      <c r="B16575" s="5">
        <v>14</v>
      </c>
      <c r="C16575" s="2">
        <v>0</v>
      </c>
    </row>
    <row r="16576" spans="1:3">
      <c r="A16576" s="8">
        <f>A2+345</f>
        <v>46093</v>
      </c>
      <c r="B16576" s="5">
        <v>15</v>
      </c>
      <c r="C16576" s="2">
        <v>0</v>
      </c>
    </row>
    <row r="16577" spans="1:3">
      <c r="A16577" s="8">
        <f>A2+345</f>
        <v>46093</v>
      </c>
      <c r="B16577" s="5">
        <v>16</v>
      </c>
      <c r="C16577" s="2">
        <v>0</v>
      </c>
    </row>
    <row r="16578" spans="1:3">
      <c r="A16578" s="8">
        <f>A2+345</f>
        <v>46093</v>
      </c>
      <c r="B16578" s="5">
        <v>17</v>
      </c>
      <c r="C16578" s="2">
        <v>0</v>
      </c>
    </row>
    <row r="16579" spans="1:3">
      <c r="A16579" s="8">
        <f>A2+345</f>
        <v>46093</v>
      </c>
      <c r="B16579" s="5">
        <v>18</v>
      </c>
      <c r="C16579" s="2">
        <v>0</v>
      </c>
    </row>
    <row r="16580" spans="1:3">
      <c r="A16580" s="8">
        <f>A2+345</f>
        <v>46093</v>
      </c>
      <c r="B16580" s="5">
        <v>19</v>
      </c>
      <c r="C16580" s="2">
        <v>0</v>
      </c>
    </row>
    <row r="16581" spans="1:3">
      <c r="A16581" s="8">
        <f>A2+345</f>
        <v>46093</v>
      </c>
      <c r="B16581" s="5">
        <v>20</v>
      </c>
      <c r="C16581" s="2">
        <v>0</v>
      </c>
    </row>
    <row r="16582" spans="1:3">
      <c r="A16582" s="8">
        <f>A2+345</f>
        <v>46093</v>
      </c>
      <c r="B16582" s="5">
        <v>21</v>
      </c>
      <c r="C16582" s="2">
        <v>0</v>
      </c>
    </row>
    <row r="16583" spans="1:3">
      <c r="A16583" s="8">
        <f>A2+345</f>
        <v>46093</v>
      </c>
      <c r="B16583" s="5">
        <v>22</v>
      </c>
      <c r="C16583" s="2">
        <v>0</v>
      </c>
    </row>
    <row r="16584" spans="1:3">
      <c r="A16584" s="8">
        <f>A2+345</f>
        <v>46093</v>
      </c>
      <c r="B16584" s="5">
        <v>23</v>
      </c>
      <c r="C16584" s="2">
        <v>0</v>
      </c>
    </row>
    <row r="16585" spans="1:3">
      <c r="A16585" s="8">
        <f>A2+345</f>
        <v>46093</v>
      </c>
      <c r="B16585" s="5">
        <v>24</v>
      </c>
      <c r="C16585" s="2">
        <v>0</v>
      </c>
    </row>
    <row r="16586" spans="1:3">
      <c r="A16586" s="8">
        <f>A2+345</f>
        <v>46093</v>
      </c>
      <c r="B16586" s="5">
        <v>25</v>
      </c>
      <c r="C16586" s="2">
        <v>0</v>
      </c>
    </row>
    <row r="16587" spans="1:3">
      <c r="A16587" s="8">
        <f>A2+345</f>
        <v>46093</v>
      </c>
      <c r="B16587" s="5">
        <v>26</v>
      </c>
      <c r="C16587" s="2">
        <v>0</v>
      </c>
    </row>
    <row r="16588" spans="1:3">
      <c r="A16588" s="8">
        <f>A2+345</f>
        <v>46093</v>
      </c>
      <c r="B16588" s="5">
        <v>27</v>
      </c>
      <c r="C16588" s="2">
        <v>0</v>
      </c>
    </row>
    <row r="16589" spans="1:3">
      <c r="A16589" s="8">
        <f>A2+345</f>
        <v>46093</v>
      </c>
      <c r="B16589" s="5">
        <v>28</v>
      </c>
      <c r="C16589" s="2">
        <v>0</v>
      </c>
    </row>
    <row r="16590" spans="1:3">
      <c r="A16590" s="8">
        <f>A2+345</f>
        <v>46093</v>
      </c>
      <c r="B16590" s="5">
        <v>29</v>
      </c>
      <c r="C16590" s="2">
        <v>0</v>
      </c>
    </row>
    <row r="16591" spans="1:3">
      <c r="A16591" s="8">
        <f>A2+345</f>
        <v>46093</v>
      </c>
      <c r="B16591" s="5">
        <v>30</v>
      </c>
      <c r="C16591" s="2">
        <v>0</v>
      </c>
    </row>
    <row r="16592" spans="1:3">
      <c r="A16592" s="8">
        <f>A2+345</f>
        <v>46093</v>
      </c>
      <c r="B16592" s="5">
        <v>31</v>
      </c>
      <c r="C16592" s="2">
        <v>0</v>
      </c>
    </row>
    <row r="16593" spans="1:3">
      <c r="A16593" s="8">
        <f>A2+345</f>
        <v>46093</v>
      </c>
      <c r="B16593" s="5">
        <v>32</v>
      </c>
      <c r="C16593" s="2">
        <v>0</v>
      </c>
    </row>
    <row r="16594" spans="1:3">
      <c r="A16594" s="8">
        <f>A2+345</f>
        <v>46093</v>
      </c>
      <c r="B16594" s="5">
        <v>33</v>
      </c>
      <c r="C16594" s="2">
        <v>0</v>
      </c>
    </row>
    <row r="16595" spans="1:3">
      <c r="A16595" s="8">
        <f>A2+345</f>
        <v>46093</v>
      </c>
      <c r="B16595" s="5">
        <v>34</v>
      </c>
      <c r="C16595" s="2">
        <v>0</v>
      </c>
    </row>
    <row r="16596" spans="1:3">
      <c r="A16596" s="8">
        <f>A2+345</f>
        <v>46093</v>
      </c>
      <c r="B16596" s="5">
        <v>35</v>
      </c>
      <c r="C16596" s="2">
        <v>0</v>
      </c>
    </row>
    <row r="16597" spans="1:3">
      <c r="A16597" s="8">
        <f>A2+345</f>
        <v>46093</v>
      </c>
      <c r="B16597" s="5">
        <v>36</v>
      </c>
      <c r="C16597" s="2">
        <v>0</v>
      </c>
    </row>
    <row r="16598" spans="1:3">
      <c r="A16598" s="8">
        <f>A2+345</f>
        <v>46093</v>
      </c>
      <c r="B16598" s="5">
        <v>37</v>
      </c>
      <c r="C16598" s="2">
        <v>0</v>
      </c>
    </row>
    <row r="16599" spans="1:3">
      <c r="A16599" s="8">
        <f>A2+345</f>
        <v>46093</v>
      </c>
      <c r="B16599" s="5">
        <v>38</v>
      </c>
      <c r="C16599" s="2">
        <v>0</v>
      </c>
    </row>
    <row r="16600" spans="1:3">
      <c r="A16600" s="8">
        <f>A2+345</f>
        <v>46093</v>
      </c>
      <c r="B16600" s="5">
        <v>39</v>
      </c>
      <c r="C16600" s="2">
        <v>0</v>
      </c>
    </row>
    <row r="16601" spans="1:3">
      <c r="A16601" s="8">
        <f>A2+345</f>
        <v>46093</v>
      </c>
      <c r="B16601" s="5">
        <v>40</v>
      </c>
      <c r="C16601" s="2">
        <v>0</v>
      </c>
    </row>
    <row r="16602" spans="1:3">
      <c r="A16602" s="8">
        <f>A2+345</f>
        <v>46093</v>
      </c>
      <c r="B16602" s="5">
        <v>41</v>
      </c>
      <c r="C16602" s="2">
        <v>0</v>
      </c>
    </row>
    <row r="16603" spans="1:3">
      <c r="A16603" s="8">
        <f>A2+345</f>
        <v>46093</v>
      </c>
      <c r="B16603" s="5">
        <v>42</v>
      </c>
      <c r="C16603" s="2">
        <v>0</v>
      </c>
    </row>
    <row r="16604" spans="1:3">
      <c r="A16604" s="8">
        <f>A2+345</f>
        <v>46093</v>
      </c>
      <c r="B16604" s="5">
        <v>43</v>
      </c>
      <c r="C16604" s="2">
        <v>0</v>
      </c>
    </row>
    <row r="16605" spans="1:3">
      <c r="A16605" s="8">
        <f>A2+345</f>
        <v>46093</v>
      </c>
      <c r="B16605" s="5">
        <v>44</v>
      </c>
      <c r="C16605" s="2">
        <v>0</v>
      </c>
    </row>
    <row r="16606" spans="1:3">
      <c r="A16606" s="8">
        <f>A2+345</f>
        <v>46093</v>
      </c>
      <c r="B16606" s="5">
        <v>45</v>
      </c>
      <c r="C16606" s="2">
        <v>0</v>
      </c>
    </row>
    <row r="16607" spans="1:3">
      <c r="A16607" s="8">
        <f>A2+345</f>
        <v>46093</v>
      </c>
      <c r="B16607" s="5">
        <v>46</v>
      </c>
      <c r="C16607" s="2">
        <v>0</v>
      </c>
    </row>
    <row r="16608" spans="1:3">
      <c r="A16608" s="8">
        <f>A2+345</f>
        <v>46093</v>
      </c>
      <c r="B16608" s="5">
        <v>47</v>
      </c>
      <c r="C16608" s="2">
        <v>0</v>
      </c>
    </row>
    <row r="16609" spans="1:3">
      <c r="A16609" s="8">
        <f>A2+345</f>
        <v>46093</v>
      </c>
      <c r="B16609" s="5">
        <v>48</v>
      </c>
      <c r="C16609" s="2">
        <v>0</v>
      </c>
    </row>
    <row r="16610" spans="1:3">
      <c r="A16610" s="8">
        <f>A2+346</f>
        <v>46094</v>
      </c>
      <c r="B16610" s="5">
        <v>1</v>
      </c>
      <c r="C16610" s="2">
        <v>0</v>
      </c>
    </row>
    <row r="16611" spans="1:3">
      <c r="A16611" s="8">
        <f>A2+346</f>
        <v>46094</v>
      </c>
      <c r="B16611" s="5">
        <v>2</v>
      </c>
      <c r="C16611" s="2">
        <v>0</v>
      </c>
    </row>
    <row r="16612" spans="1:3">
      <c r="A16612" s="8">
        <f>A2+346</f>
        <v>46094</v>
      </c>
      <c r="B16612" s="5">
        <v>3</v>
      </c>
      <c r="C16612" s="2">
        <v>0</v>
      </c>
    </row>
    <row r="16613" spans="1:3">
      <c r="A16613" s="8">
        <f>A2+346</f>
        <v>46094</v>
      </c>
      <c r="B16613" s="5">
        <v>4</v>
      </c>
      <c r="C16613" s="2">
        <v>0</v>
      </c>
    </row>
    <row r="16614" spans="1:3">
      <c r="A16614" s="8">
        <f>A2+346</f>
        <v>46094</v>
      </c>
      <c r="B16614" s="5">
        <v>5</v>
      </c>
      <c r="C16614" s="2">
        <v>0</v>
      </c>
    </row>
    <row r="16615" spans="1:3">
      <c r="A16615" s="8">
        <f>A2+346</f>
        <v>46094</v>
      </c>
      <c r="B16615" s="5">
        <v>6</v>
      </c>
      <c r="C16615" s="2">
        <v>0</v>
      </c>
    </row>
    <row r="16616" spans="1:3">
      <c r="A16616" s="8">
        <f>A2+346</f>
        <v>46094</v>
      </c>
      <c r="B16616" s="5">
        <v>7</v>
      </c>
      <c r="C16616" s="2">
        <v>0</v>
      </c>
    </row>
    <row r="16617" spans="1:3">
      <c r="A16617" s="8">
        <f>A2+346</f>
        <v>46094</v>
      </c>
      <c r="B16617" s="5">
        <v>8</v>
      </c>
      <c r="C16617" s="2">
        <v>0</v>
      </c>
    </row>
    <row r="16618" spans="1:3">
      <c r="A16618" s="8">
        <f>A2+346</f>
        <v>46094</v>
      </c>
      <c r="B16618" s="5">
        <v>9</v>
      </c>
      <c r="C16618" s="2">
        <v>0</v>
      </c>
    </row>
    <row r="16619" spans="1:3">
      <c r="A16619" s="8">
        <f>A2+346</f>
        <v>46094</v>
      </c>
      <c r="B16619" s="5">
        <v>10</v>
      </c>
      <c r="C16619" s="2">
        <v>0</v>
      </c>
    </row>
    <row r="16620" spans="1:3">
      <c r="A16620" s="8">
        <f>A2+346</f>
        <v>46094</v>
      </c>
      <c r="B16620" s="5">
        <v>11</v>
      </c>
      <c r="C16620" s="2">
        <v>0</v>
      </c>
    </row>
    <row r="16621" spans="1:3">
      <c r="A16621" s="8">
        <f>A2+346</f>
        <v>46094</v>
      </c>
      <c r="B16621" s="5">
        <v>12</v>
      </c>
      <c r="C16621" s="2">
        <v>0</v>
      </c>
    </row>
    <row r="16622" spans="1:3">
      <c r="A16622" s="8">
        <f>A2+346</f>
        <v>46094</v>
      </c>
      <c r="B16622" s="5">
        <v>13</v>
      </c>
      <c r="C16622" s="2">
        <v>0</v>
      </c>
    </row>
    <row r="16623" spans="1:3">
      <c r="A16623" s="8">
        <f>A2+346</f>
        <v>46094</v>
      </c>
      <c r="B16623" s="5">
        <v>14</v>
      </c>
      <c r="C16623" s="2">
        <v>0</v>
      </c>
    </row>
    <row r="16624" spans="1:3">
      <c r="A16624" s="8">
        <f>A2+346</f>
        <v>46094</v>
      </c>
      <c r="B16624" s="5">
        <v>15</v>
      </c>
      <c r="C16624" s="2">
        <v>0</v>
      </c>
    </row>
    <row r="16625" spans="1:3">
      <c r="A16625" s="8">
        <f>A2+346</f>
        <v>46094</v>
      </c>
      <c r="B16625" s="5">
        <v>16</v>
      </c>
      <c r="C16625" s="2">
        <v>0</v>
      </c>
    </row>
    <row r="16626" spans="1:3">
      <c r="A16626" s="8">
        <f>A2+346</f>
        <v>46094</v>
      </c>
      <c r="B16626" s="5">
        <v>17</v>
      </c>
      <c r="C16626" s="2">
        <v>0</v>
      </c>
    </row>
    <row r="16627" spans="1:3">
      <c r="A16627" s="8">
        <f>A2+346</f>
        <v>46094</v>
      </c>
      <c r="B16627" s="5">
        <v>18</v>
      </c>
      <c r="C16627" s="2">
        <v>0</v>
      </c>
    </row>
    <row r="16628" spans="1:3">
      <c r="A16628" s="8">
        <f>A2+346</f>
        <v>46094</v>
      </c>
      <c r="B16628" s="5">
        <v>19</v>
      </c>
      <c r="C16628" s="2">
        <v>0</v>
      </c>
    </row>
    <row r="16629" spans="1:3">
      <c r="A16629" s="8">
        <f>A2+346</f>
        <v>46094</v>
      </c>
      <c r="B16629" s="5">
        <v>20</v>
      </c>
      <c r="C16629" s="2">
        <v>0</v>
      </c>
    </row>
    <row r="16630" spans="1:3">
      <c r="A16630" s="8">
        <f>A2+346</f>
        <v>46094</v>
      </c>
      <c r="B16630" s="5">
        <v>21</v>
      </c>
      <c r="C16630" s="2">
        <v>0</v>
      </c>
    </row>
    <row r="16631" spans="1:3">
      <c r="A16631" s="8">
        <f>A2+346</f>
        <v>46094</v>
      </c>
      <c r="B16631" s="5">
        <v>22</v>
      </c>
      <c r="C16631" s="2">
        <v>0</v>
      </c>
    </row>
    <row r="16632" spans="1:3">
      <c r="A16632" s="8">
        <f>A2+346</f>
        <v>46094</v>
      </c>
      <c r="B16632" s="5">
        <v>23</v>
      </c>
      <c r="C16632" s="2">
        <v>0</v>
      </c>
    </row>
    <row r="16633" spans="1:3">
      <c r="A16633" s="8">
        <f>A2+346</f>
        <v>46094</v>
      </c>
      <c r="B16633" s="5">
        <v>24</v>
      </c>
      <c r="C16633" s="2">
        <v>0</v>
      </c>
    </row>
    <row r="16634" spans="1:3">
      <c r="A16634" s="8">
        <f>A2+346</f>
        <v>46094</v>
      </c>
      <c r="B16634" s="5">
        <v>25</v>
      </c>
      <c r="C16634" s="2">
        <v>0</v>
      </c>
    </row>
    <row r="16635" spans="1:3">
      <c r="A16635" s="8">
        <f>A2+346</f>
        <v>46094</v>
      </c>
      <c r="B16635" s="5">
        <v>26</v>
      </c>
      <c r="C16635" s="2">
        <v>0</v>
      </c>
    </row>
    <row r="16636" spans="1:3">
      <c r="A16636" s="8">
        <f>A2+346</f>
        <v>46094</v>
      </c>
      <c r="B16636" s="5">
        <v>27</v>
      </c>
      <c r="C16636" s="2">
        <v>0</v>
      </c>
    </row>
    <row r="16637" spans="1:3">
      <c r="A16637" s="8">
        <f>A2+346</f>
        <v>46094</v>
      </c>
      <c r="B16637" s="5">
        <v>28</v>
      </c>
      <c r="C16637" s="2">
        <v>0</v>
      </c>
    </row>
    <row r="16638" spans="1:3">
      <c r="A16638" s="8">
        <f>A2+346</f>
        <v>46094</v>
      </c>
      <c r="B16638" s="5">
        <v>29</v>
      </c>
      <c r="C16638" s="2">
        <v>0</v>
      </c>
    </row>
    <row r="16639" spans="1:3">
      <c r="A16639" s="8">
        <f>A2+346</f>
        <v>46094</v>
      </c>
      <c r="B16639" s="5">
        <v>30</v>
      </c>
      <c r="C16639" s="2">
        <v>0</v>
      </c>
    </row>
    <row r="16640" spans="1:3">
      <c r="A16640" s="8">
        <f>A2+346</f>
        <v>46094</v>
      </c>
      <c r="B16640" s="5">
        <v>31</v>
      </c>
      <c r="C16640" s="2">
        <v>0</v>
      </c>
    </row>
    <row r="16641" spans="1:3">
      <c r="A16641" s="8">
        <f>A2+346</f>
        <v>46094</v>
      </c>
      <c r="B16641" s="5">
        <v>32</v>
      </c>
      <c r="C16641" s="2">
        <v>0</v>
      </c>
    </row>
    <row r="16642" spans="1:3">
      <c r="A16642" s="8">
        <f>A2+346</f>
        <v>46094</v>
      </c>
      <c r="B16642" s="5">
        <v>33</v>
      </c>
      <c r="C16642" s="2">
        <v>0</v>
      </c>
    </row>
    <row r="16643" spans="1:3">
      <c r="A16643" s="8">
        <f>A2+346</f>
        <v>46094</v>
      </c>
      <c r="B16643" s="5">
        <v>34</v>
      </c>
      <c r="C16643" s="2">
        <v>0</v>
      </c>
    </row>
    <row r="16644" spans="1:3">
      <c r="A16644" s="8">
        <f>A2+346</f>
        <v>46094</v>
      </c>
      <c r="B16644" s="5">
        <v>35</v>
      </c>
      <c r="C16644" s="2">
        <v>0</v>
      </c>
    </row>
    <row r="16645" spans="1:3">
      <c r="A16645" s="8">
        <f>A2+346</f>
        <v>46094</v>
      </c>
      <c r="B16645" s="5">
        <v>36</v>
      </c>
      <c r="C16645" s="2">
        <v>0</v>
      </c>
    </row>
    <row r="16646" spans="1:3">
      <c r="A16646" s="8">
        <f>A2+346</f>
        <v>46094</v>
      </c>
      <c r="B16646" s="5">
        <v>37</v>
      </c>
      <c r="C16646" s="2">
        <v>0</v>
      </c>
    </row>
    <row r="16647" spans="1:3">
      <c r="A16647" s="8">
        <f>A2+346</f>
        <v>46094</v>
      </c>
      <c r="B16647" s="5">
        <v>38</v>
      </c>
      <c r="C16647" s="2">
        <v>0</v>
      </c>
    </row>
    <row r="16648" spans="1:3">
      <c r="A16648" s="8">
        <f>A2+346</f>
        <v>46094</v>
      </c>
      <c r="B16648" s="5">
        <v>39</v>
      </c>
      <c r="C16648" s="2">
        <v>0</v>
      </c>
    </row>
    <row r="16649" spans="1:3">
      <c r="A16649" s="8">
        <f>A2+346</f>
        <v>46094</v>
      </c>
      <c r="B16649" s="5">
        <v>40</v>
      </c>
      <c r="C16649" s="2">
        <v>0</v>
      </c>
    </row>
    <row r="16650" spans="1:3">
      <c r="A16650" s="8">
        <f>A2+346</f>
        <v>46094</v>
      </c>
      <c r="B16650" s="5">
        <v>41</v>
      </c>
      <c r="C16650" s="2">
        <v>0</v>
      </c>
    </row>
    <row r="16651" spans="1:3">
      <c r="A16651" s="8">
        <f>A2+346</f>
        <v>46094</v>
      </c>
      <c r="B16651" s="5">
        <v>42</v>
      </c>
      <c r="C16651" s="2">
        <v>0</v>
      </c>
    </row>
    <row r="16652" spans="1:3">
      <c r="A16652" s="8">
        <f>A2+346</f>
        <v>46094</v>
      </c>
      <c r="B16652" s="5">
        <v>43</v>
      </c>
      <c r="C16652" s="2">
        <v>0</v>
      </c>
    </row>
    <row r="16653" spans="1:3">
      <c r="A16653" s="8">
        <f>A2+346</f>
        <v>46094</v>
      </c>
      <c r="B16653" s="5">
        <v>44</v>
      </c>
      <c r="C16653" s="2">
        <v>0</v>
      </c>
    </row>
    <row r="16654" spans="1:3">
      <c r="A16654" s="8">
        <f>A2+346</f>
        <v>46094</v>
      </c>
      <c r="B16654" s="5">
        <v>45</v>
      </c>
      <c r="C16654" s="2">
        <v>0</v>
      </c>
    </row>
    <row r="16655" spans="1:3">
      <c r="A16655" s="8">
        <f>A2+346</f>
        <v>46094</v>
      </c>
      <c r="B16655" s="5">
        <v>46</v>
      </c>
      <c r="C16655" s="2">
        <v>0</v>
      </c>
    </row>
    <row r="16656" spans="1:3">
      <c r="A16656" s="8">
        <f>A2+346</f>
        <v>46094</v>
      </c>
      <c r="B16656" s="5">
        <v>47</v>
      </c>
      <c r="C16656" s="2">
        <v>0</v>
      </c>
    </row>
    <row r="16657" spans="1:3">
      <c r="A16657" s="8">
        <f>A2+346</f>
        <v>46094</v>
      </c>
      <c r="B16657" s="5">
        <v>48</v>
      </c>
      <c r="C16657" s="2">
        <v>0</v>
      </c>
    </row>
    <row r="16658" spans="1:3">
      <c r="A16658" s="8">
        <f>A2+347</f>
        <v>46095</v>
      </c>
      <c r="B16658" s="5">
        <v>1</v>
      </c>
      <c r="C16658" s="2">
        <v>0</v>
      </c>
    </row>
    <row r="16659" spans="1:3">
      <c r="A16659" s="8">
        <f>A2+347</f>
        <v>46095</v>
      </c>
      <c r="B16659" s="5">
        <v>2</v>
      </c>
      <c r="C16659" s="2">
        <v>0</v>
      </c>
    </row>
    <row r="16660" spans="1:3">
      <c r="A16660" s="8">
        <f>A2+347</f>
        <v>46095</v>
      </c>
      <c r="B16660" s="5">
        <v>3</v>
      </c>
      <c r="C16660" s="2">
        <v>0</v>
      </c>
    </row>
    <row r="16661" spans="1:3">
      <c r="A16661" s="8">
        <f>A2+347</f>
        <v>46095</v>
      </c>
      <c r="B16661" s="5">
        <v>4</v>
      </c>
      <c r="C16661" s="2">
        <v>0</v>
      </c>
    </row>
    <row r="16662" spans="1:3">
      <c r="A16662" s="8">
        <f>A2+347</f>
        <v>46095</v>
      </c>
      <c r="B16662" s="5">
        <v>5</v>
      </c>
      <c r="C16662" s="2">
        <v>0</v>
      </c>
    </row>
    <row r="16663" spans="1:3">
      <c r="A16663" s="8">
        <f>A2+347</f>
        <v>46095</v>
      </c>
      <c r="B16663" s="5">
        <v>6</v>
      </c>
      <c r="C16663" s="2">
        <v>0</v>
      </c>
    </row>
    <row r="16664" spans="1:3">
      <c r="A16664" s="8">
        <f>A2+347</f>
        <v>46095</v>
      </c>
      <c r="B16664" s="5">
        <v>7</v>
      </c>
      <c r="C16664" s="2">
        <v>0</v>
      </c>
    </row>
    <row r="16665" spans="1:3">
      <c r="A16665" s="8">
        <f>A2+347</f>
        <v>46095</v>
      </c>
      <c r="B16665" s="5">
        <v>8</v>
      </c>
      <c r="C16665" s="2">
        <v>0</v>
      </c>
    </row>
    <row r="16666" spans="1:3">
      <c r="A16666" s="8">
        <f>A2+347</f>
        <v>46095</v>
      </c>
      <c r="B16666" s="5">
        <v>9</v>
      </c>
      <c r="C16666" s="2">
        <v>0</v>
      </c>
    </row>
    <row r="16667" spans="1:3">
      <c r="A16667" s="8">
        <f>A2+347</f>
        <v>46095</v>
      </c>
      <c r="B16667" s="5">
        <v>10</v>
      </c>
      <c r="C16667" s="2">
        <v>0</v>
      </c>
    </row>
    <row r="16668" spans="1:3">
      <c r="A16668" s="8">
        <f>A2+347</f>
        <v>46095</v>
      </c>
      <c r="B16668" s="5">
        <v>11</v>
      </c>
      <c r="C16668" s="2">
        <v>0</v>
      </c>
    </row>
    <row r="16669" spans="1:3">
      <c r="A16669" s="8">
        <f>A2+347</f>
        <v>46095</v>
      </c>
      <c r="B16669" s="5">
        <v>12</v>
      </c>
      <c r="C16669" s="2">
        <v>0</v>
      </c>
    </row>
    <row r="16670" spans="1:3">
      <c r="A16670" s="8">
        <f>A2+347</f>
        <v>46095</v>
      </c>
      <c r="B16670" s="5">
        <v>13</v>
      </c>
      <c r="C16670" s="2">
        <v>0</v>
      </c>
    </row>
    <row r="16671" spans="1:3">
      <c r="A16671" s="8">
        <f>A2+347</f>
        <v>46095</v>
      </c>
      <c r="B16671" s="5">
        <v>14</v>
      </c>
      <c r="C16671" s="2">
        <v>0</v>
      </c>
    </row>
    <row r="16672" spans="1:3">
      <c r="A16672" s="8">
        <f>A2+347</f>
        <v>46095</v>
      </c>
      <c r="B16672" s="5">
        <v>15</v>
      </c>
      <c r="C16672" s="2">
        <v>0</v>
      </c>
    </row>
    <row r="16673" spans="1:3">
      <c r="A16673" s="8">
        <f>A2+347</f>
        <v>46095</v>
      </c>
      <c r="B16673" s="5">
        <v>16</v>
      </c>
      <c r="C16673" s="2">
        <v>0</v>
      </c>
    </row>
    <row r="16674" spans="1:3">
      <c r="A16674" s="8">
        <f>A2+347</f>
        <v>46095</v>
      </c>
      <c r="B16674" s="5">
        <v>17</v>
      </c>
      <c r="C16674" s="2">
        <v>0</v>
      </c>
    </row>
    <row r="16675" spans="1:3">
      <c r="A16675" s="8">
        <f>A2+347</f>
        <v>46095</v>
      </c>
      <c r="B16675" s="5">
        <v>18</v>
      </c>
      <c r="C16675" s="2">
        <v>0</v>
      </c>
    </row>
    <row r="16676" spans="1:3">
      <c r="A16676" s="8">
        <f>A2+347</f>
        <v>46095</v>
      </c>
      <c r="B16676" s="5">
        <v>19</v>
      </c>
      <c r="C16676" s="2">
        <v>0</v>
      </c>
    </row>
    <row r="16677" spans="1:3">
      <c r="A16677" s="8">
        <f>A2+347</f>
        <v>46095</v>
      </c>
      <c r="B16677" s="5">
        <v>20</v>
      </c>
      <c r="C16677" s="2">
        <v>0</v>
      </c>
    </row>
    <row r="16678" spans="1:3">
      <c r="A16678" s="8">
        <f>A2+347</f>
        <v>46095</v>
      </c>
      <c r="B16678" s="5">
        <v>21</v>
      </c>
      <c r="C16678" s="2">
        <v>0</v>
      </c>
    </row>
    <row r="16679" spans="1:3">
      <c r="A16679" s="8">
        <f>A2+347</f>
        <v>46095</v>
      </c>
      <c r="B16679" s="5">
        <v>22</v>
      </c>
      <c r="C16679" s="2">
        <v>0</v>
      </c>
    </row>
    <row r="16680" spans="1:3">
      <c r="A16680" s="8">
        <f>A2+347</f>
        <v>46095</v>
      </c>
      <c r="B16680" s="5">
        <v>23</v>
      </c>
      <c r="C16680" s="2">
        <v>0</v>
      </c>
    </row>
    <row r="16681" spans="1:3">
      <c r="A16681" s="8">
        <f>A2+347</f>
        <v>46095</v>
      </c>
      <c r="B16681" s="5">
        <v>24</v>
      </c>
      <c r="C16681" s="2">
        <v>0</v>
      </c>
    </row>
    <row r="16682" spans="1:3">
      <c r="A16682" s="8">
        <f>A2+347</f>
        <v>46095</v>
      </c>
      <c r="B16682" s="5">
        <v>25</v>
      </c>
      <c r="C16682" s="2">
        <v>0</v>
      </c>
    </row>
    <row r="16683" spans="1:3">
      <c r="A16683" s="8">
        <f>A2+347</f>
        <v>46095</v>
      </c>
      <c r="B16683" s="5">
        <v>26</v>
      </c>
      <c r="C16683" s="2">
        <v>0</v>
      </c>
    </row>
    <row r="16684" spans="1:3">
      <c r="A16684" s="8">
        <f>A2+347</f>
        <v>46095</v>
      </c>
      <c r="B16684" s="5">
        <v>27</v>
      </c>
      <c r="C16684" s="2">
        <v>0</v>
      </c>
    </row>
    <row r="16685" spans="1:3">
      <c r="A16685" s="8">
        <f>A2+347</f>
        <v>46095</v>
      </c>
      <c r="B16685" s="5">
        <v>28</v>
      </c>
      <c r="C16685" s="2">
        <v>0</v>
      </c>
    </row>
    <row r="16686" spans="1:3">
      <c r="A16686" s="8">
        <f>A2+347</f>
        <v>46095</v>
      </c>
      <c r="B16686" s="5">
        <v>29</v>
      </c>
      <c r="C16686" s="2">
        <v>0</v>
      </c>
    </row>
    <row r="16687" spans="1:3">
      <c r="A16687" s="8">
        <f>A2+347</f>
        <v>46095</v>
      </c>
      <c r="B16687" s="5">
        <v>30</v>
      </c>
      <c r="C16687" s="2">
        <v>0</v>
      </c>
    </row>
    <row r="16688" spans="1:3">
      <c r="A16688" s="8">
        <f>A2+347</f>
        <v>46095</v>
      </c>
      <c r="B16688" s="5">
        <v>31</v>
      </c>
      <c r="C16688" s="2">
        <v>0</v>
      </c>
    </row>
    <row r="16689" spans="1:3">
      <c r="A16689" s="8">
        <f>A2+347</f>
        <v>46095</v>
      </c>
      <c r="B16689" s="5">
        <v>32</v>
      </c>
      <c r="C16689" s="2">
        <v>0</v>
      </c>
    </row>
    <row r="16690" spans="1:3">
      <c r="A16690" s="8">
        <f>A2+347</f>
        <v>46095</v>
      </c>
      <c r="B16690" s="5">
        <v>33</v>
      </c>
      <c r="C16690" s="2">
        <v>0</v>
      </c>
    </row>
    <row r="16691" spans="1:3">
      <c r="A16691" s="8">
        <f>A2+347</f>
        <v>46095</v>
      </c>
      <c r="B16691" s="5">
        <v>34</v>
      </c>
      <c r="C16691" s="2">
        <v>0</v>
      </c>
    </row>
    <row r="16692" spans="1:3">
      <c r="A16692" s="8">
        <f>A2+347</f>
        <v>46095</v>
      </c>
      <c r="B16692" s="5">
        <v>35</v>
      </c>
      <c r="C16692" s="2">
        <v>0</v>
      </c>
    </row>
    <row r="16693" spans="1:3">
      <c r="A16693" s="8">
        <f>A2+347</f>
        <v>46095</v>
      </c>
      <c r="B16693" s="5">
        <v>36</v>
      </c>
      <c r="C16693" s="2">
        <v>0</v>
      </c>
    </row>
    <row r="16694" spans="1:3">
      <c r="A16694" s="8">
        <f>A2+347</f>
        <v>46095</v>
      </c>
      <c r="B16694" s="5">
        <v>37</v>
      </c>
      <c r="C16694" s="2">
        <v>0</v>
      </c>
    </row>
    <row r="16695" spans="1:3">
      <c r="A16695" s="8">
        <f>A2+347</f>
        <v>46095</v>
      </c>
      <c r="B16695" s="5">
        <v>38</v>
      </c>
      <c r="C16695" s="2">
        <v>0</v>
      </c>
    </row>
    <row r="16696" spans="1:3">
      <c r="A16696" s="8">
        <f>A2+347</f>
        <v>46095</v>
      </c>
      <c r="B16696" s="5">
        <v>39</v>
      </c>
      <c r="C16696" s="2">
        <v>0</v>
      </c>
    </row>
    <row r="16697" spans="1:3">
      <c r="A16697" s="8">
        <f>A2+347</f>
        <v>46095</v>
      </c>
      <c r="B16697" s="5">
        <v>40</v>
      </c>
      <c r="C16697" s="2">
        <v>0</v>
      </c>
    </row>
    <row r="16698" spans="1:3">
      <c r="A16698" s="8">
        <f>A2+347</f>
        <v>46095</v>
      </c>
      <c r="B16698" s="5">
        <v>41</v>
      </c>
      <c r="C16698" s="2">
        <v>0</v>
      </c>
    </row>
    <row r="16699" spans="1:3">
      <c r="A16699" s="8">
        <f>A2+347</f>
        <v>46095</v>
      </c>
      <c r="B16699" s="5">
        <v>42</v>
      </c>
      <c r="C16699" s="2">
        <v>0</v>
      </c>
    </row>
    <row r="16700" spans="1:3">
      <c r="A16700" s="8">
        <f>A2+347</f>
        <v>46095</v>
      </c>
      <c r="B16700" s="5">
        <v>43</v>
      </c>
      <c r="C16700" s="2">
        <v>0</v>
      </c>
    </row>
    <row r="16701" spans="1:3">
      <c r="A16701" s="8">
        <f>A2+347</f>
        <v>46095</v>
      </c>
      <c r="B16701" s="5">
        <v>44</v>
      </c>
      <c r="C16701" s="2">
        <v>0</v>
      </c>
    </row>
    <row r="16702" spans="1:3">
      <c r="A16702" s="8">
        <f>A2+347</f>
        <v>46095</v>
      </c>
      <c r="B16702" s="5">
        <v>45</v>
      </c>
      <c r="C16702" s="2">
        <v>0</v>
      </c>
    </row>
    <row r="16703" spans="1:3">
      <c r="A16703" s="8">
        <f>A2+347</f>
        <v>46095</v>
      </c>
      <c r="B16703" s="5">
        <v>46</v>
      </c>
      <c r="C16703" s="2">
        <v>0</v>
      </c>
    </row>
    <row r="16704" spans="1:3">
      <c r="A16704" s="8">
        <f>A2+347</f>
        <v>46095</v>
      </c>
      <c r="B16704" s="5">
        <v>47</v>
      </c>
      <c r="C16704" s="2">
        <v>0</v>
      </c>
    </row>
    <row r="16705" spans="1:3">
      <c r="A16705" s="8">
        <f>A2+347</f>
        <v>46095</v>
      </c>
      <c r="B16705" s="5">
        <v>48</v>
      </c>
      <c r="C16705" s="2">
        <v>0</v>
      </c>
    </row>
    <row r="16706" spans="1:3">
      <c r="A16706" s="8">
        <f>A2+348</f>
        <v>46096</v>
      </c>
      <c r="B16706" s="5">
        <v>1</v>
      </c>
      <c r="C16706" s="2">
        <v>0</v>
      </c>
    </row>
    <row r="16707" spans="1:3">
      <c r="A16707" s="8">
        <f>A2+348</f>
        <v>46096</v>
      </c>
      <c r="B16707" s="5">
        <v>2</v>
      </c>
      <c r="C16707" s="2">
        <v>0</v>
      </c>
    </row>
    <row r="16708" spans="1:3">
      <c r="A16708" s="8">
        <f>A2+348</f>
        <v>46096</v>
      </c>
      <c r="B16708" s="5">
        <v>3</v>
      </c>
      <c r="C16708" s="2">
        <v>0</v>
      </c>
    </row>
    <row r="16709" spans="1:3">
      <c r="A16709" s="8">
        <f>A2+348</f>
        <v>46096</v>
      </c>
      <c r="B16709" s="5">
        <v>4</v>
      </c>
      <c r="C16709" s="2">
        <v>0</v>
      </c>
    </row>
    <row r="16710" spans="1:3">
      <c r="A16710" s="8">
        <f>A2+348</f>
        <v>46096</v>
      </c>
      <c r="B16710" s="5">
        <v>5</v>
      </c>
      <c r="C16710" s="2">
        <v>0</v>
      </c>
    </row>
    <row r="16711" spans="1:3">
      <c r="A16711" s="8">
        <f>A2+348</f>
        <v>46096</v>
      </c>
      <c r="B16711" s="5">
        <v>6</v>
      </c>
      <c r="C16711" s="2">
        <v>0</v>
      </c>
    </row>
    <row r="16712" spans="1:3">
      <c r="A16712" s="8">
        <f>A2+348</f>
        <v>46096</v>
      </c>
      <c r="B16712" s="5">
        <v>7</v>
      </c>
      <c r="C16712" s="2">
        <v>0</v>
      </c>
    </row>
    <row r="16713" spans="1:3">
      <c r="A16713" s="8">
        <f>A2+348</f>
        <v>46096</v>
      </c>
      <c r="B16713" s="5">
        <v>8</v>
      </c>
      <c r="C16713" s="2">
        <v>0</v>
      </c>
    </row>
    <row r="16714" spans="1:3">
      <c r="A16714" s="8">
        <f>A2+348</f>
        <v>46096</v>
      </c>
      <c r="B16714" s="5">
        <v>9</v>
      </c>
      <c r="C16714" s="2">
        <v>0</v>
      </c>
    </row>
    <row r="16715" spans="1:3">
      <c r="A16715" s="8">
        <f>A2+348</f>
        <v>46096</v>
      </c>
      <c r="B16715" s="5">
        <v>10</v>
      </c>
      <c r="C16715" s="2">
        <v>0</v>
      </c>
    </row>
    <row r="16716" spans="1:3">
      <c r="A16716" s="8">
        <f>A2+348</f>
        <v>46096</v>
      </c>
      <c r="B16716" s="5">
        <v>11</v>
      </c>
      <c r="C16716" s="2">
        <v>0</v>
      </c>
    </row>
    <row r="16717" spans="1:3">
      <c r="A16717" s="8">
        <f>A2+348</f>
        <v>46096</v>
      </c>
      <c r="B16717" s="5">
        <v>12</v>
      </c>
      <c r="C16717" s="2">
        <v>0</v>
      </c>
    </row>
    <row r="16718" spans="1:3">
      <c r="A16718" s="8">
        <f>A2+348</f>
        <v>46096</v>
      </c>
      <c r="B16718" s="5">
        <v>13</v>
      </c>
      <c r="C16718" s="2">
        <v>0</v>
      </c>
    </row>
    <row r="16719" spans="1:3">
      <c r="A16719" s="8">
        <f>A2+348</f>
        <v>46096</v>
      </c>
      <c r="B16719" s="5">
        <v>14</v>
      </c>
      <c r="C16719" s="2">
        <v>0</v>
      </c>
    </row>
    <row r="16720" spans="1:3">
      <c r="A16720" s="8">
        <f>A2+348</f>
        <v>46096</v>
      </c>
      <c r="B16720" s="5">
        <v>15</v>
      </c>
      <c r="C16720" s="2">
        <v>0</v>
      </c>
    </row>
    <row r="16721" spans="1:3">
      <c r="A16721" s="8">
        <f>A2+348</f>
        <v>46096</v>
      </c>
      <c r="B16721" s="5">
        <v>16</v>
      </c>
      <c r="C16721" s="2">
        <v>0</v>
      </c>
    </row>
    <row r="16722" spans="1:3">
      <c r="A16722" s="8">
        <f>A2+348</f>
        <v>46096</v>
      </c>
      <c r="B16722" s="5">
        <v>17</v>
      </c>
      <c r="C16722" s="2">
        <v>0</v>
      </c>
    </row>
    <row r="16723" spans="1:3">
      <c r="A16723" s="8">
        <f>A2+348</f>
        <v>46096</v>
      </c>
      <c r="B16723" s="5">
        <v>18</v>
      </c>
      <c r="C16723" s="2">
        <v>0</v>
      </c>
    </row>
    <row r="16724" spans="1:3">
      <c r="A16724" s="8">
        <f>A2+348</f>
        <v>46096</v>
      </c>
      <c r="B16724" s="5">
        <v>19</v>
      </c>
      <c r="C16724" s="2">
        <v>0</v>
      </c>
    </row>
    <row r="16725" spans="1:3">
      <c r="A16725" s="8">
        <f>A2+348</f>
        <v>46096</v>
      </c>
      <c r="B16725" s="5">
        <v>20</v>
      </c>
      <c r="C16725" s="2">
        <v>0</v>
      </c>
    </row>
    <row r="16726" spans="1:3">
      <c r="A16726" s="8">
        <f>A2+348</f>
        <v>46096</v>
      </c>
      <c r="B16726" s="5">
        <v>21</v>
      </c>
      <c r="C16726" s="2">
        <v>0</v>
      </c>
    </row>
    <row r="16727" spans="1:3">
      <c r="A16727" s="8">
        <f>A2+348</f>
        <v>46096</v>
      </c>
      <c r="B16727" s="5">
        <v>22</v>
      </c>
      <c r="C16727" s="2">
        <v>0</v>
      </c>
    </row>
    <row r="16728" spans="1:3">
      <c r="A16728" s="8">
        <f>A2+348</f>
        <v>46096</v>
      </c>
      <c r="B16728" s="5">
        <v>23</v>
      </c>
      <c r="C16728" s="2">
        <v>0</v>
      </c>
    </row>
    <row r="16729" spans="1:3">
      <c r="A16729" s="8">
        <f>A2+348</f>
        <v>46096</v>
      </c>
      <c r="B16729" s="5">
        <v>24</v>
      </c>
      <c r="C16729" s="2">
        <v>0</v>
      </c>
    </row>
    <row r="16730" spans="1:3">
      <c r="A16730" s="8">
        <f>A2+348</f>
        <v>46096</v>
      </c>
      <c r="B16730" s="5">
        <v>25</v>
      </c>
      <c r="C16730" s="2">
        <v>0</v>
      </c>
    </row>
    <row r="16731" spans="1:3">
      <c r="A16731" s="8">
        <f>A2+348</f>
        <v>46096</v>
      </c>
      <c r="B16731" s="5">
        <v>26</v>
      </c>
      <c r="C16731" s="2">
        <v>0</v>
      </c>
    </row>
    <row r="16732" spans="1:3">
      <c r="A16732" s="8">
        <f>A2+348</f>
        <v>46096</v>
      </c>
      <c r="B16732" s="5">
        <v>27</v>
      </c>
      <c r="C16732" s="2">
        <v>0</v>
      </c>
    </row>
    <row r="16733" spans="1:3">
      <c r="A16733" s="8">
        <f>A2+348</f>
        <v>46096</v>
      </c>
      <c r="B16733" s="5">
        <v>28</v>
      </c>
      <c r="C16733" s="2">
        <v>0</v>
      </c>
    </row>
    <row r="16734" spans="1:3">
      <c r="A16734" s="8">
        <f>A2+348</f>
        <v>46096</v>
      </c>
      <c r="B16734" s="5">
        <v>29</v>
      </c>
      <c r="C16734" s="2">
        <v>0</v>
      </c>
    </row>
    <row r="16735" spans="1:3">
      <c r="A16735" s="8">
        <f>A2+348</f>
        <v>46096</v>
      </c>
      <c r="B16735" s="5">
        <v>30</v>
      </c>
      <c r="C16735" s="2">
        <v>0</v>
      </c>
    </row>
    <row r="16736" spans="1:3">
      <c r="A16736" s="8">
        <f>A2+348</f>
        <v>46096</v>
      </c>
      <c r="B16736" s="5">
        <v>31</v>
      </c>
      <c r="C16736" s="2">
        <v>0</v>
      </c>
    </row>
    <row r="16737" spans="1:3">
      <c r="A16737" s="8">
        <f>A2+348</f>
        <v>46096</v>
      </c>
      <c r="B16737" s="5">
        <v>32</v>
      </c>
      <c r="C16737" s="2">
        <v>0</v>
      </c>
    </row>
    <row r="16738" spans="1:3">
      <c r="A16738" s="8">
        <f>A2+348</f>
        <v>46096</v>
      </c>
      <c r="B16738" s="5">
        <v>33</v>
      </c>
      <c r="C16738" s="2">
        <v>0</v>
      </c>
    </row>
    <row r="16739" spans="1:3">
      <c r="A16739" s="8">
        <f>A2+348</f>
        <v>46096</v>
      </c>
      <c r="B16739" s="5">
        <v>34</v>
      </c>
      <c r="C16739" s="2">
        <v>0</v>
      </c>
    </row>
    <row r="16740" spans="1:3">
      <c r="A16740" s="8">
        <f>A2+348</f>
        <v>46096</v>
      </c>
      <c r="B16740" s="5">
        <v>35</v>
      </c>
      <c r="C16740" s="2">
        <v>0</v>
      </c>
    </row>
    <row r="16741" spans="1:3">
      <c r="A16741" s="8">
        <f>A2+348</f>
        <v>46096</v>
      </c>
      <c r="B16741" s="5">
        <v>36</v>
      </c>
      <c r="C16741" s="2">
        <v>0</v>
      </c>
    </row>
    <row r="16742" spans="1:3">
      <c r="A16742" s="8">
        <f>A2+348</f>
        <v>46096</v>
      </c>
      <c r="B16742" s="5">
        <v>37</v>
      </c>
      <c r="C16742" s="2">
        <v>0</v>
      </c>
    </row>
    <row r="16743" spans="1:3">
      <c r="A16743" s="8">
        <f>A2+348</f>
        <v>46096</v>
      </c>
      <c r="B16743" s="5">
        <v>38</v>
      </c>
      <c r="C16743" s="2">
        <v>0</v>
      </c>
    </row>
    <row r="16744" spans="1:3">
      <c r="A16744" s="8">
        <f>A2+348</f>
        <v>46096</v>
      </c>
      <c r="B16744" s="5">
        <v>39</v>
      </c>
      <c r="C16744" s="2">
        <v>0</v>
      </c>
    </row>
    <row r="16745" spans="1:3">
      <c r="A16745" s="8">
        <f>A2+348</f>
        <v>46096</v>
      </c>
      <c r="B16745" s="5">
        <v>40</v>
      </c>
      <c r="C16745" s="2">
        <v>0</v>
      </c>
    </row>
    <row r="16746" spans="1:3">
      <c r="A16746" s="8">
        <f>A2+348</f>
        <v>46096</v>
      </c>
      <c r="B16746" s="5">
        <v>41</v>
      </c>
      <c r="C16746" s="2">
        <v>0</v>
      </c>
    </row>
    <row r="16747" spans="1:3">
      <c r="A16747" s="8">
        <f>A2+348</f>
        <v>46096</v>
      </c>
      <c r="B16747" s="5">
        <v>42</v>
      </c>
      <c r="C16747" s="2">
        <v>0</v>
      </c>
    </row>
    <row r="16748" spans="1:3">
      <c r="A16748" s="8">
        <f>A2+348</f>
        <v>46096</v>
      </c>
      <c r="B16748" s="5">
        <v>43</v>
      </c>
      <c r="C16748" s="2">
        <v>0</v>
      </c>
    </row>
    <row r="16749" spans="1:3">
      <c r="A16749" s="8">
        <f>A2+348</f>
        <v>46096</v>
      </c>
      <c r="B16749" s="5">
        <v>44</v>
      </c>
      <c r="C16749" s="2">
        <v>0</v>
      </c>
    </row>
    <row r="16750" spans="1:3">
      <c r="A16750" s="8">
        <f>A2+348</f>
        <v>46096</v>
      </c>
      <c r="B16750" s="5">
        <v>45</v>
      </c>
      <c r="C16750" s="2">
        <v>0</v>
      </c>
    </row>
    <row r="16751" spans="1:3">
      <c r="A16751" s="8">
        <f>A2+348</f>
        <v>46096</v>
      </c>
      <c r="B16751" s="5">
        <v>46</v>
      </c>
      <c r="C16751" s="2">
        <v>0</v>
      </c>
    </row>
    <row r="16752" spans="1:3">
      <c r="A16752" s="8">
        <f>A2+348</f>
        <v>46096</v>
      </c>
      <c r="B16752" s="5">
        <v>47</v>
      </c>
      <c r="C16752" s="2">
        <v>0</v>
      </c>
    </row>
    <row r="16753" spans="1:3">
      <c r="A16753" s="8">
        <f>A2+348</f>
        <v>46096</v>
      </c>
      <c r="B16753" s="5">
        <v>48</v>
      </c>
      <c r="C16753" s="2">
        <v>0</v>
      </c>
    </row>
    <row r="16754" spans="1:3">
      <c r="A16754" s="8">
        <f>A2+349</f>
        <v>46097</v>
      </c>
      <c r="B16754" s="5">
        <v>1</v>
      </c>
      <c r="C16754" s="2">
        <v>0</v>
      </c>
    </row>
    <row r="16755" spans="1:3">
      <c r="A16755" s="8">
        <f>A2+349</f>
        <v>46097</v>
      </c>
      <c r="B16755" s="5">
        <v>2</v>
      </c>
      <c r="C16755" s="2">
        <v>0</v>
      </c>
    </row>
    <row r="16756" spans="1:3">
      <c r="A16756" s="8">
        <f>A2+349</f>
        <v>46097</v>
      </c>
      <c r="B16756" s="5">
        <v>3</v>
      </c>
      <c r="C16756" s="2">
        <v>0</v>
      </c>
    </row>
    <row r="16757" spans="1:3">
      <c r="A16757" s="8">
        <f>A2+349</f>
        <v>46097</v>
      </c>
      <c r="B16757" s="5">
        <v>4</v>
      </c>
      <c r="C16757" s="2">
        <v>0</v>
      </c>
    </row>
    <row r="16758" spans="1:3">
      <c r="A16758" s="8">
        <f>A2+349</f>
        <v>46097</v>
      </c>
      <c r="B16758" s="5">
        <v>5</v>
      </c>
      <c r="C16758" s="2">
        <v>0</v>
      </c>
    </row>
    <row r="16759" spans="1:3">
      <c r="A16759" s="8">
        <f>A2+349</f>
        <v>46097</v>
      </c>
      <c r="B16759" s="5">
        <v>6</v>
      </c>
      <c r="C16759" s="2">
        <v>0</v>
      </c>
    </row>
    <row r="16760" spans="1:3">
      <c r="A16760" s="8">
        <f>A2+349</f>
        <v>46097</v>
      </c>
      <c r="B16760" s="5">
        <v>7</v>
      </c>
      <c r="C16760" s="2">
        <v>0</v>
      </c>
    </row>
    <row r="16761" spans="1:3">
      <c r="A16761" s="8">
        <f>A2+349</f>
        <v>46097</v>
      </c>
      <c r="B16761" s="5">
        <v>8</v>
      </c>
      <c r="C16761" s="2">
        <v>0</v>
      </c>
    </row>
    <row r="16762" spans="1:3">
      <c r="A16762" s="8">
        <f>A2+349</f>
        <v>46097</v>
      </c>
      <c r="B16762" s="5">
        <v>9</v>
      </c>
      <c r="C16762" s="2">
        <v>0</v>
      </c>
    </row>
    <row r="16763" spans="1:3">
      <c r="A16763" s="8">
        <f>A2+349</f>
        <v>46097</v>
      </c>
      <c r="B16763" s="5">
        <v>10</v>
      </c>
      <c r="C16763" s="2">
        <v>0</v>
      </c>
    </row>
    <row r="16764" spans="1:3">
      <c r="A16764" s="8">
        <f>A2+349</f>
        <v>46097</v>
      </c>
      <c r="B16764" s="5">
        <v>11</v>
      </c>
      <c r="C16764" s="2">
        <v>0</v>
      </c>
    </row>
    <row r="16765" spans="1:3">
      <c r="A16765" s="8">
        <f>A2+349</f>
        <v>46097</v>
      </c>
      <c r="B16765" s="5">
        <v>12</v>
      </c>
      <c r="C16765" s="2">
        <v>0</v>
      </c>
    </row>
    <row r="16766" spans="1:3">
      <c r="A16766" s="8">
        <f>A2+349</f>
        <v>46097</v>
      </c>
      <c r="B16766" s="5">
        <v>13</v>
      </c>
      <c r="C16766" s="2">
        <v>0</v>
      </c>
    </row>
    <row r="16767" spans="1:3">
      <c r="A16767" s="8">
        <f>A2+349</f>
        <v>46097</v>
      </c>
      <c r="B16767" s="5">
        <v>14</v>
      </c>
      <c r="C16767" s="2">
        <v>0</v>
      </c>
    </row>
    <row r="16768" spans="1:3">
      <c r="A16768" s="8">
        <f>A2+349</f>
        <v>46097</v>
      </c>
      <c r="B16768" s="5">
        <v>15</v>
      </c>
      <c r="C16768" s="2">
        <v>0</v>
      </c>
    </row>
    <row r="16769" spans="1:3">
      <c r="A16769" s="8">
        <f>A2+349</f>
        <v>46097</v>
      </c>
      <c r="B16769" s="5">
        <v>16</v>
      </c>
      <c r="C16769" s="2">
        <v>0</v>
      </c>
    </row>
    <row r="16770" spans="1:3">
      <c r="A16770" s="8">
        <f>A2+349</f>
        <v>46097</v>
      </c>
      <c r="B16770" s="5">
        <v>17</v>
      </c>
      <c r="C16770" s="2">
        <v>0</v>
      </c>
    </row>
    <row r="16771" spans="1:3">
      <c r="A16771" s="8">
        <f>A2+349</f>
        <v>46097</v>
      </c>
      <c r="B16771" s="5">
        <v>18</v>
      </c>
      <c r="C16771" s="2">
        <v>0</v>
      </c>
    </row>
    <row r="16772" spans="1:3">
      <c r="A16772" s="8">
        <f>A2+349</f>
        <v>46097</v>
      </c>
      <c r="B16772" s="5">
        <v>19</v>
      </c>
      <c r="C16772" s="2">
        <v>0</v>
      </c>
    </row>
    <row r="16773" spans="1:3">
      <c r="A16773" s="8">
        <f>A2+349</f>
        <v>46097</v>
      </c>
      <c r="B16773" s="5">
        <v>20</v>
      </c>
      <c r="C16773" s="2">
        <v>0</v>
      </c>
    </row>
    <row r="16774" spans="1:3">
      <c r="A16774" s="8">
        <f>A2+349</f>
        <v>46097</v>
      </c>
      <c r="B16774" s="5">
        <v>21</v>
      </c>
      <c r="C16774" s="2">
        <v>0</v>
      </c>
    </row>
    <row r="16775" spans="1:3">
      <c r="A16775" s="8">
        <f>A2+349</f>
        <v>46097</v>
      </c>
      <c r="B16775" s="5">
        <v>22</v>
      </c>
      <c r="C16775" s="2">
        <v>0</v>
      </c>
    </row>
    <row r="16776" spans="1:3">
      <c r="A16776" s="8">
        <f>A2+349</f>
        <v>46097</v>
      </c>
      <c r="B16776" s="5">
        <v>23</v>
      </c>
      <c r="C16776" s="2">
        <v>0</v>
      </c>
    </row>
    <row r="16777" spans="1:3">
      <c r="A16777" s="8">
        <f>A2+349</f>
        <v>46097</v>
      </c>
      <c r="B16777" s="5">
        <v>24</v>
      </c>
      <c r="C16777" s="2">
        <v>0</v>
      </c>
    </row>
    <row r="16778" spans="1:3">
      <c r="A16778" s="8">
        <f>A2+349</f>
        <v>46097</v>
      </c>
      <c r="B16778" s="5">
        <v>25</v>
      </c>
      <c r="C16778" s="2">
        <v>0</v>
      </c>
    </row>
    <row r="16779" spans="1:3">
      <c r="A16779" s="8">
        <f>A2+349</f>
        <v>46097</v>
      </c>
      <c r="B16779" s="5">
        <v>26</v>
      </c>
      <c r="C16779" s="2">
        <v>0</v>
      </c>
    </row>
    <row r="16780" spans="1:3">
      <c r="A16780" s="8">
        <f>A2+349</f>
        <v>46097</v>
      </c>
      <c r="B16780" s="5">
        <v>27</v>
      </c>
      <c r="C16780" s="2">
        <v>0</v>
      </c>
    </row>
    <row r="16781" spans="1:3">
      <c r="A16781" s="8">
        <f>A2+349</f>
        <v>46097</v>
      </c>
      <c r="B16781" s="5">
        <v>28</v>
      </c>
      <c r="C16781" s="2">
        <v>0</v>
      </c>
    </row>
    <row r="16782" spans="1:3">
      <c r="A16782" s="8">
        <f>A2+349</f>
        <v>46097</v>
      </c>
      <c r="B16782" s="5">
        <v>29</v>
      </c>
      <c r="C16782" s="2">
        <v>0</v>
      </c>
    </row>
    <row r="16783" spans="1:3">
      <c r="A16783" s="8">
        <f>A2+349</f>
        <v>46097</v>
      </c>
      <c r="B16783" s="5">
        <v>30</v>
      </c>
      <c r="C16783" s="2">
        <v>0</v>
      </c>
    </row>
    <row r="16784" spans="1:3">
      <c r="A16784" s="8">
        <f>A2+349</f>
        <v>46097</v>
      </c>
      <c r="B16784" s="5">
        <v>31</v>
      </c>
      <c r="C16784" s="2">
        <v>0</v>
      </c>
    </row>
    <row r="16785" spans="1:3">
      <c r="A16785" s="8">
        <f>A2+349</f>
        <v>46097</v>
      </c>
      <c r="B16785" s="5">
        <v>32</v>
      </c>
      <c r="C16785" s="2">
        <v>0</v>
      </c>
    </row>
    <row r="16786" spans="1:3">
      <c r="A16786" s="8">
        <f>A2+349</f>
        <v>46097</v>
      </c>
      <c r="B16786" s="5">
        <v>33</v>
      </c>
      <c r="C16786" s="2">
        <v>0</v>
      </c>
    </row>
    <row r="16787" spans="1:3">
      <c r="A16787" s="8">
        <f>A2+349</f>
        <v>46097</v>
      </c>
      <c r="B16787" s="5">
        <v>34</v>
      </c>
      <c r="C16787" s="2">
        <v>0</v>
      </c>
    </row>
    <row r="16788" spans="1:3">
      <c r="A16788" s="8">
        <f>A2+349</f>
        <v>46097</v>
      </c>
      <c r="B16788" s="5">
        <v>35</v>
      </c>
      <c r="C16788" s="2">
        <v>0</v>
      </c>
    </row>
    <row r="16789" spans="1:3">
      <c r="A16789" s="8">
        <f>A2+349</f>
        <v>46097</v>
      </c>
      <c r="B16789" s="5">
        <v>36</v>
      </c>
      <c r="C16789" s="2">
        <v>0</v>
      </c>
    </row>
    <row r="16790" spans="1:3">
      <c r="A16790" s="8">
        <f>A2+349</f>
        <v>46097</v>
      </c>
      <c r="B16790" s="5">
        <v>37</v>
      </c>
      <c r="C16790" s="2">
        <v>0</v>
      </c>
    </row>
    <row r="16791" spans="1:3">
      <c r="A16791" s="8">
        <f>A2+349</f>
        <v>46097</v>
      </c>
      <c r="B16791" s="5">
        <v>38</v>
      </c>
      <c r="C16791" s="2">
        <v>0</v>
      </c>
    </row>
    <row r="16792" spans="1:3">
      <c r="A16792" s="8">
        <f>A2+349</f>
        <v>46097</v>
      </c>
      <c r="B16792" s="5">
        <v>39</v>
      </c>
      <c r="C16792" s="2">
        <v>0</v>
      </c>
    </row>
    <row r="16793" spans="1:3">
      <c r="A16793" s="8">
        <f>A2+349</f>
        <v>46097</v>
      </c>
      <c r="B16793" s="5">
        <v>40</v>
      </c>
      <c r="C16793" s="2">
        <v>0</v>
      </c>
    </row>
    <row r="16794" spans="1:3">
      <c r="A16794" s="8">
        <f>A2+349</f>
        <v>46097</v>
      </c>
      <c r="B16794" s="5">
        <v>41</v>
      </c>
      <c r="C16794" s="2">
        <v>0</v>
      </c>
    </row>
    <row r="16795" spans="1:3">
      <c r="A16795" s="8">
        <f>A2+349</f>
        <v>46097</v>
      </c>
      <c r="B16795" s="5">
        <v>42</v>
      </c>
      <c r="C16795" s="2">
        <v>0</v>
      </c>
    </row>
    <row r="16796" spans="1:3">
      <c r="A16796" s="8">
        <f>A2+349</f>
        <v>46097</v>
      </c>
      <c r="B16796" s="5">
        <v>43</v>
      </c>
      <c r="C16796" s="2">
        <v>0</v>
      </c>
    </row>
    <row r="16797" spans="1:3">
      <c r="A16797" s="8">
        <f>A2+349</f>
        <v>46097</v>
      </c>
      <c r="B16797" s="5">
        <v>44</v>
      </c>
      <c r="C16797" s="2">
        <v>0</v>
      </c>
    </row>
    <row r="16798" spans="1:3">
      <c r="A16798" s="8">
        <f>A2+349</f>
        <v>46097</v>
      </c>
      <c r="B16798" s="5">
        <v>45</v>
      </c>
      <c r="C16798" s="2">
        <v>0</v>
      </c>
    </row>
    <row r="16799" spans="1:3">
      <c r="A16799" s="8">
        <f>A2+349</f>
        <v>46097</v>
      </c>
      <c r="B16799" s="5">
        <v>46</v>
      </c>
      <c r="C16799" s="2">
        <v>0</v>
      </c>
    </row>
    <row r="16800" spans="1:3">
      <c r="A16800" s="8">
        <f>A2+349</f>
        <v>46097</v>
      </c>
      <c r="B16800" s="5">
        <v>47</v>
      </c>
      <c r="C16800" s="2">
        <v>0</v>
      </c>
    </row>
    <row r="16801" spans="1:3">
      <c r="A16801" s="8">
        <f>A2+349</f>
        <v>46097</v>
      </c>
      <c r="B16801" s="5">
        <v>48</v>
      </c>
      <c r="C16801" s="2">
        <v>0</v>
      </c>
    </row>
    <row r="16802" spans="1:3">
      <c r="A16802" s="8">
        <f>A2+350</f>
        <v>46098</v>
      </c>
      <c r="B16802" s="5">
        <v>1</v>
      </c>
      <c r="C16802" s="2">
        <v>0</v>
      </c>
    </row>
    <row r="16803" spans="1:3">
      <c r="A16803" s="8">
        <f>A2+350</f>
        <v>46098</v>
      </c>
      <c r="B16803" s="5">
        <v>2</v>
      </c>
      <c r="C16803" s="2">
        <v>0</v>
      </c>
    </row>
    <row r="16804" spans="1:3">
      <c r="A16804" s="8">
        <f>A2+350</f>
        <v>46098</v>
      </c>
      <c r="B16804" s="5">
        <v>3</v>
      </c>
      <c r="C16804" s="2">
        <v>0</v>
      </c>
    </row>
    <row r="16805" spans="1:3">
      <c r="A16805" s="8">
        <f>A2+350</f>
        <v>46098</v>
      </c>
      <c r="B16805" s="5">
        <v>4</v>
      </c>
      <c r="C16805" s="2">
        <v>0</v>
      </c>
    </row>
    <row r="16806" spans="1:3">
      <c r="A16806" s="8">
        <f>A2+350</f>
        <v>46098</v>
      </c>
      <c r="B16806" s="5">
        <v>5</v>
      </c>
      <c r="C16806" s="2">
        <v>0</v>
      </c>
    </row>
    <row r="16807" spans="1:3">
      <c r="A16807" s="8">
        <f>A2+350</f>
        <v>46098</v>
      </c>
      <c r="B16807" s="5">
        <v>6</v>
      </c>
      <c r="C16807" s="2">
        <v>0</v>
      </c>
    </row>
    <row r="16808" spans="1:3">
      <c r="A16808" s="8">
        <f>A2+350</f>
        <v>46098</v>
      </c>
      <c r="B16808" s="5">
        <v>7</v>
      </c>
      <c r="C16808" s="2">
        <v>0</v>
      </c>
    </row>
    <row r="16809" spans="1:3">
      <c r="A16809" s="8">
        <f>A2+350</f>
        <v>46098</v>
      </c>
      <c r="B16809" s="5">
        <v>8</v>
      </c>
      <c r="C16809" s="2">
        <v>0</v>
      </c>
    </row>
    <row r="16810" spans="1:3">
      <c r="A16810" s="8">
        <f>A2+350</f>
        <v>46098</v>
      </c>
      <c r="B16810" s="5">
        <v>9</v>
      </c>
      <c r="C16810" s="2">
        <v>0</v>
      </c>
    </row>
    <row r="16811" spans="1:3">
      <c r="A16811" s="8">
        <f>A2+350</f>
        <v>46098</v>
      </c>
      <c r="B16811" s="5">
        <v>10</v>
      </c>
      <c r="C16811" s="2">
        <v>0</v>
      </c>
    </row>
    <row r="16812" spans="1:3">
      <c r="A16812" s="8">
        <f>A2+350</f>
        <v>46098</v>
      </c>
      <c r="B16812" s="5">
        <v>11</v>
      </c>
      <c r="C16812" s="2">
        <v>0</v>
      </c>
    </row>
    <row r="16813" spans="1:3">
      <c r="A16813" s="8">
        <f>A2+350</f>
        <v>46098</v>
      </c>
      <c r="B16813" s="5">
        <v>12</v>
      </c>
      <c r="C16813" s="2">
        <v>0</v>
      </c>
    </row>
    <row r="16814" spans="1:3">
      <c r="A16814" s="8">
        <f>A2+350</f>
        <v>46098</v>
      </c>
      <c r="B16814" s="5">
        <v>13</v>
      </c>
      <c r="C16814" s="2">
        <v>0</v>
      </c>
    </row>
    <row r="16815" spans="1:3">
      <c r="A16815" s="8">
        <f>A2+350</f>
        <v>46098</v>
      </c>
      <c r="B16815" s="5">
        <v>14</v>
      </c>
      <c r="C16815" s="2">
        <v>0</v>
      </c>
    </row>
    <row r="16816" spans="1:3">
      <c r="A16816" s="8">
        <f>A2+350</f>
        <v>46098</v>
      </c>
      <c r="B16816" s="5">
        <v>15</v>
      </c>
      <c r="C16816" s="2">
        <v>0</v>
      </c>
    </row>
    <row r="16817" spans="1:3">
      <c r="A16817" s="8">
        <f>A2+350</f>
        <v>46098</v>
      </c>
      <c r="B16817" s="5">
        <v>16</v>
      </c>
      <c r="C16817" s="2">
        <v>0</v>
      </c>
    </row>
    <row r="16818" spans="1:3">
      <c r="A16818" s="8">
        <f>A2+350</f>
        <v>46098</v>
      </c>
      <c r="B16818" s="5">
        <v>17</v>
      </c>
      <c r="C16818" s="2">
        <v>0</v>
      </c>
    </row>
    <row r="16819" spans="1:3">
      <c r="A16819" s="8">
        <f>A2+350</f>
        <v>46098</v>
      </c>
      <c r="B16819" s="5">
        <v>18</v>
      </c>
      <c r="C16819" s="2">
        <v>0</v>
      </c>
    </row>
    <row r="16820" spans="1:3">
      <c r="A16820" s="8">
        <f>A2+350</f>
        <v>46098</v>
      </c>
      <c r="B16820" s="5">
        <v>19</v>
      </c>
      <c r="C16820" s="2">
        <v>0</v>
      </c>
    </row>
    <row r="16821" spans="1:3">
      <c r="A16821" s="8">
        <f>A2+350</f>
        <v>46098</v>
      </c>
      <c r="B16821" s="5">
        <v>20</v>
      </c>
      <c r="C16821" s="2">
        <v>0</v>
      </c>
    </row>
    <row r="16822" spans="1:3">
      <c r="A16822" s="8">
        <f>A2+350</f>
        <v>46098</v>
      </c>
      <c r="B16822" s="5">
        <v>21</v>
      </c>
      <c r="C16822" s="2">
        <v>0</v>
      </c>
    </row>
    <row r="16823" spans="1:3">
      <c r="A16823" s="8">
        <f>A2+350</f>
        <v>46098</v>
      </c>
      <c r="B16823" s="5">
        <v>22</v>
      </c>
      <c r="C16823" s="2">
        <v>0</v>
      </c>
    </row>
    <row r="16824" spans="1:3">
      <c r="A16824" s="8">
        <f>A2+350</f>
        <v>46098</v>
      </c>
      <c r="B16824" s="5">
        <v>23</v>
      </c>
      <c r="C16824" s="2">
        <v>0</v>
      </c>
    </row>
    <row r="16825" spans="1:3">
      <c r="A16825" s="8">
        <f>A2+350</f>
        <v>46098</v>
      </c>
      <c r="B16825" s="5">
        <v>24</v>
      </c>
      <c r="C16825" s="2">
        <v>0</v>
      </c>
    </row>
    <row r="16826" spans="1:3">
      <c r="A16826" s="8">
        <f>A2+350</f>
        <v>46098</v>
      </c>
      <c r="B16826" s="5">
        <v>25</v>
      </c>
      <c r="C16826" s="2">
        <v>0</v>
      </c>
    </row>
    <row r="16827" spans="1:3">
      <c r="A16827" s="8">
        <f>A2+350</f>
        <v>46098</v>
      </c>
      <c r="B16827" s="5">
        <v>26</v>
      </c>
      <c r="C16827" s="2">
        <v>0</v>
      </c>
    </row>
    <row r="16828" spans="1:3">
      <c r="A16828" s="8">
        <f>A2+350</f>
        <v>46098</v>
      </c>
      <c r="B16828" s="5">
        <v>27</v>
      </c>
      <c r="C16828" s="2">
        <v>0</v>
      </c>
    </row>
    <row r="16829" spans="1:3">
      <c r="A16829" s="8">
        <f>A2+350</f>
        <v>46098</v>
      </c>
      <c r="B16829" s="5">
        <v>28</v>
      </c>
      <c r="C16829" s="2">
        <v>0</v>
      </c>
    </row>
    <row r="16830" spans="1:3">
      <c r="A16830" s="8">
        <f>A2+350</f>
        <v>46098</v>
      </c>
      <c r="B16830" s="5">
        <v>29</v>
      </c>
      <c r="C16830" s="2">
        <v>0</v>
      </c>
    </row>
    <row r="16831" spans="1:3">
      <c r="A16831" s="8">
        <f>A2+350</f>
        <v>46098</v>
      </c>
      <c r="B16831" s="5">
        <v>30</v>
      </c>
      <c r="C16831" s="2">
        <v>0</v>
      </c>
    </row>
    <row r="16832" spans="1:3">
      <c r="A16832" s="8">
        <f>A2+350</f>
        <v>46098</v>
      </c>
      <c r="B16832" s="5">
        <v>31</v>
      </c>
      <c r="C16832" s="2">
        <v>0</v>
      </c>
    </row>
    <row r="16833" spans="1:3">
      <c r="A16833" s="8">
        <f>A2+350</f>
        <v>46098</v>
      </c>
      <c r="B16833" s="5">
        <v>32</v>
      </c>
      <c r="C16833" s="2">
        <v>0</v>
      </c>
    </row>
    <row r="16834" spans="1:3">
      <c r="A16834" s="8">
        <f>A2+350</f>
        <v>46098</v>
      </c>
      <c r="B16834" s="5">
        <v>33</v>
      </c>
      <c r="C16834" s="2">
        <v>0</v>
      </c>
    </row>
    <row r="16835" spans="1:3">
      <c r="A16835" s="8">
        <f>A2+350</f>
        <v>46098</v>
      </c>
      <c r="B16835" s="5">
        <v>34</v>
      </c>
      <c r="C16835" s="2">
        <v>0</v>
      </c>
    </row>
    <row r="16836" spans="1:3">
      <c r="A16836" s="8">
        <f>A2+350</f>
        <v>46098</v>
      </c>
      <c r="B16836" s="5">
        <v>35</v>
      </c>
      <c r="C16836" s="2">
        <v>0</v>
      </c>
    </row>
    <row r="16837" spans="1:3">
      <c r="A16837" s="8">
        <f>A2+350</f>
        <v>46098</v>
      </c>
      <c r="B16837" s="5">
        <v>36</v>
      </c>
      <c r="C16837" s="2">
        <v>0</v>
      </c>
    </row>
    <row r="16838" spans="1:3">
      <c r="A16838" s="8">
        <f>A2+350</f>
        <v>46098</v>
      </c>
      <c r="B16838" s="5">
        <v>37</v>
      </c>
      <c r="C16838" s="2">
        <v>0</v>
      </c>
    </row>
    <row r="16839" spans="1:3">
      <c r="A16839" s="8">
        <f>A2+350</f>
        <v>46098</v>
      </c>
      <c r="B16839" s="5">
        <v>38</v>
      </c>
      <c r="C16839" s="2">
        <v>0</v>
      </c>
    </row>
    <row r="16840" spans="1:3">
      <c r="A16840" s="8">
        <f>A2+350</f>
        <v>46098</v>
      </c>
      <c r="B16840" s="5">
        <v>39</v>
      </c>
      <c r="C16840" s="2">
        <v>0</v>
      </c>
    </row>
    <row r="16841" spans="1:3">
      <c r="A16841" s="8">
        <f>A2+350</f>
        <v>46098</v>
      </c>
      <c r="B16841" s="5">
        <v>40</v>
      </c>
      <c r="C16841" s="2">
        <v>0</v>
      </c>
    </row>
    <row r="16842" spans="1:3">
      <c r="A16842" s="8">
        <f>A2+350</f>
        <v>46098</v>
      </c>
      <c r="B16842" s="5">
        <v>41</v>
      </c>
      <c r="C16842" s="2">
        <v>0</v>
      </c>
    </row>
    <row r="16843" spans="1:3">
      <c r="A16843" s="8">
        <f>A2+350</f>
        <v>46098</v>
      </c>
      <c r="B16843" s="5">
        <v>42</v>
      </c>
      <c r="C16843" s="2">
        <v>0</v>
      </c>
    </row>
    <row r="16844" spans="1:3">
      <c r="A16844" s="8">
        <f>A2+350</f>
        <v>46098</v>
      </c>
      <c r="B16844" s="5">
        <v>43</v>
      </c>
      <c r="C16844" s="2">
        <v>0</v>
      </c>
    </row>
    <row r="16845" spans="1:3">
      <c r="A16845" s="8">
        <f>A2+350</f>
        <v>46098</v>
      </c>
      <c r="B16845" s="5">
        <v>44</v>
      </c>
      <c r="C16845" s="2">
        <v>0</v>
      </c>
    </row>
    <row r="16846" spans="1:3">
      <c r="A16846" s="8">
        <f>A2+350</f>
        <v>46098</v>
      </c>
      <c r="B16846" s="5">
        <v>45</v>
      </c>
      <c r="C16846" s="2">
        <v>0</v>
      </c>
    </row>
    <row r="16847" spans="1:3">
      <c r="A16847" s="8">
        <f>A2+350</f>
        <v>46098</v>
      </c>
      <c r="B16847" s="5">
        <v>46</v>
      </c>
      <c r="C16847" s="2">
        <v>0</v>
      </c>
    </row>
    <row r="16848" spans="1:3">
      <c r="A16848" s="8">
        <f>A2+350</f>
        <v>46098</v>
      </c>
      <c r="B16848" s="5">
        <v>47</v>
      </c>
      <c r="C16848" s="2">
        <v>0</v>
      </c>
    </row>
    <row r="16849" spans="1:3">
      <c r="A16849" s="8">
        <f>A2+350</f>
        <v>46098</v>
      </c>
      <c r="B16849" s="5">
        <v>48</v>
      </c>
      <c r="C16849" s="2">
        <v>0</v>
      </c>
    </row>
    <row r="16850" spans="1:3">
      <c r="A16850" s="8">
        <f>A2+351</f>
        <v>46099</v>
      </c>
      <c r="B16850" s="5">
        <v>1</v>
      </c>
      <c r="C16850" s="2">
        <v>0</v>
      </c>
    </row>
    <row r="16851" spans="1:3">
      <c r="A16851" s="8">
        <f>A2+351</f>
        <v>46099</v>
      </c>
      <c r="B16851" s="5">
        <v>2</v>
      </c>
      <c r="C16851" s="2">
        <v>0</v>
      </c>
    </row>
    <row r="16852" spans="1:3">
      <c r="A16852" s="8">
        <f>A2+351</f>
        <v>46099</v>
      </c>
      <c r="B16852" s="5">
        <v>3</v>
      </c>
      <c r="C16852" s="2">
        <v>0</v>
      </c>
    </row>
    <row r="16853" spans="1:3">
      <c r="A16853" s="8">
        <f>A2+351</f>
        <v>46099</v>
      </c>
      <c r="B16853" s="5">
        <v>4</v>
      </c>
      <c r="C16853" s="2">
        <v>0</v>
      </c>
    </row>
    <row r="16854" spans="1:3">
      <c r="A16854" s="8">
        <f>A2+351</f>
        <v>46099</v>
      </c>
      <c r="B16854" s="5">
        <v>5</v>
      </c>
      <c r="C16854" s="2">
        <v>0</v>
      </c>
    </row>
    <row r="16855" spans="1:3">
      <c r="A16855" s="8">
        <f>A2+351</f>
        <v>46099</v>
      </c>
      <c r="B16855" s="5">
        <v>6</v>
      </c>
      <c r="C16855" s="2">
        <v>0</v>
      </c>
    </row>
    <row r="16856" spans="1:3">
      <c r="A16856" s="8">
        <f>A2+351</f>
        <v>46099</v>
      </c>
      <c r="B16856" s="5">
        <v>7</v>
      </c>
      <c r="C16856" s="2">
        <v>0</v>
      </c>
    </row>
    <row r="16857" spans="1:3">
      <c r="A16857" s="8">
        <f>A2+351</f>
        <v>46099</v>
      </c>
      <c r="B16857" s="5">
        <v>8</v>
      </c>
      <c r="C16857" s="2">
        <v>0</v>
      </c>
    </row>
    <row r="16858" spans="1:3">
      <c r="A16858" s="8">
        <f>A2+351</f>
        <v>46099</v>
      </c>
      <c r="B16858" s="5">
        <v>9</v>
      </c>
      <c r="C16858" s="2">
        <v>0</v>
      </c>
    </row>
    <row r="16859" spans="1:3">
      <c r="A16859" s="8">
        <f>A2+351</f>
        <v>46099</v>
      </c>
      <c r="B16859" s="5">
        <v>10</v>
      </c>
      <c r="C16859" s="2">
        <v>0</v>
      </c>
    </row>
    <row r="16860" spans="1:3">
      <c r="A16860" s="8">
        <f>A2+351</f>
        <v>46099</v>
      </c>
      <c r="B16860" s="5">
        <v>11</v>
      </c>
      <c r="C16860" s="2">
        <v>0</v>
      </c>
    </row>
    <row r="16861" spans="1:3">
      <c r="A16861" s="8">
        <f>A2+351</f>
        <v>46099</v>
      </c>
      <c r="B16861" s="5">
        <v>12</v>
      </c>
      <c r="C16861" s="2">
        <v>0</v>
      </c>
    </row>
    <row r="16862" spans="1:3">
      <c r="A16862" s="8">
        <f>A2+351</f>
        <v>46099</v>
      </c>
      <c r="B16862" s="5">
        <v>13</v>
      </c>
      <c r="C16862" s="2">
        <v>0</v>
      </c>
    </row>
    <row r="16863" spans="1:3">
      <c r="A16863" s="8">
        <f>A2+351</f>
        <v>46099</v>
      </c>
      <c r="B16863" s="5">
        <v>14</v>
      </c>
      <c r="C16863" s="2">
        <v>0</v>
      </c>
    </row>
    <row r="16864" spans="1:3">
      <c r="A16864" s="8">
        <f>A2+351</f>
        <v>46099</v>
      </c>
      <c r="B16864" s="5">
        <v>15</v>
      </c>
      <c r="C16864" s="2">
        <v>0</v>
      </c>
    </row>
    <row r="16865" spans="1:3">
      <c r="A16865" s="8">
        <f>A2+351</f>
        <v>46099</v>
      </c>
      <c r="B16865" s="5">
        <v>16</v>
      </c>
      <c r="C16865" s="2">
        <v>0</v>
      </c>
    </row>
    <row r="16866" spans="1:3">
      <c r="A16866" s="8">
        <f>A2+351</f>
        <v>46099</v>
      </c>
      <c r="B16866" s="5">
        <v>17</v>
      </c>
      <c r="C16866" s="2">
        <v>0</v>
      </c>
    </row>
    <row r="16867" spans="1:3">
      <c r="A16867" s="8">
        <f>A2+351</f>
        <v>46099</v>
      </c>
      <c r="B16867" s="5">
        <v>18</v>
      </c>
      <c r="C16867" s="2">
        <v>0</v>
      </c>
    </row>
    <row r="16868" spans="1:3">
      <c r="A16868" s="8">
        <f>A2+351</f>
        <v>46099</v>
      </c>
      <c r="B16868" s="5">
        <v>19</v>
      </c>
      <c r="C16868" s="2">
        <v>0</v>
      </c>
    </row>
    <row r="16869" spans="1:3">
      <c r="A16869" s="8">
        <f>A2+351</f>
        <v>46099</v>
      </c>
      <c r="B16869" s="5">
        <v>20</v>
      </c>
      <c r="C16869" s="2">
        <v>0</v>
      </c>
    </row>
    <row r="16870" spans="1:3">
      <c r="A16870" s="8">
        <f>A2+351</f>
        <v>46099</v>
      </c>
      <c r="B16870" s="5">
        <v>21</v>
      </c>
      <c r="C16870" s="2">
        <v>0</v>
      </c>
    </row>
    <row r="16871" spans="1:3">
      <c r="A16871" s="8">
        <f>A2+351</f>
        <v>46099</v>
      </c>
      <c r="B16871" s="5">
        <v>22</v>
      </c>
      <c r="C16871" s="2">
        <v>0</v>
      </c>
    </row>
    <row r="16872" spans="1:3">
      <c r="A16872" s="8">
        <f>A2+351</f>
        <v>46099</v>
      </c>
      <c r="B16872" s="5">
        <v>23</v>
      </c>
      <c r="C16872" s="2">
        <v>0</v>
      </c>
    </row>
    <row r="16873" spans="1:3">
      <c r="A16873" s="8">
        <f>A2+351</f>
        <v>46099</v>
      </c>
      <c r="B16873" s="5">
        <v>24</v>
      </c>
      <c r="C16873" s="2">
        <v>0</v>
      </c>
    </row>
    <row r="16874" spans="1:3">
      <c r="A16874" s="8">
        <f>A2+351</f>
        <v>46099</v>
      </c>
      <c r="B16874" s="5">
        <v>25</v>
      </c>
      <c r="C16874" s="2">
        <v>0</v>
      </c>
    </row>
    <row r="16875" spans="1:3">
      <c r="A16875" s="8">
        <f>A2+351</f>
        <v>46099</v>
      </c>
      <c r="B16875" s="5">
        <v>26</v>
      </c>
      <c r="C16875" s="2">
        <v>0</v>
      </c>
    </row>
    <row r="16876" spans="1:3">
      <c r="A16876" s="8">
        <f>A2+351</f>
        <v>46099</v>
      </c>
      <c r="B16876" s="5">
        <v>27</v>
      </c>
      <c r="C16876" s="2">
        <v>0</v>
      </c>
    </row>
    <row r="16877" spans="1:3">
      <c r="A16877" s="8">
        <f>A2+351</f>
        <v>46099</v>
      </c>
      <c r="B16877" s="5">
        <v>28</v>
      </c>
      <c r="C16877" s="2">
        <v>0</v>
      </c>
    </row>
    <row r="16878" spans="1:3">
      <c r="A16878" s="8">
        <f>A2+351</f>
        <v>46099</v>
      </c>
      <c r="B16878" s="5">
        <v>29</v>
      </c>
      <c r="C16878" s="2">
        <v>0</v>
      </c>
    </row>
    <row r="16879" spans="1:3">
      <c r="A16879" s="8">
        <f>A2+351</f>
        <v>46099</v>
      </c>
      <c r="B16879" s="5">
        <v>30</v>
      </c>
      <c r="C16879" s="2">
        <v>0</v>
      </c>
    </row>
    <row r="16880" spans="1:3">
      <c r="A16880" s="8">
        <f>A2+351</f>
        <v>46099</v>
      </c>
      <c r="B16880" s="5">
        <v>31</v>
      </c>
      <c r="C16880" s="2">
        <v>0</v>
      </c>
    </row>
    <row r="16881" spans="1:3">
      <c r="A16881" s="8">
        <f>A2+351</f>
        <v>46099</v>
      </c>
      <c r="B16881" s="5">
        <v>32</v>
      </c>
      <c r="C16881" s="2">
        <v>0</v>
      </c>
    </row>
    <row r="16882" spans="1:3">
      <c r="A16882" s="8">
        <f>A2+351</f>
        <v>46099</v>
      </c>
      <c r="B16882" s="5">
        <v>33</v>
      </c>
      <c r="C16882" s="2">
        <v>0</v>
      </c>
    </row>
    <row r="16883" spans="1:3">
      <c r="A16883" s="8">
        <f>A2+351</f>
        <v>46099</v>
      </c>
      <c r="B16883" s="5">
        <v>34</v>
      </c>
      <c r="C16883" s="2">
        <v>0</v>
      </c>
    </row>
    <row r="16884" spans="1:3">
      <c r="A16884" s="8">
        <f>A2+351</f>
        <v>46099</v>
      </c>
      <c r="B16884" s="5">
        <v>35</v>
      </c>
      <c r="C16884" s="2">
        <v>0</v>
      </c>
    </row>
    <row r="16885" spans="1:3">
      <c r="A16885" s="8">
        <f>A2+351</f>
        <v>46099</v>
      </c>
      <c r="B16885" s="5">
        <v>36</v>
      </c>
      <c r="C16885" s="2">
        <v>0</v>
      </c>
    </row>
    <row r="16886" spans="1:3">
      <c r="A16886" s="8">
        <f>A2+351</f>
        <v>46099</v>
      </c>
      <c r="B16886" s="5">
        <v>37</v>
      </c>
      <c r="C16886" s="2">
        <v>0</v>
      </c>
    </row>
    <row r="16887" spans="1:3">
      <c r="A16887" s="8">
        <f>A2+351</f>
        <v>46099</v>
      </c>
      <c r="B16887" s="5">
        <v>38</v>
      </c>
      <c r="C16887" s="2">
        <v>0</v>
      </c>
    </row>
    <row r="16888" spans="1:3">
      <c r="A16888" s="8">
        <f>A2+351</f>
        <v>46099</v>
      </c>
      <c r="B16888" s="5">
        <v>39</v>
      </c>
      <c r="C16888" s="2">
        <v>0</v>
      </c>
    </row>
    <row r="16889" spans="1:3">
      <c r="A16889" s="8">
        <f>A2+351</f>
        <v>46099</v>
      </c>
      <c r="B16889" s="5">
        <v>40</v>
      </c>
      <c r="C16889" s="2">
        <v>0</v>
      </c>
    </row>
    <row r="16890" spans="1:3">
      <c r="A16890" s="8">
        <f>A2+351</f>
        <v>46099</v>
      </c>
      <c r="B16890" s="5">
        <v>41</v>
      </c>
      <c r="C16890" s="2">
        <v>0</v>
      </c>
    </row>
    <row r="16891" spans="1:3">
      <c r="A16891" s="8">
        <f>A2+351</f>
        <v>46099</v>
      </c>
      <c r="B16891" s="5">
        <v>42</v>
      </c>
      <c r="C16891" s="2">
        <v>0</v>
      </c>
    </row>
    <row r="16892" spans="1:3">
      <c r="A16892" s="8">
        <f>A2+351</f>
        <v>46099</v>
      </c>
      <c r="B16892" s="5">
        <v>43</v>
      </c>
      <c r="C16892" s="2">
        <v>0</v>
      </c>
    </row>
    <row r="16893" spans="1:3">
      <c r="A16893" s="8">
        <f>A2+351</f>
        <v>46099</v>
      </c>
      <c r="B16893" s="5">
        <v>44</v>
      </c>
      <c r="C16893" s="2">
        <v>0</v>
      </c>
    </row>
    <row r="16894" spans="1:3">
      <c r="A16894" s="8">
        <f>A2+351</f>
        <v>46099</v>
      </c>
      <c r="B16894" s="5">
        <v>45</v>
      </c>
      <c r="C16894" s="2">
        <v>0</v>
      </c>
    </row>
    <row r="16895" spans="1:3">
      <c r="A16895" s="8">
        <f>A2+351</f>
        <v>46099</v>
      </c>
      <c r="B16895" s="5">
        <v>46</v>
      </c>
      <c r="C16895" s="2">
        <v>0</v>
      </c>
    </row>
    <row r="16896" spans="1:3">
      <c r="A16896" s="8">
        <f>A2+351</f>
        <v>46099</v>
      </c>
      <c r="B16896" s="5">
        <v>47</v>
      </c>
      <c r="C16896" s="2">
        <v>0</v>
      </c>
    </row>
    <row r="16897" spans="1:3">
      <c r="A16897" s="8">
        <f>A2+351</f>
        <v>46099</v>
      </c>
      <c r="B16897" s="5">
        <v>48</v>
      </c>
      <c r="C16897" s="2">
        <v>0</v>
      </c>
    </row>
    <row r="16898" spans="1:3">
      <c r="A16898" s="8">
        <f>A2+352</f>
        <v>46100</v>
      </c>
      <c r="B16898" s="5">
        <v>1</v>
      </c>
      <c r="C16898" s="2">
        <v>0</v>
      </c>
    </row>
    <row r="16899" spans="1:3">
      <c r="A16899" s="8">
        <f>A2+352</f>
        <v>46100</v>
      </c>
      <c r="B16899" s="5">
        <v>2</v>
      </c>
      <c r="C16899" s="2">
        <v>0</v>
      </c>
    </row>
    <row r="16900" spans="1:3">
      <c r="A16900" s="8">
        <f>A2+352</f>
        <v>46100</v>
      </c>
      <c r="B16900" s="5">
        <v>3</v>
      </c>
      <c r="C16900" s="2">
        <v>0</v>
      </c>
    </row>
    <row r="16901" spans="1:3">
      <c r="A16901" s="8">
        <f>A2+352</f>
        <v>46100</v>
      </c>
      <c r="B16901" s="5">
        <v>4</v>
      </c>
      <c r="C16901" s="2">
        <v>0</v>
      </c>
    </row>
    <row r="16902" spans="1:3">
      <c r="A16902" s="8">
        <f>A2+352</f>
        <v>46100</v>
      </c>
      <c r="B16902" s="5">
        <v>5</v>
      </c>
      <c r="C16902" s="2">
        <v>0</v>
      </c>
    </row>
    <row r="16903" spans="1:3">
      <c r="A16903" s="8">
        <f>A2+352</f>
        <v>46100</v>
      </c>
      <c r="B16903" s="5">
        <v>6</v>
      </c>
      <c r="C16903" s="2">
        <v>0</v>
      </c>
    </row>
    <row r="16904" spans="1:3">
      <c r="A16904" s="8">
        <f>A2+352</f>
        <v>46100</v>
      </c>
      <c r="B16904" s="5">
        <v>7</v>
      </c>
      <c r="C16904" s="2">
        <v>0</v>
      </c>
    </row>
    <row r="16905" spans="1:3">
      <c r="A16905" s="8">
        <f>A2+352</f>
        <v>46100</v>
      </c>
      <c r="B16905" s="5">
        <v>8</v>
      </c>
      <c r="C16905" s="2">
        <v>0</v>
      </c>
    </row>
    <row r="16906" spans="1:3">
      <c r="A16906" s="8">
        <f>A2+352</f>
        <v>46100</v>
      </c>
      <c r="B16906" s="5">
        <v>9</v>
      </c>
      <c r="C16906" s="2">
        <v>0</v>
      </c>
    </row>
    <row r="16907" spans="1:3">
      <c r="A16907" s="8">
        <f>A2+352</f>
        <v>46100</v>
      </c>
      <c r="B16907" s="5">
        <v>10</v>
      </c>
      <c r="C16907" s="2">
        <v>0</v>
      </c>
    </row>
    <row r="16908" spans="1:3">
      <c r="A16908" s="8">
        <f>A2+352</f>
        <v>46100</v>
      </c>
      <c r="B16908" s="5">
        <v>11</v>
      </c>
      <c r="C16908" s="2">
        <v>0</v>
      </c>
    </row>
    <row r="16909" spans="1:3">
      <c r="A16909" s="8">
        <f>A2+352</f>
        <v>46100</v>
      </c>
      <c r="B16909" s="5">
        <v>12</v>
      </c>
      <c r="C16909" s="2">
        <v>0</v>
      </c>
    </row>
    <row r="16910" spans="1:3">
      <c r="A16910" s="8">
        <f>A2+352</f>
        <v>46100</v>
      </c>
      <c r="B16910" s="5">
        <v>13</v>
      </c>
      <c r="C16910" s="2">
        <v>0</v>
      </c>
    </row>
    <row r="16911" spans="1:3">
      <c r="A16911" s="8">
        <f>A2+352</f>
        <v>46100</v>
      </c>
      <c r="B16911" s="5">
        <v>14</v>
      </c>
      <c r="C16911" s="2">
        <v>0</v>
      </c>
    </row>
    <row r="16912" spans="1:3">
      <c r="A16912" s="8">
        <f>A2+352</f>
        <v>46100</v>
      </c>
      <c r="B16912" s="5">
        <v>15</v>
      </c>
      <c r="C16912" s="2">
        <v>0</v>
      </c>
    </row>
    <row r="16913" spans="1:3">
      <c r="A16913" s="8">
        <f>A2+352</f>
        <v>46100</v>
      </c>
      <c r="B16913" s="5">
        <v>16</v>
      </c>
      <c r="C16913" s="2">
        <v>0</v>
      </c>
    </row>
    <row r="16914" spans="1:3">
      <c r="A16914" s="8">
        <f>A2+352</f>
        <v>46100</v>
      </c>
      <c r="B16914" s="5">
        <v>17</v>
      </c>
      <c r="C16914" s="2">
        <v>0</v>
      </c>
    </row>
    <row r="16915" spans="1:3">
      <c r="A16915" s="8">
        <f>A2+352</f>
        <v>46100</v>
      </c>
      <c r="B16915" s="5">
        <v>18</v>
      </c>
      <c r="C16915" s="2">
        <v>0</v>
      </c>
    </row>
    <row r="16916" spans="1:3">
      <c r="A16916" s="8">
        <f>A2+352</f>
        <v>46100</v>
      </c>
      <c r="B16916" s="5">
        <v>19</v>
      </c>
      <c r="C16916" s="2">
        <v>0</v>
      </c>
    </row>
    <row r="16917" spans="1:3">
      <c r="A16917" s="8">
        <f>A2+352</f>
        <v>46100</v>
      </c>
      <c r="B16917" s="5">
        <v>20</v>
      </c>
      <c r="C16917" s="2">
        <v>0</v>
      </c>
    </row>
    <row r="16918" spans="1:3">
      <c r="A16918" s="8">
        <f>A2+352</f>
        <v>46100</v>
      </c>
      <c r="B16918" s="5">
        <v>21</v>
      </c>
      <c r="C16918" s="2">
        <v>0</v>
      </c>
    </row>
    <row r="16919" spans="1:3">
      <c r="A16919" s="8">
        <f>A2+352</f>
        <v>46100</v>
      </c>
      <c r="B16919" s="5">
        <v>22</v>
      </c>
      <c r="C16919" s="2">
        <v>0</v>
      </c>
    </row>
    <row r="16920" spans="1:3">
      <c r="A16920" s="8">
        <f>A2+352</f>
        <v>46100</v>
      </c>
      <c r="B16920" s="5">
        <v>23</v>
      </c>
      <c r="C16920" s="2">
        <v>0</v>
      </c>
    </row>
    <row r="16921" spans="1:3">
      <c r="A16921" s="8">
        <f>A2+352</f>
        <v>46100</v>
      </c>
      <c r="B16921" s="5">
        <v>24</v>
      </c>
      <c r="C16921" s="2">
        <v>0</v>
      </c>
    </row>
    <row r="16922" spans="1:3">
      <c r="A16922" s="8">
        <f>A2+352</f>
        <v>46100</v>
      </c>
      <c r="B16922" s="5">
        <v>25</v>
      </c>
      <c r="C16922" s="2">
        <v>0</v>
      </c>
    </row>
    <row r="16923" spans="1:3">
      <c r="A16923" s="8">
        <f>A2+352</f>
        <v>46100</v>
      </c>
      <c r="B16923" s="5">
        <v>26</v>
      </c>
      <c r="C16923" s="2">
        <v>0</v>
      </c>
    </row>
    <row r="16924" spans="1:3">
      <c r="A16924" s="8">
        <f>A2+352</f>
        <v>46100</v>
      </c>
      <c r="B16924" s="5">
        <v>27</v>
      </c>
      <c r="C16924" s="2">
        <v>0</v>
      </c>
    </row>
    <row r="16925" spans="1:3">
      <c r="A16925" s="8">
        <f>A2+352</f>
        <v>46100</v>
      </c>
      <c r="B16925" s="5">
        <v>28</v>
      </c>
      <c r="C16925" s="2">
        <v>0</v>
      </c>
    </row>
    <row r="16926" spans="1:3">
      <c r="A16926" s="8">
        <f>A2+352</f>
        <v>46100</v>
      </c>
      <c r="B16926" s="5">
        <v>29</v>
      </c>
      <c r="C16926" s="2">
        <v>0</v>
      </c>
    </row>
    <row r="16927" spans="1:3">
      <c r="A16927" s="8">
        <f>A2+352</f>
        <v>46100</v>
      </c>
      <c r="B16927" s="5">
        <v>30</v>
      </c>
      <c r="C16927" s="2">
        <v>0</v>
      </c>
    </row>
    <row r="16928" spans="1:3">
      <c r="A16928" s="8">
        <f>A2+352</f>
        <v>46100</v>
      </c>
      <c r="B16928" s="5">
        <v>31</v>
      </c>
      <c r="C16928" s="2">
        <v>0</v>
      </c>
    </row>
    <row r="16929" spans="1:3">
      <c r="A16929" s="8">
        <f>A2+352</f>
        <v>46100</v>
      </c>
      <c r="B16929" s="5">
        <v>32</v>
      </c>
      <c r="C16929" s="2">
        <v>0</v>
      </c>
    </row>
    <row r="16930" spans="1:3">
      <c r="A16930" s="8">
        <f>A2+352</f>
        <v>46100</v>
      </c>
      <c r="B16930" s="5">
        <v>33</v>
      </c>
      <c r="C16930" s="2">
        <v>0</v>
      </c>
    </row>
    <row r="16931" spans="1:3">
      <c r="A16931" s="8">
        <f>A2+352</f>
        <v>46100</v>
      </c>
      <c r="B16931" s="5">
        <v>34</v>
      </c>
      <c r="C16931" s="2">
        <v>0</v>
      </c>
    </row>
    <row r="16932" spans="1:3">
      <c r="A16932" s="8">
        <f>A2+352</f>
        <v>46100</v>
      </c>
      <c r="B16932" s="5">
        <v>35</v>
      </c>
      <c r="C16932" s="2">
        <v>0</v>
      </c>
    </row>
    <row r="16933" spans="1:3">
      <c r="A16933" s="8">
        <f>A2+352</f>
        <v>46100</v>
      </c>
      <c r="B16933" s="5">
        <v>36</v>
      </c>
      <c r="C16933" s="2">
        <v>0</v>
      </c>
    </row>
    <row r="16934" spans="1:3">
      <c r="A16934" s="8">
        <f>A2+352</f>
        <v>46100</v>
      </c>
      <c r="B16934" s="5">
        <v>37</v>
      </c>
      <c r="C16934" s="2">
        <v>0</v>
      </c>
    </row>
    <row r="16935" spans="1:3">
      <c r="A16935" s="8">
        <f>A2+352</f>
        <v>46100</v>
      </c>
      <c r="B16935" s="5">
        <v>38</v>
      </c>
      <c r="C16935" s="2">
        <v>0</v>
      </c>
    </row>
    <row r="16936" spans="1:3">
      <c r="A16936" s="8">
        <f>A2+352</f>
        <v>46100</v>
      </c>
      <c r="B16936" s="5">
        <v>39</v>
      </c>
      <c r="C16936" s="2">
        <v>0</v>
      </c>
    </row>
    <row r="16937" spans="1:3">
      <c r="A16937" s="8">
        <f>A2+352</f>
        <v>46100</v>
      </c>
      <c r="B16937" s="5">
        <v>40</v>
      </c>
      <c r="C16937" s="2">
        <v>0</v>
      </c>
    </row>
    <row r="16938" spans="1:3">
      <c r="A16938" s="8">
        <f>A2+352</f>
        <v>46100</v>
      </c>
      <c r="B16938" s="5">
        <v>41</v>
      </c>
      <c r="C16938" s="2">
        <v>0</v>
      </c>
    </row>
    <row r="16939" spans="1:3">
      <c r="A16939" s="8">
        <f>A2+352</f>
        <v>46100</v>
      </c>
      <c r="B16939" s="5">
        <v>42</v>
      </c>
      <c r="C16939" s="2">
        <v>0</v>
      </c>
    </row>
    <row r="16940" spans="1:3">
      <c r="A16940" s="8">
        <f>A2+352</f>
        <v>46100</v>
      </c>
      <c r="B16940" s="5">
        <v>43</v>
      </c>
      <c r="C16940" s="2">
        <v>0</v>
      </c>
    </row>
    <row r="16941" spans="1:3">
      <c r="A16941" s="8">
        <f>A2+352</f>
        <v>46100</v>
      </c>
      <c r="B16941" s="5">
        <v>44</v>
      </c>
      <c r="C16941" s="2">
        <v>0</v>
      </c>
    </row>
    <row r="16942" spans="1:3">
      <c r="A16942" s="8">
        <f>A2+352</f>
        <v>46100</v>
      </c>
      <c r="B16942" s="5">
        <v>45</v>
      </c>
      <c r="C16942" s="2">
        <v>0</v>
      </c>
    </row>
    <row r="16943" spans="1:3">
      <c r="A16943" s="8">
        <f>A2+352</f>
        <v>46100</v>
      </c>
      <c r="B16943" s="5">
        <v>46</v>
      </c>
      <c r="C16943" s="2">
        <v>0</v>
      </c>
    </row>
    <row r="16944" spans="1:3">
      <c r="A16944" s="8">
        <f>A2+352</f>
        <v>46100</v>
      </c>
      <c r="B16944" s="5">
        <v>47</v>
      </c>
      <c r="C16944" s="2">
        <v>0</v>
      </c>
    </row>
    <row r="16945" spans="1:3">
      <c r="A16945" s="8">
        <f>A2+352</f>
        <v>46100</v>
      </c>
      <c r="B16945" s="5">
        <v>48</v>
      </c>
      <c r="C16945" s="2">
        <v>0</v>
      </c>
    </row>
    <row r="16946" spans="1:3">
      <c r="A16946" s="8">
        <f>A2+353</f>
        <v>46101</v>
      </c>
      <c r="B16946" s="5">
        <v>1</v>
      </c>
      <c r="C16946" s="2">
        <v>0</v>
      </c>
    </row>
    <row r="16947" spans="1:3">
      <c r="A16947" s="8">
        <f>A2+353</f>
        <v>46101</v>
      </c>
      <c r="B16947" s="5">
        <v>2</v>
      </c>
      <c r="C16947" s="2">
        <v>0</v>
      </c>
    </row>
    <row r="16948" spans="1:3">
      <c r="A16948" s="8">
        <f>A2+353</f>
        <v>46101</v>
      </c>
      <c r="B16948" s="5">
        <v>3</v>
      </c>
      <c r="C16948" s="2">
        <v>0</v>
      </c>
    </row>
    <row r="16949" spans="1:3">
      <c r="A16949" s="8">
        <f>A2+353</f>
        <v>46101</v>
      </c>
      <c r="B16949" s="5">
        <v>4</v>
      </c>
      <c r="C16949" s="2">
        <v>0</v>
      </c>
    </row>
    <row r="16950" spans="1:3">
      <c r="A16950" s="8">
        <f>A2+353</f>
        <v>46101</v>
      </c>
      <c r="B16950" s="5">
        <v>5</v>
      </c>
      <c r="C16950" s="2">
        <v>0</v>
      </c>
    </row>
    <row r="16951" spans="1:3">
      <c r="A16951" s="8">
        <f>A2+353</f>
        <v>46101</v>
      </c>
      <c r="B16951" s="5">
        <v>6</v>
      </c>
      <c r="C16951" s="2">
        <v>0</v>
      </c>
    </row>
    <row r="16952" spans="1:3">
      <c r="A16952" s="8">
        <f>A2+353</f>
        <v>46101</v>
      </c>
      <c r="B16952" s="5">
        <v>7</v>
      </c>
      <c r="C16952" s="2">
        <v>0</v>
      </c>
    </row>
    <row r="16953" spans="1:3">
      <c r="A16953" s="8">
        <f>A2+353</f>
        <v>46101</v>
      </c>
      <c r="B16953" s="5">
        <v>8</v>
      </c>
      <c r="C16953" s="2">
        <v>0</v>
      </c>
    </row>
    <row r="16954" spans="1:3">
      <c r="A16954" s="8">
        <f>A2+353</f>
        <v>46101</v>
      </c>
      <c r="B16954" s="5">
        <v>9</v>
      </c>
      <c r="C16954" s="2">
        <v>0</v>
      </c>
    </row>
    <row r="16955" spans="1:3">
      <c r="A16955" s="8">
        <f>A2+353</f>
        <v>46101</v>
      </c>
      <c r="B16955" s="5">
        <v>10</v>
      </c>
      <c r="C16955" s="2">
        <v>0</v>
      </c>
    </row>
    <row r="16956" spans="1:3">
      <c r="A16956" s="8">
        <f>A2+353</f>
        <v>46101</v>
      </c>
      <c r="B16956" s="5">
        <v>11</v>
      </c>
      <c r="C16956" s="2">
        <v>0</v>
      </c>
    </row>
    <row r="16957" spans="1:3">
      <c r="A16957" s="8">
        <f>A2+353</f>
        <v>46101</v>
      </c>
      <c r="B16957" s="5">
        <v>12</v>
      </c>
      <c r="C16957" s="2">
        <v>0</v>
      </c>
    </row>
    <row r="16958" spans="1:3">
      <c r="A16958" s="8">
        <f>A2+353</f>
        <v>46101</v>
      </c>
      <c r="B16958" s="5">
        <v>13</v>
      </c>
      <c r="C16958" s="2">
        <v>0</v>
      </c>
    </row>
    <row r="16959" spans="1:3">
      <c r="A16959" s="8">
        <f>A2+353</f>
        <v>46101</v>
      </c>
      <c r="B16959" s="5">
        <v>14</v>
      </c>
      <c r="C16959" s="2">
        <v>0</v>
      </c>
    </row>
    <row r="16960" spans="1:3">
      <c r="A16960" s="8">
        <f>A2+353</f>
        <v>46101</v>
      </c>
      <c r="B16960" s="5">
        <v>15</v>
      </c>
      <c r="C16960" s="2">
        <v>0</v>
      </c>
    </row>
    <row r="16961" spans="1:3">
      <c r="A16961" s="8">
        <f>A2+353</f>
        <v>46101</v>
      </c>
      <c r="B16961" s="5">
        <v>16</v>
      </c>
      <c r="C16961" s="2">
        <v>0</v>
      </c>
    </row>
    <row r="16962" spans="1:3">
      <c r="A16962" s="8">
        <f>A2+353</f>
        <v>46101</v>
      </c>
      <c r="B16962" s="5">
        <v>17</v>
      </c>
      <c r="C16962" s="2">
        <v>0</v>
      </c>
    </row>
    <row r="16963" spans="1:3">
      <c r="A16963" s="8">
        <f>A2+353</f>
        <v>46101</v>
      </c>
      <c r="B16963" s="5">
        <v>18</v>
      </c>
      <c r="C16963" s="2">
        <v>0</v>
      </c>
    </row>
    <row r="16964" spans="1:3">
      <c r="A16964" s="8">
        <f>A2+353</f>
        <v>46101</v>
      </c>
      <c r="B16964" s="5">
        <v>19</v>
      </c>
      <c r="C16964" s="2">
        <v>0</v>
      </c>
    </row>
    <row r="16965" spans="1:3">
      <c r="A16965" s="8">
        <f>A2+353</f>
        <v>46101</v>
      </c>
      <c r="B16965" s="5">
        <v>20</v>
      </c>
      <c r="C16965" s="2">
        <v>0</v>
      </c>
    </row>
    <row r="16966" spans="1:3">
      <c r="A16966" s="8">
        <f>A2+353</f>
        <v>46101</v>
      </c>
      <c r="B16966" s="5">
        <v>21</v>
      </c>
      <c r="C16966" s="2">
        <v>0</v>
      </c>
    </row>
    <row r="16967" spans="1:3">
      <c r="A16967" s="8">
        <f>A2+353</f>
        <v>46101</v>
      </c>
      <c r="B16967" s="5">
        <v>22</v>
      </c>
      <c r="C16967" s="2">
        <v>0</v>
      </c>
    </row>
    <row r="16968" spans="1:3">
      <c r="A16968" s="8">
        <f>A2+353</f>
        <v>46101</v>
      </c>
      <c r="B16968" s="5">
        <v>23</v>
      </c>
      <c r="C16968" s="2">
        <v>0</v>
      </c>
    </row>
    <row r="16969" spans="1:3">
      <c r="A16969" s="8">
        <f>A2+353</f>
        <v>46101</v>
      </c>
      <c r="B16969" s="5">
        <v>24</v>
      </c>
      <c r="C16969" s="2">
        <v>0</v>
      </c>
    </row>
    <row r="16970" spans="1:3">
      <c r="A16970" s="8">
        <f>A2+353</f>
        <v>46101</v>
      </c>
      <c r="B16970" s="5">
        <v>25</v>
      </c>
      <c r="C16970" s="2">
        <v>0</v>
      </c>
    </row>
    <row r="16971" spans="1:3">
      <c r="A16971" s="8">
        <f>A2+353</f>
        <v>46101</v>
      </c>
      <c r="B16971" s="5">
        <v>26</v>
      </c>
      <c r="C16971" s="2">
        <v>0</v>
      </c>
    </row>
    <row r="16972" spans="1:3">
      <c r="A16972" s="8">
        <f>A2+353</f>
        <v>46101</v>
      </c>
      <c r="B16972" s="5">
        <v>27</v>
      </c>
      <c r="C16972" s="2">
        <v>0</v>
      </c>
    </row>
    <row r="16973" spans="1:3">
      <c r="A16973" s="8">
        <f>A2+353</f>
        <v>46101</v>
      </c>
      <c r="B16973" s="5">
        <v>28</v>
      </c>
      <c r="C16973" s="2">
        <v>0</v>
      </c>
    </row>
    <row r="16974" spans="1:3">
      <c r="A16974" s="8">
        <f>A2+353</f>
        <v>46101</v>
      </c>
      <c r="B16974" s="5">
        <v>29</v>
      </c>
      <c r="C16974" s="2">
        <v>0</v>
      </c>
    </row>
    <row r="16975" spans="1:3">
      <c r="A16975" s="8">
        <f>A2+353</f>
        <v>46101</v>
      </c>
      <c r="B16975" s="5">
        <v>30</v>
      </c>
      <c r="C16975" s="2">
        <v>0</v>
      </c>
    </row>
    <row r="16976" spans="1:3">
      <c r="A16976" s="8">
        <f>A2+353</f>
        <v>46101</v>
      </c>
      <c r="B16976" s="5">
        <v>31</v>
      </c>
      <c r="C16976" s="2">
        <v>0</v>
      </c>
    </row>
    <row r="16977" spans="1:3">
      <c r="A16977" s="8">
        <f>A2+353</f>
        <v>46101</v>
      </c>
      <c r="B16977" s="5">
        <v>32</v>
      </c>
      <c r="C16977" s="2">
        <v>0</v>
      </c>
    </row>
    <row r="16978" spans="1:3">
      <c r="A16978" s="8">
        <f>A2+353</f>
        <v>46101</v>
      </c>
      <c r="B16978" s="5">
        <v>33</v>
      </c>
      <c r="C16978" s="2">
        <v>0</v>
      </c>
    </row>
    <row r="16979" spans="1:3">
      <c r="A16979" s="8">
        <f>A2+353</f>
        <v>46101</v>
      </c>
      <c r="B16979" s="5">
        <v>34</v>
      </c>
      <c r="C16979" s="2">
        <v>0</v>
      </c>
    </row>
    <row r="16980" spans="1:3">
      <c r="A16980" s="8">
        <f>A2+353</f>
        <v>46101</v>
      </c>
      <c r="B16980" s="5">
        <v>35</v>
      </c>
      <c r="C16980" s="2">
        <v>0</v>
      </c>
    </row>
    <row r="16981" spans="1:3">
      <c r="A16981" s="8">
        <f>A2+353</f>
        <v>46101</v>
      </c>
      <c r="B16981" s="5">
        <v>36</v>
      </c>
      <c r="C16981" s="2">
        <v>0</v>
      </c>
    </row>
    <row r="16982" spans="1:3">
      <c r="A16982" s="8">
        <f>A2+353</f>
        <v>46101</v>
      </c>
      <c r="B16982" s="5">
        <v>37</v>
      </c>
      <c r="C16982" s="2">
        <v>0</v>
      </c>
    </row>
    <row r="16983" spans="1:3">
      <c r="A16983" s="8">
        <f>A2+353</f>
        <v>46101</v>
      </c>
      <c r="B16983" s="5">
        <v>38</v>
      </c>
      <c r="C16983" s="2">
        <v>0</v>
      </c>
    </row>
    <row r="16984" spans="1:3">
      <c r="A16984" s="8">
        <f>A2+353</f>
        <v>46101</v>
      </c>
      <c r="B16984" s="5">
        <v>39</v>
      </c>
      <c r="C16984" s="2">
        <v>0</v>
      </c>
    </row>
    <row r="16985" spans="1:3">
      <c r="A16985" s="8">
        <f>A2+353</f>
        <v>46101</v>
      </c>
      <c r="B16985" s="5">
        <v>40</v>
      </c>
      <c r="C16985" s="2">
        <v>0</v>
      </c>
    </row>
    <row r="16986" spans="1:3">
      <c r="A16986" s="8">
        <f>A2+353</f>
        <v>46101</v>
      </c>
      <c r="B16986" s="5">
        <v>41</v>
      </c>
      <c r="C16986" s="2">
        <v>0</v>
      </c>
    </row>
    <row r="16987" spans="1:3">
      <c r="A16987" s="8">
        <f>A2+353</f>
        <v>46101</v>
      </c>
      <c r="B16987" s="5">
        <v>42</v>
      </c>
      <c r="C16987" s="2">
        <v>0</v>
      </c>
    </row>
    <row r="16988" spans="1:3">
      <c r="A16988" s="8">
        <f>A2+353</f>
        <v>46101</v>
      </c>
      <c r="B16988" s="5">
        <v>43</v>
      </c>
      <c r="C16988" s="2">
        <v>0</v>
      </c>
    </row>
    <row r="16989" spans="1:3">
      <c r="A16989" s="8">
        <f>A2+353</f>
        <v>46101</v>
      </c>
      <c r="B16989" s="5">
        <v>44</v>
      </c>
      <c r="C16989" s="2">
        <v>0</v>
      </c>
    </row>
    <row r="16990" spans="1:3">
      <c r="A16990" s="8">
        <f>A2+353</f>
        <v>46101</v>
      </c>
      <c r="B16990" s="5">
        <v>45</v>
      </c>
      <c r="C16990" s="2">
        <v>0</v>
      </c>
    </row>
    <row r="16991" spans="1:3">
      <c r="A16991" s="8">
        <f>A2+353</f>
        <v>46101</v>
      </c>
      <c r="B16991" s="5">
        <v>46</v>
      </c>
      <c r="C16991" s="2">
        <v>0</v>
      </c>
    </row>
    <row r="16992" spans="1:3">
      <c r="A16992" s="8">
        <f>A2+353</f>
        <v>46101</v>
      </c>
      <c r="B16992" s="5">
        <v>47</v>
      </c>
      <c r="C16992" s="2">
        <v>0</v>
      </c>
    </row>
    <row r="16993" spans="1:3">
      <c r="A16993" s="8">
        <f>A2+353</f>
        <v>46101</v>
      </c>
      <c r="B16993" s="5">
        <v>48</v>
      </c>
      <c r="C16993" s="2">
        <v>0</v>
      </c>
    </row>
    <row r="16994" spans="1:3">
      <c r="A16994" s="8">
        <f>A2+354</f>
        <v>46102</v>
      </c>
      <c r="B16994" s="5">
        <v>1</v>
      </c>
      <c r="C16994" s="2">
        <v>0</v>
      </c>
    </row>
    <row r="16995" spans="1:3">
      <c r="A16995" s="8">
        <f>A2+354</f>
        <v>46102</v>
      </c>
      <c r="B16995" s="5">
        <v>2</v>
      </c>
      <c r="C16995" s="2">
        <v>0</v>
      </c>
    </row>
    <row r="16996" spans="1:3">
      <c r="A16996" s="8">
        <f>A2+354</f>
        <v>46102</v>
      </c>
      <c r="B16996" s="5">
        <v>3</v>
      </c>
      <c r="C16996" s="2">
        <v>0</v>
      </c>
    </row>
    <row r="16997" spans="1:3">
      <c r="A16997" s="8">
        <f>A2+354</f>
        <v>46102</v>
      </c>
      <c r="B16997" s="5">
        <v>4</v>
      </c>
      <c r="C16997" s="2">
        <v>0</v>
      </c>
    </row>
    <row r="16998" spans="1:3">
      <c r="A16998" s="8">
        <f>A2+354</f>
        <v>46102</v>
      </c>
      <c r="B16998" s="5">
        <v>5</v>
      </c>
      <c r="C16998" s="2">
        <v>0</v>
      </c>
    </row>
    <row r="16999" spans="1:3">
      <c r="A16999" s="8">
        <f>A2+354</f>
        <v>46102</v>
      </c>
      <c r="B16999" s="5">
        <v>6</v>
      </c>
      <c r="C16999" s="2">
        <v>0</v>
      </c>
    </row>
    <row r="17000" spans="1:3">
      <c r="A17000" s="8">
        <f>A2+354</f>
        <v>46102</v>
      </c>
      <c r="B17000" s="5">
        <v>7</v>
      </c>
      <c r="C17000" s="2">
        <v>0</v>
      </c>
    </row>
    <row r="17001" spans="1:3">
      <c r="A17001" s="8">
        <f>A2+354</f>
        <v>46102</v>
      </c>
      <c r="B17001" s="5">
        <v>8</v>
      </c>
      <c r="C17001" s="2">
        <v>0</v>
      </c>
    </row>
    <row r="17002" spans="1:3">
      <c r="A17002" s="8">
        <f>A2+354</f>
        <v>46102</v>
      </c>
      <c r="B17002" s="5">
        <v>9</v>
      </c>
      <c r="C17002" s="2">
        <v>0</v>
      </c>
    </row>
    <row r="17003" spans="1:3">
      <c r="A17003" s="8">
        <f>A2+354</f>
        <v>46102</v>
      </c>
      <c r="B17003" s="5">
        <v>10</v>
      </c>
      <c r="C17003" s="2">
        <v>0</v>
      </c>
    </row>
    <row r="17004" spans="1:3">
      <c r="A17004" s="8">
        <f>A2+354</f>
        <v>46102</v>
      </c>
      <c r="B17004" s="5">
        <v>11</v>
      </c>
      <c r="C17004" s="2">
        <v>0</v>
      </c>
    </row>
    <row r="17005" spans="1:3">
      <c r="A17005" s="8">
        <f>A2+354</f>
        <v>46102</v>
      </c>
      <c r="B17005" s="5">
        <v>12</v>
      </c>
      <c r="C17005" s="2">
        <v>0</v>
      </c>
    </row>
    <row r="17006" spans="1:3">
      <c r="A17006" s="8">
        <f>A2+354</f>
        <v>46102</v>
      </c>
      <c r="B17006" s="5">
        <v>13</v>
      </c>
      <c r="C17006" s="2">
        <v>0</v>
      </c>
    </row>
    <row r="17007" spans="1:3">
      <c r="A17007" s="8">
        <f>A2+354</f>
        <v>46102</v>
      </c>
      <c r="B17007" s="5">
        <v>14</v>
      </c>
      <c r="C17007" s="2">
        <v>0</v>
      </c>
    </row>
    <row r="17008" spans="1:3">
      <c r="A17008" s="8">
        <f>A2+354</f>
        <v>46102</v>
      </c>
      <c r="B17008" s="5">
        <v>15</v>
      </c>
      <c r="C17008" s="2">
        <v>0</v>
      </c>
    </row>
    <row r="17009" spans="1:3">
      <c r="A17009" s="8">
        <f>A2+354</f>
        <v>46102</v>
      </c>
      <c r="B17009" s="5">
        <v>16</v>
      </c>
      <c r="C17009" s="2">
        <v>0</v>
      </c>
    </row>
    <row r="17010" spans="1:3">
      <c r="A17010" s="8">
        <f>A2+354</f>
        <v>46102</v>
      </c>
      <c r="B17010" s="5">
        <v>17</v>
      </c>
      <c r="C17010" s="2">
        <v>0</v>
      </c>
    </row>
    <row r="17011" spans="1:3">
      <c r="A17011" s="8">
        <f>A2+354</f>
        <v>46102</v>
      </c>
      <c r="B17011" s="5">
        <v>18</v>
      </c>
      <c r="C17011" s="2">
        <v>0</v>
      </c>
    </row>
    <row r="17012" spans="1:3">
      <c r="A17012" s="8">
        <f>A2+354</f>
        <v>46102</v>
      </c>
      <c r="B17012" s="5">
        <v>19</v>
      </c>
      <c r="C17012" s="2">
        <v>0</v>
      </c>
    </row>
    <row r="17013" spans="1:3">
      <c r="A17013" s="8">
        <f>A2+354</f>
        <v>46102</v>
      </c>
      <c r="B17013" s="5">
        <v>20</v>
      </c>
      <c r="C17013" s="2">
        <v>0</v>
      </c>
    </row>
    <row r="17014" spans="1:3">
      <c r="A17014" s="8">
        <f>A2+354</f>
        <v>46102</v>
      </c>
      <c r="B17014" s="5">
        <v>21</v>
      </c>
      <c r="C17014" s="2">
        <v>0</v>
      </c>
    </row>
    <row r="17015" spans="1:3">
      <c r="A17015" s="8">
        <f>A2+354</f>
        <v>46102</v>
      </c>
      <c r="B17015" s="5">
        <v>22</v>
      </c>
      <c r="C17015" s="2">
        <v>0</v>
      </c>
    </row>
    <row r="17016" spans="1:3">
      <c r="A17016" s="8">
        <f>A2+354</f>
        <v>46102</v>
      </c>
      <c r="B17016" s="5">
        <v>23</v>
      </c>
      <c r="C17016" s="2">
        <v>0</v>
      </c>
    </row>
    <row r="17017" spans="1:3">
      <c r="A17017" s="8">
        <f>A2+354</f>
        <v>46102</v>
      </c>
      <c r="B17017" s="5">
        <v>24</v>
      </c>
      <c r="C17017" s="2">
        <v>0</v>
      </c>
    </row>
    <row r="17018" spans="1:3">
      <c r="A17018" s="8">
        <f>A2+354</f>
        <v>46102</v>
      </c>
      <c r="B17018" s="5">
        <v>25</v>
      </c>
      <c r="C17018" s="2">
        <v>0</v>
      </c>
    </row>
    <row r="17019" spans="1:3">
      <c r="A17019" s="8">
        <f>A2+354</f>
        <v>46102</v>
      </c>
      <c r="B17019" s="5">
        <v>26</v>
      </c>
      <c r="C17019" s="2">
        <v>0</v>
      </c>
    </row>
    <row r="17020" spans="1:3">
      <c r="A17020" s="8">
        <f>A2+354</f>
        <v>46102</v>
      </c>
      <c r="B17020" s="5">
        <v>27</v>
      </c>
      <c r="C17020" s="2">
        <v>0</v>
      </c>
    </row>
    <row r="17021" spans="1:3">
      <c r="A17021" s="8">
        <f>A2+354</f>
        <v>46102</v>
      </c>
      <c r="B17021" s="5">
        <v>28</v>
      </c>
      <c r="C17021" s="2">
        <v>0</v>
      </c>
    </row>
    <row r="17022" spans="1:3">
      <c r="A17022" s="8">
        <f>A2+354</f>
        <v>46102</v>
      </c>
      <c r="B17022" s="5">
        <v>29</v>
      </c>
      <c r="C17022" s="2">
        <v>0</v>
      </c>
    </row>
    <row r="17023" spans="1:3">
      <c r="A17023" s="8">
        <f>A2+354</f>
        <v>46102</v>
      </c>
      <c r="B17023" s="5">
        <v>30</v>
      </c>
      <c r="C17023" s="2">
        <v>0</v>
      </c>
    </row>
    <row r="17024" spans="1:3">
      <c r="A17024" s="8">
        <f>A2+354</f>
        <v>46102</v>
      </c>
      <c r="B17024" s="5">
        <v>31</v>
      </c>
      <c r="C17024" s="2">
        <v>0</v>
      </c>
    </row>
    <row r="17025" spans="1:3">
      <c r="A17025" s="8">
        <f>A2+354</f>
        <v>46102</v>
      </c>
      <c r="B17025" s="5">
        <v>32</v>
      </c>
      <c r="C17025" s="2">
        <v>0</v>
      </c>
    </row>
    <row r="17026" spans="1:3">
      <c r="A17026" s="8">
        <f>A2+354</f>
        <v>46102</v>
      </c>
      <c r="B17026" s="5">
        <v>33</v>
      </c>
      <c r="C17026" s="2">
        <v>0</v>
      </c>
    </row>
    <row r="17027" spans="1:3">
      <c r="A17027" s="8">
        <f>A2+354</f>
        <v>46102</v>
      </c>
      <c r="B17027" s="5">
        <v>34</v>
      </c>
      <c r="C17027" s="2">
        <v>0</v>
      </c>
    </row>
    <row r="17028" spans="1:3">
      <c r="A17028" s="8">
        <f>A2+354</f>
        <v>46102</v>
      </c>
      <c r="B17028" s="5">
        <v>35</v>
      </c>
      <c r="C17028" s="2">
        <v>0</v>
      </c>
    </row>
    <row r="17029" spans="1:3">
      <c r="A17029" s="8">
        <f>A2+354</f>
        <v>46102</v>
      </c>
      <c r="B17029" s="5">
        <v>36</v>
      </c>
      <c r="C17029" s="2">
        <v>0</v>
      </c>
    </row>
    <row r="17030" spans="1:3">
      <c r="A17030" s="8">
        <f>A2+354</f>
        <v>46102</v>
      </c>
      <c r="B17030" s="5">
        <v>37</v>
      </c>
      <c r="C17030" s="2">
        <v>0</v>
      </c>
    </row>
    <row r="17031" spans="1:3">
      <c r="A17031" s="8">
        <f>A2+354</f>
        <v>46102</v>
      </c>
      <c r="B17031" s="5">
        <v>38</v>
      </c>
      <c r="C17031" s="2">
        <v>0</v>
      </c>
    </row>
    <row r="17032" spans="1:3">
      <c r="A17032" s="8">
        <f>A2+354</f>
        <v>46102</v>
      </c>
      <c r="B17032" s="5">
        <v>39</v>
      </c>
      <c r="C17032" s="2">
        <v>0</v>
      </c>
    </row>
    <row r="17033" spans="1:3">
      <c r="A17033" s="8">
        <f>A2+354</f>
        <v>46102</v>
      </c>
      <c r="B17033" s="5">
        <v>40</v>
      </c>
      <c r="C17033" s="2">
        <v>0</v>
      </c>
    </row>
    <row r="17034" spans="1:3">
      <c r="A17034" s="8">
        <f>A2+354</f>
        <v>46102</v>
      </c>
      <c r="B17034" s="5">
        <v>41</v>
      </c>
      <c r="C17034" s="2">
        <v>0</v>
      </c>
    </row>
    <row r="17035" spans="1:3">
      <c r="A17035" s="8">
        <f>A2+354</f>
        <v>46102</v>
      </c>
      <c r="B17035" s="5">
        <v>42</v>
      </c>
      <c r="C17035" s="2">
        <v>0</v>
      </c>
    </row>
    <row r="17036" spans="1:3">
      <c r="A17036" s="8">
        <f>A2+354</f>
        <v>46102</v>
      </c>
      <c r="B17036" s="5">
        <v>43</v>
      </c>
      <c r="C17036" s="2">
        <v>0</v>
      </c>
    </row>
    <row r="17037" spans="1:3">
      <c r="A17037" s="8">
        <f>A2+354</f>
        <v>46102</v>
      </c>
      <c r="B17037" s="5">
        <v>44</v>
      </c>
      <c r="C17037" s="2">
        <v>0</v>
      </c>
    </row>
    <row r="17038" spans="1:3">
      <c r="A17038" s="8">
        <f>A2+354</f>
        <v>46102</v>
      </c>
      <c r="B17038" s="5">
        <v>45</v>
      </c>
      <c r="C17038" s="2">
        <v>0</v>
      </c>
    </row>
    <row r="17039" spans="1:3">
      <c r="A17039" s="8">
        <f>A2+354</f>
        <v>46102</v>
      </c>
      <c r="B17039" s="5">
        <v>46</v>
      </c>
      <c r="C17039" s="2">
        <v>0</v>
      </c>
    </row>
    <row r="17040" spans="1:3">
      <c r="A17040" s="8">
        <f>A2+354</f>
        <v>46102</v>
      </c>
      <c r="B17040" s="5">
        <v>47</v>
      </c>
      <c r="C17040" s="2">
        <v>0</v>
      </c>
    </row>
    <row r="17041" spans="1:3">
      <c r="A17041" s="8">
        <f>A2+354</f>
        <v>46102</v>
      </c>
      <c r="B17041" s="5">
        <v>48</v>
      </c>
      <c r="C17041" s="2">
        <v>0</v>
      </c>
    </row>
    <row r="17042" spans="1:3">
      <c r="A17042" s="8">
        <f>A2+355</f>
        <v>46103</v>
      </c>
      <c r="B17042" s="5">
        <v>1</v>
      </c>
      <c r="C17042" s="2">
        <v>0</v>
      </c>
    </row>
    <row r="17043" spans="1:3">
      <c r="A17043" s="8">
        <f>A2+355</f>
        <v>46103</v>
      </c>
      <c r="B17043" s="5">
        <v>2</v>
      </c>
      <c r="C17043" s="2">
        <v>0</v>
      </c>
    </row>
    <row r="17044" spans="1:3">
      <c r="A17044" s="8">
        <f>A2+355</f>
        <v>46103</v>
      </c>
      <c r="B17044" s="5">
        <v>3</v>
      </c>
      <c r="C17044" s="2">
        <v>0</v>
      </c>
    </row>
    <row r="17045" spans="1:3">
      <c r="A17045" s="8">
        <f>A2+355</f>
        <v>46103</v>
      </c>
      <c r="B17045" s="5">
        <v>4</v>
      </c>
      <c r="C17045" s="2">
        <v>0</v>
      </c>
    </row>
    <row r="17046" spans="1:3">
      <c r="A17046" s="8">
        <f>A2+355</f>
        <v>46103</v>
      </c>
      <c r="B17046" s="5">
        <v>5</v>
      </c>
      <c r="C17046" s="2">
        <v>0</v>
      </c>
    </row>
    <row r="17047" spans="1:3">
      <c r="A17047" s="8">
        <f>A2+355</f>
        <v>46103</v>
      </c>
      <c r="B17047" s="5">
        <v>6</v>
      </c>
      <c r="C17047" s="2">
        <v>0</v>
      </c>
    </row>
    <row r="17048" spans="1:3">
      <c r="A17048" s="8">
        <f>A2+355</f>
        <v>46103</v>
      </c>
      <c r="B17048" s="5">
        <v>7</v>
      </c>
      <c r="C17048" s="2">
        <v>0</v>
      </c>
    </row>
    <row r="17049" spans="1:3">
      <c r="A17049" s="8">
        <f>A2+355</f>
        <v>46103</v>
      </c>
      <c r="B17049" s="5">
        <v>8</v>
      </c>
      <c r="C17049" s="2">
        <v>0</v>
      </c>
    </row>
    <row r="17050" spans="1:3">
      <c r="A17050" s="8">
        <f>A2+355</f>
        <v>46103</v>
      </c>
      <c r="B17050" s="5">
        <v>9</v>
      </c>
      <c r="C17050" s="2">
        <v>0</v>
      </c>
    </row>
    <row r="17051" spans="1:3">
      <c r="A17051" s="8">
        <f>A2+355</f>
        <v>46103</v>
      </c>
      <c r="B17051" s="5">
        <v>10</v>
      </c>
      <c r="C17051" s="2">
        <v>0</v>
      </c>
    </row>
    <row r="17052" spans="1:3">
      <c r="A17052" s="8">
        <f>A2+355</f>
        <v>46103</v>
      </c>
      <c r="B17052" s="5">
        <v>11</v>
      </c>
      <c r="C17052" s="2">
        <v>0</v>
      </c>
    </row>
    <row r="17053" spans="1:3">
      <c r="A17053" s="8">
        <f>A2+355</f>
        <v>46103</v>
      </c>
      <c r="B17053" s="5">
        <v>12</v>
      </c>
      <c r="C17053" s="2">
        <v>0</v>
      </c>
    </row>
    <row r="17054" spans="1:3">
      <c r="A17054" s="8">
        <f>A2+355</f>
        <v>46103</v>
      </c>
      <c r="B17054" s="5">
        <v>13</v>
      </c>
      <c r="C17054" s="2">
        <v>0</v>
      </c>
    </row>
    <row r="17055" spans="1:3">
      <c r="A17055" s="8">
        <f>A2+355</f>
        <v>46103</v>
      </c>
      <c r="B17055" s="5">
        <v>14</v>
      </c>
      <c r="C17055" s="2">
        <v>0</v>
      </c>
    </row>
    <row r="17056" spans="1:3">
      <c r="A17056" s="8">
        <f>A2+355</f>
        <v>46103</v>
      </c>
      <c r="B17056" s="5">
        <v>15</v>
      </c>
      <c r="C17056" s="2">
        <v>0</v>
      </c>
    </row>
    <row r="17057" spans="1:3">
      <c r="A17057" s="8">
        <f>A2+355</f>
        <v>46103</v>
      </c>
      <c r="B17057" s="5">
        <v>16</v>
      </c>
      <c r="C17057" s="2">
        <v>0</v>
      </c>
    </row>
    <row r="17058" spans="1:3">
      <c r="A17058" s="8">
        <f>A2+355</f>
        <v>46103</v>
      </c>
      <c r="B17058" s="5">
        <v>17</v>
      </c>
      <c r="C17058" s="2">
        <v>0</v>
      </c>
    </row>
    <row r="17059" spans="1:3">
      <c r="A17059" s="8">
        <f>A2+355</f>
        <v>46103</v>
      </c>
      <c r="B17059" s="5">
        <v>18</v>
      </c>
      <c r="C17059" s="2">
        <v>0</v>
      </c>
    </row>
    <row r="17060" spans="1:3">
      <c r="A17060" s="8">
        <f>A2+355</f>
        <v>46103</v>
      </c>
      <c r="B17060" s="5">
        <v>19</v>
      </c>
      <c r="C17060" s="2">
        <v>0</v>
      </c>
    </row>
    <row r="17061" spans="1:3">
      <c r="A17061" s="8">
        <f>A2+355</f>
        <v>46103</v>
      </c>
      <c r="B17061" s="5">
        <v>20</v>
      </c>
      <c r="C17061" s="2">
        <v>0</v>
      </c>
    </row>
    <row r="17062" spans="1:3">
      <c r="A17062" s="8">
        <f>A2+355</f>
        <v>46103</v>
      </c>
      <c r="B17062" s="5">
        <v>21</v>
      </c>
      <c r="C17062" s="2">
        <v>0</v>
      </c>
    </row>
    <row r="17063" spans="1:3">
      <c r="A17063" s="8">
        <f>A2+355</f>
        <v>46103</v>
      </c>
      <c r="B17063" s="5">
        <v>22</v>
      </c>
      <c r="C17063" s="2">
        <v>0</v>
      </c>
    </row>
    <row r="17064" spans="1:3">
      <c r="A17064" s="8">
        <f>A2+355</f>
        <v>46103</v>
      </c>
      <c r="B17064" s="5">
        <v>23</v>
      </c>
      <c r="C17064" s="2">
        <v>0</v>
      </c>
    </row>
    <row r="17065" spans="1:3">
      <c r="A17065" s="8">
        <f>A2+355</f>
        <v>46103</v>
      </c>
      <c r="B17065" s="5">
        <v>24</v>
      </c>
      <c r="C17065" s="2">
        <v>0</v>
      </c>
    </row>
    <row r="17066" spans="1:3">
      <c r="A17066" s="8">
        <f>A2+355</f>
        <v>46103</v>
      </c>
      <c r="B17066" s="5">
        <v>25</v>
      </c>
      <c r="C17066" s="2">
        <v>0</v>
      </c>
    </row>
    <row r="17067" spans="1:3">
      <c r="A17067" s="8">
        <f>A2+355</f>
        <v>46103</v>
      </c>
      <c r="B17067" s="5">
        <v>26</v>
      </c>
      <c r="C17067" s="2">
        <v>0</v>
      </c>
    </row>
    <row r="17068" spans="1:3">
      <c r="A17068" s="8">
        <f>A2+355</f>
        <v>46103</v>
      </c>
      <c r="B17068" s="5">
        <v>27</v>
      </c>
      <c r="C17068" s="2">
        <v>0</v>
      </c>
    </row>
    <row r="17069" spans="1:3">
      <c r="A17069" s="8">
        <f>A2+355</f>
        <v>46103</v>
      </c>
      <c r="B17069" s="5">
        <v>28</v>
      </c>
      <c r="C17069" s="2">
        <v>0</v>
      </c>
    </row>
    <row r="17070" spans="1:3">
      <c r="A17070" s="8">
        <f>A2+355</f>
        <v>46103</v>
      </c>
      <c r="B17070" s="5">
        <v>29</v>
      </c>
      <c r="C17070" s="2">
        <v>0</v>
      </c>
    </row>
    <row r="17071" spans="1:3">
      <c r="A17071" s="8">
        <f>A2+355</f>
        <v>46103</v>
      </c>
      <c r="B17071" s="5">
        <v>30</v>
      </c>
      <c r="C17071" s="2">
        <v>0</v>
      </c>
    </row>
    <row r="17072" spans="1:3">
      <c r="A17072" s="8">
        <f>A2+355</f>
        <v>46103</v>
      </c>
      <c r="B17072" s="5">
        <v>31</v>
      </c>
      <c r="C17072" s="2">
        <v>0</v>
      </c>
    </row>
    <row r="17073" spans="1:3">
      <c r="A17073" s="8">
        <f>A2+355</f>
        <v>46103</v>
      </c>
      <c r="B17073" s="5">
        <v>32</v>
      </c>
      <c r="C17073" s="2">
        <v>0</v>
      </c>
    </row>
    <row r="17074" spans="1:3">
      <c r="A17074" s="8">
        <f>A2+355</f>
        <v>46103</v>
      </c>
      <c r="B17074" s="5">
        <v>33</v>
      </c>
      <c r="C17074" s="2">
        <v>0</v>
      </c>
    </row>
    <row r="17075" spans="1:3">
      <c r="A17075" s="8">
        <f>A2+355</f>
        <v>46103</v>
      </c>
      <c r="B17075" s="5">
        <v>34</v>
      </c>
      <c r="C17075" s="2">
        <v>0</v>
      </c>
    </row>
    <row r="17076" spans="1:3">
      <c r="A17076" s="8">
        <f>A2+355</f>
        <v>46103</v>
      </c>
      <c r="B17076" s="5">
        <v>35</v>
      </c>
      <c r="C17076" s="2">
        <v>0</v>
      </c>
    </row>
    <row r="17077" spans="1:3">
      <c r="A17077" s="8">
        <f>A2+355</f>
        <v>46103</v>
      </c>
      <c r="B17077" s="5">
        <v>36</v>
      </c>
      <c r="C17077" s="2">
        <v>0</v>
      </c>
    </row>
    <row r="17078" spans="1:3">
      <c r="A17078" s="8">
        <f>A2+355</f>
        <v>46103</v>
      </c>
      <c r="B17078" s="5">
        <v>37</v>
      </c>
      <c r="C17078" s="2">
        <v>0</v>
      </c>
    </row>
    <row r="17079" spans="1:3">
      <c r="A17079" s="8">
        <f>A2+355</f>
        <v>46103</v>
      </c>
      <c r="B17079" s="5">
        <v>38</v>
      </c>
      <c r="C17079" s="2">
        <v>0</v>
      </c>
    </row>
    <row r="17080" spans="1:3">
      <c r="A17080" s="8">
        <f>A2+355</f>
        <v>46103</v>
      </c>
      <c r="B17080" s="5">
        <v>39</v>
      </c>
      <c r="C17080" s="2">
        <v>0</v>
      </c>
    </row>
    <row r="17081" spans="1:3">
      <c r="A17081" s="8">
        <f>A2+355</f>
        <v>46103</v>
      </c>
      <c r="B17081" s="5">
        <v>40</v>
      </c>
      <c r="C17081" s="2">
        <v>0</v>
      </c>
    </row>
    <row r="17082" spans="1:3">
      <c r="A17082" s="8">
        <f>A2+355</f>
        <v>46103</v>
      </c>
      <c r="B17082" s="5">
        <v>41</v>
      </c>
      <c r="C17082" s="2">
        <v>0</v>
      </c>
    </row>
    <row r="17083" spans="1:3">
      <c r="A17083" s="8">
        <f>A2+355</f>
        <v>46103</v>
      </c>
      <c r="B17083" s="5">
        <v>42</v>
      </c>
      <c r="C17083" s="2">
        <v>0</v>
      </c>
    </row>
    <row r="17084" spans="1:3">
      <c r="A17084" s="8">
        <f>A2+355</f>
        <v>46103</v>
      </c>
      <c r="B17084" s="5">
        <v>43</v>
      </c>
      <c r="C17084" s="2">
        <v>0</v>
      </c>
    </row>
    <row r="17085" spans="1:3">
      <c r="A17085" s="8">
        <f>A2+355</f>
        <v>46103</v>
      </c>
      <c r="B17085" s="5">
        <v>44</v>
      </c>
      <c r="C17085" s="2">
        <v>0</v>
      </c>
    </row>
    <row r="17086" spans="1:3">
      <c r="A17086" s="8">
        <f>A2+355</f>
        <v>46103</v>
      </c>
      <c r="B17086" s="5">
        <v>45</v>
      </c>
      <c r="C17086" s="2">
        <v>0</v>
      </c>
    </row>
    <row r="17087" spans="1:3">
      <c r="A17087" s="8">
        <f>A2+355</f>
        <v>46103</v>
      </c>
      <c r="B17087" s="5">
        <v>46</v>
      </c>
      <c r="C17087" s="2">
        <v>0</v>
      </c>
    </row>
    <row r="17088" spans="1:3">
      <c r="A17088" s="8">
        <f>A2+355</f>
        <v>46103</v>
      </c>
      <c r="B17088" s="5">
        <v>47</v>
      </c>
      <c r="C17088" s="2">
        <v>0</v>
      </c>
    </row>
    <row r="17089" spans="1:3">
      <c r="A17089" s="8">
        <f>A2+355</f>
        <v>46103</v>
      </c>
      <c r="B17089" s="5">
        <v>48</v>
      </c>
      <c r="C17089" s="2">
        <v>0</v>
      </c>
    </row>
    <row r="17090" spans="1:3">
      <c r="A17090" s="8">
        <f>A2+356</f>
        <v>46104</v>
      </c>
      <c r="B17090" s="5">
        <v>1</v>
      </c>
      <c r="C17090" s="2">
        <v>0</v>
      </c>
    </row>
    <row r="17091" spans="1:3">
      <c r="A17091" s="8">
        <f>A2+356</f>
        <v>46104</v>
      </c>
      <c r="B17091" s="5">
        <v>2</v>
      </c>
      <c r="C17091" s="2">
        <v>0</v>
      </c>
    </row>
    <row r="17092" spans="1:3">
      <c r="A17092" s="8">
        <f>A2+356</f>
        <v>46104</v>
      </c>
      <c r="B17092" s="5">
        <v>3</v>
      </c>
      <c r="C17092" s="2">
        <v>0</v>
      </c>
    </row>
    <row r="17093" spans="1:3">
      <c r="A17093" s="8">
        <f>A2+356</f>
        <v>46104</v>
      </c>
      <c r="B17093" s="5">
        <v>4</v>
      </c>
      <c r="C17093" s="2">
        <v>0</v>
      </c>
    </row>
    <row r="17094" spans="1:3">
      <c r="A17094" s="8">
        <f>A2+356</f>
        <v>46104</v>
      </c>
      <c r="B17094" s="5">
        <v>5</v>
      </c>
      <c r="C17094" s="2">
        <v>0</v>
      </c>
    </row>
    <row r="17095" spans="1:3">
      <c r="A17095" s="8">
        <f>A2+356</f>
        <v>46104</v>
      </c>
      <c r="B17095" s="5">
        <v>6</v>
      </c>
      <c r="C17095" s="2">
        <v>0</v>
      </c>
    </row>
    <row r="17096" spans="1:3">
      <c r="A17096" s="8">
        <f>A2+356</f>
        <v>46104</v>
      </c>
      <c r="B17096" s="5">
        <v>7</v>
      </c>
      <c r="C17096" s="2">
        <v>0</v>
      </c>
    </row>
    <row r="17097" spans="1:3">
      <c r="A17097" s="8">
        <f>A2+356</f>
        <v>46104</v>
      </c>
      <c r="B17097" s="5">
        <v>8</v>
      </c>
      <c r="C17097" s="2">
        <v>0</v>
      </c>
    </row>
    <row r="17098" spans="1:3">
      <c r="A17098" s="8">
        <f>A2+356</f>
        <v>46104</v>
      </c>
      <c r="B17098" s="5">
        <v>9</v>
      </c>
      <c r="C17098" s="2">
        <v>0</v>
      </c>
    </row>
    <row r="17099" spans="1:3">
      <c r="A17099" s="8">
        <f>A2+356</f>
        <v>46104</v>
      </c>
      <c r="B17099" s="5">
        <v>10</v>
      </c>
      <c r="C17099" s="2">
        <v>0</v>
      </c>
    </row>
    <row r="17100" spans="1:3">
      <c r="A17100" s="8">
        <f>A2+356</f>
        <v>46104</v>
      </c>
      <c r="B17100" s="5">
        <v>11</v>
      </c>
      <c r="C17100" s="2">
        <v>0</v>
      </c>
    </row>
    <row r="17101" spans="1:3">
      <c r="A17101" s="8">
        <f>A2+356</f>
        <v>46104</v>
      </c>
      <c r="B17101" s="5">
        <v>12</v>
      </c>
      <c r="C17101" s="2">
        <v>0</v>
      </c>
    </row>
    <row r="17102" spans="1:3">
      <c r="A17102" s="8">
        <f>A2+356</f>
        <v>46104</v>
      </c>
      <c r="B17102" s="5">
        <v>13</v>
      </c>
      <c r="C17102" s="2">
        <v>0</v>
      </c>
    </row>
    <row r="17103" spans="1:3">
      <c r="A17103" s="8">
        <f>A2+356</f>
        <v>46104</v>
      </c>
      <c r="B17103" s="5">
        <v>14</v>
      </c>
      <c r="C17103" s="2">
        <v>0</v>
      </c>
    </row>
    <row r="17104" spans="1:3">
      <c r="A17104" s="8">
        <f>A2+356</f>
        <v>46104</v>
      </c>
      <c r="B17104" s="5">
        <v>15</v>
      </c>
      <c r="C17104" s="2">
        <v>0</v>
      </c>
    </row>
    <row r="17105" spans="1:3">
      <c r="A17105" s="8">
        <f>A2+356</f>
        <v>46104</v>
      </c>
      <c r="B17105" s="5">
        <v>16</v>
      </c>
      <c r="C17105" s="2">
        <v>0</v>
      </c>
    </row>
    <row r="17106" spans="1:3">
      <c r="A17106" s="8">
        <f>A2+356</f>
        <v>46104</v>
      </c>
      <c r="B17106" s="5">
        <v>17</v>
      </c>
      <c r="C17106" s="2">
        <v>0</v>
      </c>
    </row>
    <row r="17107" spans="1:3">
      <c r="A17107" s="8">
        <f>A2+356</f>
        <v>46104</v>
      </c>
      <c r="B17107" s="5">
        <v>18</v>
      </c>
      <c r="C17107" s="2">
        <v>0</v>
      </c>
    </row>
    <row r="17108" spans="1:3">
      <c r="A17108" s="8">
        <f>A2+356</f>
        <v>46104</v>
      </c>
      <c r="B17108" s="5">
        <v>19</v>
      </c>
      <c r="C17108" s="2">
        <v>0</v>
      </c>
    </row>
    <row r="17109" spans="1:3">
      <c r="A17109" s="8">
        <f>A2+356</f>
        <v>46104</v>
      </c>
      <c r="B17109" s="5">
        <v>20</v>
      </c>
      <c r="C17109" s="2">
        <v>0</v>
      </c>
    </row>
    <row r="17110" spans="1:3">
      <c r="A17110" s="8">
        <f>A2+356</f>
        <v>46104</v>
      </c>
      <c r="B17110" s="5">
        <v>21</v>
      </c>
      <c r="C17110" s="2">
        <v>0</v>
      </c>
    </row>
    <row r="17111" spans="1:3">
      <c r="A17111" s="8">
        <f>A2+356</f>
        <v>46104</v>
      </c>
      <c r="B17111" s="5">
        <v>22</v>
      </c>
      <c r="C17111" s="2">
        <v>0</v>
      </c>
    </row>
    <row r="17112" spans="1:3">
      <c r="A17112" s="8">
        <f>A2+356</f>
        <v>46104</v>
      </c>
      <c r="B17112" s="5">
        <v>23</v>
      </c>
      <c r="C17112" s="2">
        <v>0</v>
      </c>
    </row>
    <row r="17113" spans="1:3">
      <c r="A17113" s="8">
        <f>A2+356</f>
        <v>46104</v>
      </c>
      <c r="B17113" s="5">
        <v>24</v>
      </c>
      <c r="C17113" s="2">
        <v>0</v>
      </c>
    </row>
    <row r="17114" spans="1:3">
      <c r="A17114" s="8">
        <f>A2+356</f>
        <v>46104</v>
      </c>
      <c r="B17114" s="5">
        <v>25</v>
      </c>
      <c r="C17114" s="2">
        <v>0</v>
      </c>
    </row>
    <row r="17115" spans="1:3">
      <c r="A17115" s="8">
        <f>A2+356</f>
        <v>46104</v>
      </c>
      <c r="B17115" s="5">
        <v>26</v>
      </c>
      <c r="C17115" s="2">
        <v>0</v>
      </c>
    </row>
    <row r="17116" spans="1:3">
      <c r="A17116" s="8">
        <f>A2+356</f>
        <v>46104</v>
      </c>
      <c r="B17116" s="5">
        <v>27</v>
      </c>
      <c r="C17116" s="2">
        <v>0</v>
      </c>
    </row>
    <row r="17117" spans="1:3">
      <c r="A17117" s="8">
        <f>A2+356</f>
        <v>46104</v>
      </c>
      <c r="B17117" s="5">
        <v>28</v>
      </c>
      <c r="C17117" s="2">
        <v>0</v>
      </c>
    </row>
    <row r="17118" spans="1:3">
      <c r="A17118" s="8">
        <f>A2+356</f>
        <v>46104</v>
      </c>
      <c r="B17118" s="5">
        <v>29</v>
      </c>
      <c r="C17118" s="2">
        <v>0</v>
      </c>
    </row>
    <row r="17119" spans="1:3">
      <c r="A17119" s="8">
        <f>A2+356</f>
        <v>46104</v>
      </c>
      <c r="B17119" s="5">
        <v>30</v>
      </c>
      <c r="C17119" s="2">
        <v>0</v>
      </c>
    </row>
    <row r="17120" spans="1:3">
      <c r="A17120" s="8">
        <f>A2+356</f>
        <v>46104</v>
      </c>
      <c r="B17120" s="5">
        <v>31</v>
      </c>
      <c r="C17120" s="2">
        <v>0</v>
      </c>
    </row>
    <row r="17121" spans="1:3">
      <c r="A17121" s="8">
        <f>A2+356</f>
        <v>46104</v>
      </c>
      <c r="B17121" s="5">
        <v>32</v>
      </c>
      <c r="C17121" s="2">
        <v>0</v>
      </c>
    </row>
    <row r="17122" spans="1:3">
      <c r="A17122" s="8">
        <f>A2+356</f>
        <v>46104</v>
      </c>
      <c r="B17122" s="5">
        <v>33</v>
      </c>
      <c r="C17122" s="2">
        <v>0</v>
      </c>
    </row>
    <row r="17123" spans="1:3">
      <c r="A17123" s="8">
        <f>A2+356</f>
        <v>46104</v>
      </c>
      <c r="B17123" s="5">
        <v>34</v>
      </c>
      <c r="C17123" s="2">
        <v>0</v>
      </c>
    </row>
    <row r="17124" spans="1:3">
      <c r="A17124" s="8">
        <f>A2+356</f>
        <v>46104</v>
      </c>
      <c r="B17124" s="5">
        <v>35</v>
      </c>
      <c r="C17124" s="2">
        <v>0</v>
      </c>
    </row>
    <row r="17125" spans="1:3">
      <c r="A17125" s="8">
        <f>A2+356</f>
        <v>46104</v>
      </c>
      <c r="B17125" s="5">
        <v>36</v>
      </c>
      <c r="C17125" s="2">
        <v>0</v>
      </c>
    </row>
    <row r="17126" spans="1:3">
      <c r="A17126" s="8">
        <f>A2+356</f>
        <v>46104</v>
      </c>
      <c r="B17126" s="5">
        <v>37</v>
      </c>
      <c r="C17126" s="2">
        <v>0</v>
      </c>
    </row>
    <row r="17127" spans="1:3">
      <c r="A17127" s="8">
        <f>A2+356</f>
        <v>46104</v>
      </c>
      <c r="B17127" s="5">
        <v>38</v>
      </c>
      <c r="C17127" s="2">
        <v>0</v>
      </c>
    </row>
    <row r="17128" spans="1:3">
      <c r="A17128" s="8">
        <f>A2+356</f>
        <v>46104</v>
      </c>
      <c r="B17128" s="5">
        <v>39</v>
      </c>
      <c r="C17128" s="2">
        <v>0</v>
      </c>
    </row>
    <row r="17129" spans="1:3">
      <c r="A17129" s="8">
        <f>A2+356</f>
        <v>46104</v>
      </c>
      <c r="B17129" s="5">
        <v>40</v>
      </c>
      <c r="C17129" s="2">
        <v>0</v>
      </c>
    </row>
    <row r="17130" spans="1:3">
      <c r="A17130" s="8">
        <f>A2+356</f>
        <v>46104</v>
      </c>
      <c r="B17130" s="5">
        <v>41</v>
      </c>
      <c r="C17130" s="2">
        <v>0</v>
      </c>
    </row>
    <row r="17131" spans="1:3">
      <c r="A17131" s="8">
        <f>A2+356</f>
        <v>46104</v>
      </c>
      <c r="B17131" s="5">
        <v>42</v>
      </c>
      <c r="C17131" s="2">
        <v>0</v>
      </c>
    </row>
    <row r="17132" spans="1:3">
      <c r="A17132" s="8">
        <f>A2+356</f>
        <v>46104</v>
      </c>
      <c r="B17132" s="5">
        <v>43</v>
      </c>
      <c r="C17132" s="2">
        <v>0</v>
      </c>
    </row>
    <row r="17133" spans="1:3">
      <c r="A17133" s="8">
        <f>A2+356</f>
        <v>46104</v>
      </c>
      <c r="B17133" s="5">
        <v>44</v>
      </c>
      <c r="C17133" s="2">
        <v>0</v>
      </c>
    </row>
    <row r="17134" spans="1:3">
      <c r="A17134" s="8">
        <f>A2+356</f>
        <v>46104</v>
      </c>
      <c r="B17134" s="5">
        <v>45</v>
      </c>
      <c r="C17134" s="2">
        <v>0</v>
      </c>
    </row>
    <row r="17135" spans="1:3">
      <c r="A17135" s="8">
        <f>A2+356</f>
        <v>46104</v>
      </c>
      <c r="B17135" s="5">
        <v>46</v>
      </c>
      <c r="C17135" s="2">
        <v>0</v>
      </c>
    </row>
    <row r="17136" spans="1:3">
      <c r="A17136" s="8">
        <f>A2+356</f>
        <v>46104</v>
      </c>
      <c r="B17136" s="5">
        <v>47</v>
      </c>
      <c r="C17136" s="2">
        <v>0</v>
      </c>
    </row>
    <row r="17137" spans="1:3">
      <c r="A17137" s="8">
        <f>A2+356</f>
        <v>46104</v>
      </c>
      <c r="B17137" s="5">
        <v>48</v>
      </c>
      <c r="C17137" s="2">
        <v>0</v>
      </c>
    </row>
    <row r="17138" spans="1:3">
      <c r="A17138" s="8">
        <f>A2+357</f>
        <v>46105</v>
      </c>
      <c r="B17138" s="5">
        <v>1</v>
      </c>
      <c r="C17138" s="2">
        <v>0</v>
      </c>
    </row>
    <row r="17139" spans="1:3">
      <c r="A17139" s="8">
        <f>A2+357</f>
        <v>46105</v>
      </c>
      <c r="B17139" s="5">
        <v>2</v>
      </c>
      <c r="C17139" s="2">
        <v>0</v>
      </c>
    </row>
    <row r="17140" spans="1:3">
      <c r="A17140" s="8">
        <f>A2+357</f>
        <v>46105</v>
      </c>
      <c r="B17140" s="5">
        <v>3</v>
      </c>
      <c r="C17140" s="2">
        <v>0</v>
      </c>
    </row>
    <row r="17141" spans="1:3">
      <c r="A17141" s="8">
        <f>A2+357</f>
        <v>46105</v>
      </c>
      <c r="B17141" s="5">
        <v>4</v>
      </c>
      <c r="C17141" s="2">
        <v>0</v>
      </c>
    </row>
    <row r="17142" spans="1:3">
      <c r="A17142" s="8">
        <f>A2+357</f>
        <v>46105</v>
      </c>
      <c r="B17142" s="5">
        <v>5</v>
      </c>
      <c r="C17142" s="2">
        <v>0</v>
      </c>
    </row>
    <row r="17143" spans="1:3">
      <c r="A17143" s="8">
        <f>A2+357</f>
        <v>46105</v>
      </c>
      <c r="B17143" s="5">
        <v>6</v>
      </c>
      <c r="C17143" s="2">
        <v>0</v>
      </c>
    </row>
    <row r="17144" spans="1:3">
      <c r="A17144" s="8">
        <f>A2+357</f>
        <v>46105</v>
      </c>
      <c r="B17144" s="5">
        <v>7</v>
      </c>
      <c r="C17144" s="2">
        <v>0</v>
      </c>
    </row>
    <row r="17145" spans="1:3">
      <c r="A17145" s="8">
        <f>A2+357</f>
        <v>46105</v>
      </c>
      <c r="B17145" s="5">
        <v>8</v>
      </c>
      <c r="C17145" s="2">
        <v>0</v>
      </c>
    </row>
    <row r="17146" spans="1:3">
      <c r="A17146" s="8">
        <f>A2+357</f>
        <v>46105</v>
      </c>
      <c r="B17146" s="5">
        <v>9</v>
      </c>
      <c r="C17146" s="2">
        <v>0</v>
      </c>
    </row>
    <row r="17147" spans="1:3">
      <c r="A17147" s="8">
        <f>A2+357</f>
        <v>46105</v>
      </c>
      <c r="B17147" s="5">
        <v>10</v>
      </c>
      <c r="C17147" s="2">
        <v>0</v>
      </c>
    </row>
    <row r="17148" spans="1:3">
      <c r="A17148" s="8">
        <f>A2+357</f>
        <v>46105</v>
      </c>
      <c r="B17148" s="5">
        <v>11</v>
      </c>
      <c r="C17148" s="2">
        <v>0</v>
      </c>
    </row>
    <row r="17149" spans="1:3">
      <c r="A17149" s="8">
        <f>A2+357</f>
        <v>46105</v>
      </c>
      <c r="B17149" s="5">
        <v>12</v>
      </c>
      <c r="C17149" s="2">
        <v>0</v>
      </c>
    </row>
    <row r="17150" spans="1:3">
      <c r="A17150" s="8">
        <f>A2+357</f>
        <v>46105</v>
      </c>
      <c r="B17150" s="5">
        <v>13</v>
      </c>
      <c r="C17150" s="2">
        <v>0</v>
      </c>
    </row>
    <row r="17151" spans="1:3">
      <c r="A17151" s="8">
        <f>A2+357</f>
        <v>46105</v>
      </c>
      <c r="B17151" s="5">
        <v>14</v>
      </c>
      <c r="C17151" s="2">
        <v>0</v>
      </c>
    </row>
    <row r="17152" spans="1:3">
      <c r="A17152" s="8">
        <f>A2+357</f>
        <v>46105</v>
      </c>
      <c r="B17152" s="5">
        <v>15</v>
      </c>
      <c r="C17152" s="2">
        <v>0</v>
      </c>
    </row>
    <row r="17153" spans="1:3">
      <c r="A17153" s="8">
        <f>A2+357</f>
        <v>46105</v>
      </c>
      <c r="B17153" s="5">
        <v>16</v>
      </c>
      <c r="C17153" s="2">
        <v>0</v>
      </c>
    </row>
    <row r="17154" spans="1:3">
      <c r="A17154" s="8">
        <f>A2+357</f>
        <v>46105</v>
      </c>
      <c r="B17154" s="5">
        <v>17</v>
      </c>
      <c r="C17154" s="2">
        <v>0</v>
      </c>
    </row>
    <row r="17155" spans="1:3">
      <c r="A17155" s="8">
        <f>A2+357</f>
        <v>46105</v>
      </c>
      <c r="B17155" s="5">
        <v>18</v>
      </c>
      <c r="C17155" s="2">
        <v>0</v>
      </c>
    </row>
    <row r="17156" spans="1:3">
      <c r="A17156" s="8">
        <f>A2+357</f>
        <v>46105</v>
      </c>
      <c r="B17156" s="5">
        <v>19</v>
      </c>
      <c r="C17156" s="2">
        <v>0</v>
      </c>
    </row>
    <row r="17157" spans="1:3">
      <c r="A17157" s="8">
        <f>A2+357</f>
        <v>46105</v>
      </c>
      <c r="B17157" s="5">
        <v>20</v>
      </c>
      <c r="C17157" s="2">
        <v>0</v>
      </c>
    </row>
    <row r="17158" spans="1:3">
      <c r="A17158" s="8">
        <f>A2+357</f>
        <v>46105</v>
      </c>
      <c r="B17158" s="5">
        <v>21</v>
      </c>
      <c r="C17158" s="2">
        <v>0</v>
      </c>
    </row>
    <row r="17159" spans="1:3">
      <c r="A17159" s="8">
        <f>A2+357</f>
        <v>46105</v>
      </c>
      <c r="B17159" s="5">
        <v>22</v>
      </c>
      <c r="C17159" s="2">
        <v>0</v>
      </c>
    </row>
    <row r="17160" spans="1:3">
      <c r="A17160" s="8">
        <f>A2+357</f>
        <v>46105</v>
      </c>
      <c r="B17160" s="5">
        <v>23</v>
      </c>
      <c r="C17160" s="2">
        <v>0</v>
      </c>
    </row>
    <row r="17161" spans="1:3">
      <c r="A17161" s="8">
        <f>A2+357</f>
        <v>46105</v>
      </c>
      <c r="B17161" s="5">
        <v>24</v>
      </c>
      <c r="C17161" s="2">
        <v>0</v>
      </c>
    </row>
    <row r="17162" spans="1:3">
      <c r="A17162" s="8">
        <f>A2+357</f>
        <v>46105</v>
      </c>
      <c r="B17162" s="5">
        <v>25</v>
      </c>
      <c r="C17162" s="2">
        <v>0</v>
      </c>
    </row>
    <row r="17163" spans="1:3">
      <c r="A17163" s="8">
        <f>A2+357</f>
        <v>46105</v>
      </c>
      <c r="B17163" s="5">
        <v>26</v>
      </c>
      <c r="C17163" s="2">
        <v>0</v>
      </c>
    </row>
    <row r="17164" spans="1:3">
      <c r="A17164" s="8">
        <f>A2+357</f>
        <v>46105</v>
      </c>
      <c r="B17164" s="5">
        <v>27</v>
      </c>
      <c r="C17164" s="2">
        <v>0</v>
      </c>
    </row>
    <row r="17165" spans="1:3">
      <c r="A17165" s="8">
        <f>A2+357</f>
        <v>46105</v>
      </c>
      <c r="B17165" s="5">
        <v>28</v>
      </c>
      <c r="C17165" s="2">
        <v>0</v>
      </c>
    </row>
    <row r="17166" spans="1:3">
      <c r="A17166" s="8">
        <f>A2+357</f>
        <v>46105</v>
      </c>
      <c r="B17166" s="5">
        <v>29</v>
      </c>
      <c r="C17166" s="2">
        <v>0</v>
      </c>
    </row>
    <row r="17167" spans="1:3">
      <c r="A17167" s="8">
        <f>A2+357</f>
        <v>46105</v>
      </c>
      <c r="B17167" s="5">
        <v>30</v>
      </c>
      <c r="C17167" s="2">
        <v>0</v>
      </c>
    </row>
    <row r="17168" spans="1:3">
      <c r="A17168" s="8">
        <f>A2+357</f>
        <v>46105</v>
      </c>
      <c r="B17168" s="5">
        <v>31</v>
      </c>
      <c r="C17168" s="2">
        <v>0</v>
      </c>
    </row>
    <row r="17169" spans="1:3">
      <c r="A17169" s="8">
        <f>A2+357</f>
        <v>46105</v>
      </c>
      <c r="B17169" s="5">
        <v>32</v>
      </c>
      <c r="C17169" s="2">
        <v>0</v>
      </c>
    </row>
    <row r="17170" spans="1:3">
      <c r="A17170" s="8">
        <f>A2+357</f>
        <v>46105</v>
      </c>
      <c r="B17170" s="5">
        <v>33</v>
      </c>
      <c r="C17170" s="2">
        <v>0</v>
      </c>
    </row>
    <row r="17171" spans="1:3">
      <c r="A17171" s="8">
        <f>A2+357</f>
        <v>46105</v>
      </c>
      <c r="B17171" s="5">
        <v>34</v>
      </c>
      <c r="C17171" s="2">
        <v>0</v>
      </c>
    </row>
    <row r="17172" spans="1:3">
      <c r="A17172" s="8">
        <f>A2+357</f>
        <v>46105</v>
      </c>
      <c r="B17172" s="5">
        <v>35</v>
      </c>
      <c r="C17172" s="2">
        <v>0</v>
      </c>
    </row>
    <row r="17173" spans="1:3">
      <c r="A17173" s="8">
        <f>A2+357</f>
        <v>46105</v>
      </c>
      <c r="B17173" s="5">
        <v>36</v>
      </c>
      <c r="C17173" s="2">
        <v>0</v>
      </c>
    </row>
    <row r="17174" spans="1:3">
      <c r="A17174" s="8">
        <f>A2+357</f>
        <v>46105</v>
      </c>
      <c r="B17174" s="5">
        <v>37</v>
      </c>
      <c r="C17174" s="2">
        <v>0</v>
      </c>
    </row>
    <row r="17175" spans="1:3">
      <c r="A17175" s="8">
        <f>A2+357</f>
        <v>46105</v>
      </c>
      <c r="B17175" s="5">
        <v>38</v>
      </c>
      <c r="C17175" s="2">
        <v>0</v>
      </c>
    </row>
    <row r="17176" spans="1:3">
      <c r="A17176" s="8">
        <f>A2+357</f>
        <v>46105</v>
      </c>
      <c r="B17176" s="5">
        <v>39</v>
      </c>
      <c r="C17176" s="2">
        <v>0</v>
      </c>
    </row>
    <row r="17177" spans="1:3">
      <c r="A17177" s="8">
        <f>A2+357</f>
        <v>46105</v>
      </c>
      <c r="B17177" s="5">
        <v>40</v>
      </c>
      <c r="C17177" s="2">
        <v>0</v>
      </c>
    </row>
    <row r="17178" spans="1:3">
      <c r="A17178" s="8">
        <f>A2+357</f>
        <v>46105</v>
      </c>
      <c r="B17178" s="5">
        <v>41</v>
      </c>
      <c r="C17178" s="2">
        <v>0</v>
      </c>
    </row>
    <row r="17179" spans="1:3">
      <c r="A17179" s="8">
        <f>A2+357</f>
        <v>46105</v>
      </c>
      <c r="B17179" s="5">
        <v>42</v>
      </c>
      <c r="C17179" s="2">
        <v>0</v>
      </c>
    </row>
    <row r="17180" spans="1:3">
      <c r="A17180" s="8">
        <f>A2+357</f>
        <v>46105</v>
      </c>
      <c r="B17180" s="5">
        <v>43</v>
      </c>
      <c r="C17180" s="2">
        <v>0</v>
      </c>
    </row>
    <row r="17181" spans="1:3">
      <c r="A17181" s="8">
        <f>A2+357</f>
        <v>46105</v>
      </c>
      <c r="B17181" s="5">
        <v>44</v>
      </c>
      <c r="C17181" s="2">
        <v>0</v>
      </c>
    </row>
    <row r="17182" spans="1:3">
      <c r="A17182" s="8">
        <f>A2+357</f>
        <v>46105</v>
      </c>
      <c r="B17182" s="5">
        <v>45</v>
      </c>
      <c r="C17182" s="2">
        <v>0</v>
      </c>
    </row>
    <row r="17183" spans="1:3">
      <c r="A17183" s="8">
        <f>A2+357</f>
        <v>46105</v>
      </c>
      <c r="B17183" s="5">
        <v>46</v>
      </c>
      <c r="C17183" s="2">
        <v>0</v>
      </c>
    </row>
    <row r="17184" spans="1:3">
      <c r="A17184" s="8">
        <f>A2+357</f>
        <v>46105</v>
      </c>
      <c r="B17184" s="5">
        <v>47</v>
      </c>
      <c r="C17184" s="2">
        <v>0</v>
      </c>
    </row>
    <row r="17185" spans="1:3">
      <c r="A17185" s="8">
        <f>A2+357</f>
        <v>46105</v>
      </c>
      <c r="B17185" s="5">
        <v>48</v>
      </c>
      <c r="C17185" s="2">
        <v>0</v>
      </c>
    </row>
    <row r="17186" spans="1:3">
      <c r="A17186" s="8">
        <f>A2+358</f>
        <v>46106</v>
      </c>
      <c r="B17186" s="5">
        <v>1</v>
      </c>
      <c r="C17186" s="2">
        <v>0</v>
      </c>
    </row>
    <row r="17187" spans="1:3">
      <c r="A17187" s="8">
        <f>A2+358</f>
        <v>46106</v>
      </c>
      <c r="B17187" s="5">
        <v>2</v>
      </c>
      <c r="C17187" s="2">
        <v>0</v>
      </c>
    </row>
    <row r="17188" spans="1:3">
      <c r="A17188" s="8">
        <f>A2+358</f>
        <v>46106</v>
      </c>
      <c r="B17188" s="5">
        <v>3</v>
      </c>
      <c r="C17188" s="2">
        <v>0</v>
      </c>
    </row>
    <row r="17189" spans="1:3">
      <c r="A17189" s="8">
        <f>A2+358</f>
        <v>46106</v>
      </c>
      <c r="B17189" s="5">
        <v>4</v>
      </c>
      <c r="C17189" s="2">
        <v>0</v>
      </c>
    </row>
    <row r="17190" spans="1:3">
      <c r="A17190" s="8">
        <f>A2+358</f>
        <v>46106</v>
      </c>
      <c r="B17190" s="5">
        <v>5</v>
      </c>
      <c r="C17190" s="2">
        <v>0</v>
      </c>
    </row>
    <row r="17191" spans="1:3">
      <c r="A17191" s="8">
        <f>A2+358</f>
        <v>46106</v>
      </c>
      <c r="B17191" s="5">
        <v>6</v>
      </c>
      <c r="C17191" s="2">
        <v>0</v>
      </c>
    </row>
    <row r="17192" spans="1:3">
      <c r="A17192" s="8">
        <f>A2+358</f>
        <v>46106</v>
      </c>
      <c r="B17192" s="5">
        <v>7</v>
      </c>
      <c r="C17192" s="2">
        <v>0</v>
      </c>
    </row>
    <row r="17193" spans="1:3">
      <c r="A17193" s="8">
        <f>A2+358</f>
        <v>46106</v>
      </c>
      <c r="B17193" s="5">
        <v>8</v>
      </c>
      <c r="C17193" s="2">
        <v>0</v>
      </c>
    </row>
    <row r="17194" spans="1:3">
      <c r="A17194" s="8">
        <f>A2+358</f>
        <v>46106</v>
      </c>
      <c r="B17194" s="5">
        <v>9</v>
      </c>
      <c r="C17194" s="2">
        <v>0</v>
      </c>
    </row>
    <row r="17195" spans="1:3">
      <c r="A17195" s="8">
        <f>A2+358</f>
        <v>46106</v>
      </c>
      <c r="B17195" s="5">
        <v>10</v>
      </c>
      <c r="C17195" s="2">
        <v>0</v>
      </c>
    </row>
    <row r="17196" spans="1:3">
      <c r="A17196" s="8">
        <f>A2+358</f>
        <v>46106</v>
      </c>
      <c r="B17196" s="5">
        <v>11</v>
      </c>
      <c r="C17196" s="2">
        <v>0</v>
      </c>
    </row>
    <row r="17197" spans="1:3">
      <c r="A17197" s="8">
        <f>A2+358</f>
        <v>46106</v>
      </c>
      <c r="B17197" s="5">
        <v>12</v>
      </c>
      <c r="C17197" s="2">
        <v>0</v>
      </c>
    </row>
    <row r="17198" spans="1:3">
      <c r="A17198" s="8">
        <f>A2+358</f>
        <v>46106</v>
      </c>
      <c r="B17198" s="5">
        <v>13</v>
      </c>
      <c r="C17198" s="2">
        <v>0</v>
      </c>
    </row>
    <row r="17199" spans="1:3">
      <c r="A17199" s="8">
        <f>A2+358</f>
        <v>46106</v>
      </c>
      <c r="B17199" s="5">
        <v>14</v>
      </c>
      <c r="C17199" s="2">
        <v>0</v>
      </c>
    </row>
    <row r="17200" spans="1:3">
      <c r="A17200" s="8">
        <f>A2+358</f>
        <v>46106</v>
      </c>
      <c r="B17200" s="5">
        <v>15</v>
      </c>
      <c r="C17200" s="2">
        <v>0</v>
      </c>
    </row>
    <row r="17201" spans="1:3">
      <c r="A17201" s="8">
        <f>A2+358</f>
        <v>46106</v>
      </c>
      <c r="B17201" s="5">
        <v>16</v>
      </c>
      <c r="C17201" s="2">
        <v>0</v>
      </c>
    </row>
    <row r="17202" spans="1:3">
      <c r="A17202" s="8">
        <f>A2+358</f>
        <v>46106</v>
      </c>
      <c r="B17202" s="5">
        <v>17</v>
      </c>
      <c r="C17202" s="2">
        <v>0</v>
      </c>
    </row>
    <row r="17203" spans="1:3">
      <c r="A17203" s="8">
        <f>A2+358</f>
        <v>46106</v>
      </c>
      <c r="B17203" s="5">
        <v>18</v>
      </c>
      <c r="C17203" s="2">
        <v>0</v>
      </c>
    </row>
    <row r="17204" spans="1:3">
      <c r="A17204" s="8">
        <f>A2+358</f>
        <v>46106</v>
      </c>
      <c r="B17204" s="5">
        <v>19</v>
      </c>
      <c r="C17204" s="2">
        <v>0</v>
      </c>
    </row>
    <row r="17205" spans="1:3">
      <c r="A17205" s="8">
        <f>A2+358</f>
        <v>46106</v>
      </c>
      <c r="B17205" s="5">
        <v>20</v>
      </c>
      <c r="C17205" s="2">
        <v>0</v>
      </c>
    </row>
    <row r="17206" spans="1:3">
      <c r="A17206" s="8">
        <f>A2+358</f>
        <v>46106</v>
      </c>
      <c r="B17206" s="5">
        <v>21</v>
      </c>
      <c r="C17206" s="2">
        <v>0</v>
      </c>
    </row>
    <row r="17207" spans="1:3">
      <c r="A17207" s="8">
        <f>A2+358</f>
        <v>46106</v>
      </c>
      <c r="B17207" s="5">
        <v>22</v>
      </c>
      <c r="C17207" s="2">
        <v>0</v>
      </c>
    </row>
    <row r="17208" spans="1:3">
      <c r="A17208" s="8">
        <f>A2+358</f>
        <v>46106</v>
      </c>
      <c r="B17208" s="5">
        <v>23</v>
      </c>
      <c r="C17208" s="2">
        <v>0</v>
      </c>
    </row>
    <row r="17209" spans="1:3">
      <c r="A17209" s="8">
        <f>A2+358</f>
        <v>46106</v>
      </c>
      <c r="B17209" s="5">
        <v>24</v>
      </c>
      <c r="C17209" s="2">
        <v>0</v>
      </c>
    </row>
    <row r="17210" spans="1:3">
      <c r="A17210" s="8">
        <f>A2+358</f>
        <v>46106</v>
      </c>
      <c r="B17210" s="5">
        <v>25</v>
      </c>
      <c r="C17210" s="2">
        <v>0</v>
      </c>
    </row>
    <row r="17211" spans="1:3">
      <c r="A17211" s="8">
        <f>A2+358</f>
        <v>46106</v>
      </c>
      <c r="B17211" s="5">
        <v>26</v>
      </c>
      <c r="C17211" s="2">
        <v>0</v>
      </c>
    </row>
    <row r="17212" spans="1:3">
      <c r="A17212" s="8">
        <f>A2+358</f>
        <v>46106</v>
      </c>
      <c r="B17212" s="5">
        <v>27</v>
      </c>
      <c r="C17212" s="2">
        <v>0</v>
      </c>
    </row>
    <row r="17213" spans="1:3">
      <c r="A17213" s="8">
        <f>A2+358</f>
        <v>46106</v>
      </c>
      <c r="B17213" s="5">
        <v>28</v>
      </c>
      <c r="C17213" s="2">
        <v>0</v>
      </c>
    </row>
    <row r="17214" spans="1:3">
      <c r="A17214" s="8">
        <f>A2+358</f>
        <v>46106</v>
      </c>
      <c r="B17214" s="5">
        <v>29</v>
      </c>
      <c r="C17214" s="2">
        <v>0</v>
      </c>
    </row>
    <row r="17215" spans="1:3">
      <c r="A17215" s="8">
        <f>A2+358</f>
        <v>46106</v>
      </c>
      <c r="B17215" s="5">
        <v>30</v>
      </c>
      <c r="C17215" s="2">
        <v>0</v>
      </c>
    </row>
    <row r="17216" spans="1:3">
      <c r="A17216" s="8">
        <f>A2+358</f>
        <v>46106</v>
      </c>
      <c r="B17216" s="5">
        <v>31</v>
      </c>
      <c r="C17216" s="2">
        <v>0</v>
      </c>
    </row>
    <row r="17217" spans="1:3">
      <c r="A17217" s="8">
        <f>A2+358</f>
        <v>46106</v>
      </c>
      <c r="B17217" s="5">
        <v>32</v>
      </c>
      <c r="C17217" s="2">
        <v>0</v>
      </c>
    </row>
    <row r="17218" spans="1:3">
      <c r="A17218" s="8">
        <f>A2+358</f>
        <v>46106</v>
      </c>
      <c r="B17218" s="5">
        <v>33</v>
      </c>
      <c r="C17218" s="2">
        <v>0</v>
      </c>
    </row>
    <row r="17219" spans="1:3">
      <c r="A17219" s="8">
        <f>A2+358</f>
        <v>46106</v>
      </c>
      <c r="B17219" s="5">
        <v>34</v>
      </c>
      <c r="C17219" s="2">
        <v>0</v>
      </c>
    </row>
    <row r="17220" spans="1:3">
      <c r="A17220" s="8">
        <f>A2+358</f>
        <v>46106</v>
      </c>
      <c r="B17220" s="5">
        <v>35</v>
      </c>
      <c r="C17220" s="2">
        <v>0</v>
      </c>
    </row>
    <row r="17221" spans="1:3">
      <c r="A17221" s="8">
        <f>A2+358</f>
        <v>46106</v>
      </c>
      <c r="B17221" s="5">
        <v>36</v>
      </c>
      <c r="C17221" s="2">
        <v>0</v>
      </c>
    </row>
    <row r="17222" spans="1:3">
      <c r="A17222" s="8">
        <f>A2+358</f>
        <v>46106</v>
      </c>
      <c r="B17222" s="5">
        <v>37</v>
      </c>
      <c r="C17222" s="2">
        <v>0</v>
      </c>
    </row>
    <row r="17223" spans="1:3">
      <c r="A17223" s="8">
        <f>A2+358</f>
        <v>46106</v>
      </c>
      <c r="B17223" s="5">
        <v>38</v>
      </c>
      <c r="C17223" s="2">
        <v>0</v>
      </c>
    </row>
    <row r="17224" spans="1:3">
      <c r="A17224" s="8">
        <f>A2+358</f>
        <v>46106</v>
      </c>
      <c r="B17224" s="5">
        <v>39</v>
      </c>
      <c r="C17224" s="2">
        <v>0</v>
      </c>
    </row>
    <row r="17225" spans="1:3">
      <c r="A17225" s="8">
        <f>A2+358</f>
        <v>46106</v>
      </c>
      <c r="B17225" s="5">
        <v>40</v>
      </c>
      <c r="C17225" s="2">
        <v>0</v>
      </c>
    </row>
    <row r="17226" spans="1:3">
      <c r="A17226" s="8">
        <f>A2+358</f>
        <v>46106</v>
      </c>
      <c r="B17226" s="5">
        <v>41</v>
      </c>
      <c r="C17226" s="2">
        <v>0</v>
      </c>
    </row>
    <row r="17227" spans="1:3">
      <c r="A17227" s="8">
        <f>A2+358</f>
        <v>46106</v>
      </c>
      <c r="B17227" s="5">
        <v>42</v>
      </c>
      <c r="C17227" s="2">
        <v>0</v>
      </c>
    </row>
    <row r="17228" spans="1:3">
      <c r="A17228" s="8">
        <f>A2+358</f>
        <v>46106</v>
      </c>
      <c r="B17228" s="5">
        <v>43</v>
      </c>
      <c r="C17228" s="2">
        <v>0</v>
      </c>
    </row>
    <row r="17229" spans="1:3">
      <c r="A17229" s="8">
        <f>A2+358</f>
        <v>46106</v>
      </c>
      <c r="B17229" s="5">
        <v>44</v>
      </c>
      <c r="C17229" s="2">
        <v>0</v>
      </c>
    </row>
    <row r="17230" spans="1:3">
      <c r="A17230" s="8">
        <f>A2+358</f>
        <v>46106</v>
      </c>
      <c r="B17230" s="5">
        <v>45</v>
      </c>
      <c r="C17230" s="2">
        <v>0</v>
      </c>
    </row>
    <row r="17231" spans="1:3">
      <c r="A17231" s="8">
        <f>A2+358</f>
        <v>46106</v>
      </c>
      <c r="B17231" s="5">
        <v>46</v>
      </c>
      <c r="C17231" s="2">
        <v>0</v>
      </c>
    </row>
    <row r="17232" spans="1:3">
      <c r="A17232" s="8">
        <f>A2+358</f>
        <v>46106</v>
      </c>
      <c r="B17232" s="5">
        <v>47</v>
      </c>
      <c r="C17232" s="2">
        <v>0</v>
      </c>
    </row>
    <row r="17233" spans="1:3">
      <c r="A17233" s="8">
        <f>A2+358</f>
        <v>46106</v>
      </c>
      <c r="B17233" s="5">
        <v>48</v>
      </c>
      <c r="C17233" s="2">
        <v>0</v>
      </c>
    </row>
    <row r="17234" spans="1:3">
      <c r="A17234" s="8">
        <f>A2+359</f>
        <v>46107</v>
      </c>
      <c r="B17234" s="5">
        <v>1</v>
      </c>
      <c r="C17234" s="2">
        <v>0</v>
      </c>
    </row>
    <row r="17235" spans="1:3">
      <c r="A17235" s="8">
        <f>A2+359</f>
        <v>46107</v>
      </c>
      <c r="B17235" s="5">
        <v>2</v>
      </c>
      <c r="C17235" s="2">
        <v>0</v>
      </c>
    </row>
    <row r="17236" spans="1:3">
      <c r="A17236" s="8">
        <f>A2+359</f>
        <v>46107</v>
      </c>
      <c r="B17236" s="5">
        <v>3</v>
      </c>
      <c r="C17236" s="2">
        <v>0</v>
      </c>
    </row>
    <row r="17237" spans="1:3">
      <c r="A17237" s="8">
        <f>A2+359</f>
        <v>46107</v>
      </c>
      <c r="B17237" s="5">
        <v>4</v>
      </c>
      <c r="C17237" s="2">
        <v>0</v>
      </c>
    </row>
    <row r="17238" spans="1:3">
      <c r="A17238" s="8">
        <f>A2+359</f>
        <v>46107</v>
      </c>
      <c r="B17238" s="5">
        <v>5</v>
      </c>
      <c r="C17238" s="2">
        <v>0</v>
      </c>
    </row>
    <row r="17239" spans="1:3">
      <c r="A17239" s="8">
        <f>A2+359</f>
        <v>46107</v>
      </c>
      <c r="B17239" s="5">
        <v>6</v>
      </c>
      <c r="C17239" s="2">
        <v>0</v>
      </c>
    </row>
    <row r="17240" spans="1:3">
      <c r="A17240" s="8">
        <f>A2+359</f>
        <v>46107</v>
      </c>
      <c r="B17240" s="5">
        <v>7</v>
      </c>
      <c r="C17240" s="2">
        <v>0</v>
      </c>
    </row>
    <row r="17241" spans="1:3">
      <c r="A17241" s="8">
        <f>A2+359</f>
        <v>46107</v>
      </c>
      <c r="B17241" s="5">
        <v>8</v>
      </c>
      <c r="C17241" s="2">
        <v>0</v>
      </c>
    </row>
    <row r="17242" spans="1:3">
      <c r="A17242" s="8">
        <f>A2+359</f>
        <v>46107</v>
      </c>
      <c r="B17242" s="5">
        <v>9</v>
      </c>
      <c r="C17242" s="2">
        <v>0</v>
      </c>
    </row>
    <row r="17243" spans="1:3">
      <c r="A17243" s="8">
        <f>A2+359</f>
        <v>46107</v>
      </c>
      <c r="B17243" s="5">
        <v>10</v>
      </c>
      <c r="C17243" s="2">
        <v>0</v>
      </c>
    </row>
    <row r="17244" spans="1:3">
      <c r="A17244" s="8">
        <f>A2+359</f>
        <v>46107</v>
      </c>
      <c r="B17244" s="5">
        <v>11</v>
      </c>
      <c r="C17244" s="2">
        <v>0</v>
      </c>
    </row>
    <row r="17245" spans="1:3">
      <c r="A17245" s="8">
        <f>A2+359</f>
        <v>46107</v>
      </c>
      <c r="B17245" s="5">
        <v>12</v>
      </c>
      <c r="C17245" s="2">
        <v>0</v>
      </c>
    </row>
    <row r="17246" spans="1:3">
      <c r="A17246" s="8">
        <f>A2+359</f>
        <v>46107</v>
      </c>
      <c r="B17246" s="5">
        <v>13</v>
      </c>
      <c r="C17246" s="2">
        <v>0</v>
      </c>
    </row>
    <row r="17247" spans="1:3">
      <c r="A17247" s="8">
        <f>A2+359</f>
        <v>46107</v>
      </c>
      <c r="B17247" s="5">
        <v>14</v>
      </c>
      <c r="C17247" s="2">
        <v>0</v>
      </c>
    </row>
    <row r="17248" spans="1:3">
      <c r="A17248" s="8">
        <f>A2+359</f>
        <v>46107</v>
      </c>
      <c r="B17248" s="5">
        <v>15</v>
      </c>
      <c r="C17248" s="2">
        <v>0</v>
      </c>
    </row>
    <row r="17249" spans="1:3">
      <c r="A17249" s="8">
        <f>A2+359</f>
        <v>46107</v>
      </c>
      <c r="B17249" s="5">
        <v>16</v>
      </c>
      <c r="C17249" s="2">
        <v>0</v>
      </c>
    </row>
    <row r="17250" spans="1:3">
      <c r="A17250" s="8">
        <f>A2+359</f>
        <v>46107</v>
      </c>
      <c r="B17250" s="5">
        <v>17</v>
      </c>
      <c r="C17250" s="2">
        <v>0</v>
      </c>
    </row>
    <row r="17251" spans="1:3">
      <c r="A17251" s="8">
        <f>A2+359</f>
        <v>46107</v>
      </c>
      <c r="B17251" s="5">
        <v>18</v>
      </c>
      <c r="C17251" s="2">
        <v>0</v>
      </c>
    </row>
    <row r="17252" spans="1:3">
      <c r="A17252" s="8">
        <f>A2+359</f>
        <v>46107</v>
      </c>
      <c r="B17252" s="5">
        <v>19</v>
      </c>
      <c r="C17252" s="2">
        <v>0</v>
      </c>
    </row>
    <row r="17253" spans="1:3">
      <c r="A17253" s="8">
        <f>A2+359</f>
        <v>46107</v>
      </c>
      <c r="B17253" s="5">
        <v>20</v>
      </c>
      <c r="C17253" s="2">
        <v>0</v>
      </c>
    </row>
    <row r="17254" spans="1:3">
      <c r="A17254" s="8">
        <f>A2+359</f>
        <v>46107</v>
      </c>
      <c r="B17254" s="5">
        <v>21</v>
      </c>
      <c r="C17254" s="2">
        <v>0</v>
      </c>
    </row>
    <row r="17255" spans="1:3">
      <c r="A17255" s="8">
        <f>A2+359</f>
        <v>46107</v>
      </c>
      <c r="B17255" s="5">
        <v>22</v>
      </c>
      <c r="C17255" s="2">
        <v>0</v>
      </c>
    </row>
    <row r="17256" spans="1:3">
      <c r="A17256" s="8">
        <f>A2+359</f>
        <v>46107</v>
      </c>
      <c r="B17256" s="5">
        <v>23</v>
      </c>
      <c r="C17256" s="2">
        <v>0</v>
      </c>
    </row>
    <row r="17257" spans="1:3">
      <c r="A17257" s="8">
        <f>A2+359</f>
        <v>46107</v>
      </c>
      <c r="B17257" s="5">
        <v>24</v>
      </c>
      <c r="C17257" s="2">
        <v>0</v>
      </c>
    </row>
    <row r="17258" spans="1:3">
      <c r="A17258" s="8">
        <f>A2+359</f>
        <v>46107</v>
      </c>
      <c r="B17258" s="5">
        <v>25</v>
      </c>
      <c r="C17258" s="2">
        <v>0</v>
      </c>
    </row>
    <row r="17259" spans="1:3">
      <c r="A17259" s="8">
        <f>A2+359</f>
        <v>46107</v>
      </c>
      <c r="B17259" s="5">
        <v>26</v>
      </c>
      <c r="C17259" s="2">
        <v>0</v>
      </c>
    </row>
    <row r="17260" spans="1:3">
      <c r="A17260" s="8">
        <f>A2+359</f>
        <v>46107</v>
      </c>
      <c r="B17260" s="5">
        <v>27</v>
      </c>
      <c r="C17260" s="2">
        <v>0</v>
      </c>
    </row>
    <row r="17261" spans="1:3">
      <c r="A17261" s="8">
        <f>A2+359</f>
        <v>46107</v>
      </c>
      <c r="B17261" s="5">
        <v>28</v>
      </c>
      <c r="C17261" s="2">
        <v>0</v>
      </c>
    </row>
    <row r="17262" spans="1:3">
      <c r="A17262" s="8">
        <f>A2+359</f>
        <v>46107</v>
      </c>
      <c r="B17262" s="5">
        <v>29</v>
      </c>
      <c r="C17262" s="2">
        <v>0</v>
      </c>
    </row>
    <row r="17263" spans="1:3">
      <c r="A17263" s="8">
        <f>A2+359</f>
        <v>46107</v>
      </c>
      <c r="B17263" s="5">
        <v>30</v>
      </c>
      <c r="C17263" s="2">
        <v>0</v>
      </c>
    </row>
    <row r="17264" spans="1:3">
      <c r="A17264" s="8">
        <f>A2+359</f>
        <v>46107</v>
      </c>
      <c r="B17264" s="5">
        <v>31</v>
      </c>
      <c r="C17264" s="2">
        <v>0</v>
      </c>
    </row>
    <row r="17265" spans="1:3">
      <c r="A17265" s="8">
        <f>A2+359</f>
        <v>46107</v>
      </c>
      <c r="B17265" s="5">
        <v>32</v>
      </c>
      <c r="C17265" s="2">
        <v>0</v>
      </c>
    </row>
    <row r="17266" spans="1:3">
      <c r="A17266" s="8">
        <f>A2+359</f>
        <v>46107</v>
      </c>
      <c r="B17266" s="5">
        <v>33</v>
      </c>
      <c r="C17266" s="2">
        <v>0</v>
      </c>
    </row>
    <row r="17267" spans="1:3">
      <c r="A17267" s="8">
        <f>A2+359</f>
        <v>46107</v>
      </c>
      <c r="B17267" s="5">
        <v>34</v>
      </c>
      <c r="C17267" s="2">
        <v>0</v>
      </c>
    </row>
    <row r="17268" spans="1:3">
      <c r="A17268" s="8">
        <f>A2+359</f>
        <v>46107</v>
      </c>
      <c r="B17268" s="5">
        <v>35</v>
      </c>
      <c r="C17268" s="2">
        <v>0</v>
      </c>
    </row>
    <row r="17269" spans="1:3">
      <c r="A17269" s="8">
        <f>A2+359</f>
        <v>46107</v>
      </c>
      <c r="B17269" s="5">
        <v>36</v>
      </c>
      <c r="C17269" s="2">
        <v>0</v>
      </c>
    </row>
    <row r="17270" spans="1:3">
      <c r="A17270" s="8">
        <f>A2+359</f>
        <v>46107</v>
      </c>
      <c r="B17270" s="5">
        <v>37</v>
      </c>
      <c r="C17270" s="2">
        <v>0</v>
      </c>
    </row>
    <row r="17271" spans="1:3">
      <c r="A17271" s="8">
        <f>A2+359</f>
        <v>46107</v>
      </c>
      <c r="B17271" s="5">
        <v>38</v>
      </c>
      <c r="C17271" s="2">
        <v>0</v>
      </c>
    </row>
    <row r="17272" spans="1:3">
      <c r="A17272" s="8">
        <f>A2+359</f>
        <v>46107</v>
      </c>
      <c r="B17272" s="5">
        <v>39</v>
      </c>
      <c r="C17272" s="2">
        <v>0</v>
      </c>
    </row>
    <row r="17273" spans="1:3">
      <c r="A17273" s="8">
        <f>A2+359</f>
        <v>46107</v>
      </c>
      <c r="B17273" s="5">
        <v>40</v>
      </c>
      <c r="C17273" s="2">
        <v>0</v>
      </c>
    </row>
    <row r="17274" spans="1:3">
      <c r="A17274" s="8">
        <f>A2+359</f>
        <v>46107</v>
      </c>
      <c r="B17274" s="5">
        <v>41</v>
      </c>
      <c r="C17274" s="2">
        <v>0</v>
      </c>
    </row>
    <row r="17275" spans="1:3">
      <c r="A17275" s="8">
        <f>A2+359</f>
        <v>46107</v>
      </c>
      <c r="B17275" s="5">
        <v>42</v>
      </c>
      <c r="C17275" s="2">
        <v>0</v>
      </c>
    </row>
    <row r="17276" spans="1:3">
      <c r="A17276" s="8">
        <f>A2+359</f>
        <v>46107</v>
      </c>
      <c r="B17276" s="5">
        <v>43</v>
      </c>
      <c r="C17276" s="2">
        <v>0</v>
      </c>
    </row>
    <row r="17277" spans="1:3">
      <c r="A17277" s="8">
        <f>A2+359</f>
        <v>46107</v>
      </c>
      <c r="B17277" s="5">
        <v>44</v>
      </c>
      <c r="C17277" s="2">
        <v>0</v>
      </c>
    </row>
    <row r="17278" spans="1:3">
      <c r="A17278" s="8">
        <f>A2+359</f>
        <v>46107</v>
      </c>
      <c r="B17278" s="5">
        <v>45</v>
      </c>
      <c r="C17278" s="2">
        <v>0</v>
      </c>
    </row>
    <row r="17279" spans="1:3">
      <c r="A17279" s="8">
        <f>A2+359</f>
        <v>46107</v>
      </c>
      <c r="B17279" s="5">
        <v>46</v>
      </c>
      <c r="C17279" s="2">
        <v>0</v>
      </c>
    </row>
    <row r="17280" spans="1:3">
      <c r="A17280" s="8">
        <f>A2+359</f>
        <v>46107</v>
      </c>
      <c r="B17280" s="5">
        <v>47</v>
      </c>
      <c r="C17280" s="2">
        <v>0</v>
      </c>
    </row>
    <row r="17281" spans="1:3">
      <c r="A17281" s="8">
        <f>A2+359</f>
        <v>46107</v>
      </c>
      <c r="B17281" s="5">
        <v>48</v>
      </c>
      <c r="C17281" s="2">
        <v>0</v>
      </c>
    </row>
    <row r="17282" spans="1:3">
      <c r="A17282" s="8">
        <f>A2+360</f>
        <v>46108</v>
      </c>
      <c r="B17282" s="5">
        <v>1</v>
      </c>
      <c r="C17282" s="2">
        <v>0</v>
      </c>
    </row>
    <row r="17283" spans="1:3">
      <c r="A17283" s="8">
        <f>A2+360</f>
        <v>46108</v>
      </c>
      <c r="B17283" s="5">
        <v>2</v>
      </c>
      <c r="C17283" s="2">
        <v>0</v>
      </c>
    </row>
    <row r="17284" spans="1:3">
      <c r="A17284" s="8">
        <f>A2+360</f>
        <v>46108</v>
      </c>
      <c r="B17284" s="5">
        <v>3</v>
      </c>
      <c r="C17284" s="2">
        <v>0</v>
      </c>
    </row>
    <row r="17285" spans="1:3">
      <c r="A17285" s="8">
        <f>A2+360</f>
        <v>46108</v>
      </c>
      <c r="B17285" s="5">
        <v>4</v>
      </c>
      <c r="C17285" s="2">
        <v>0</v>
      </c>
    </row>
    <row r="17286" spans="1:3">
      <c r="A17286" s="8">
        <f>A2+360</f>
        <v>46108</v>
      </c>
      <c r="B17286" s="5">
        <v>5</v>
      </c>
      <c r="C17286" s="2">
        <v>0</v>
      </c>
    </row>
    <row r="17287" spans="1:3">
      <c r="A17287" s="8">
        <f>A2+360</f>
        <v>46108</v>
      </c>
      <c r="B17287" s="5">
        <v>6</v>
      </c>
      <c r="C17287" s="2">
        <v>0</v>
      </c>
    </row>
    <row r="17288" spans="1:3">
      <c r="A17288" s="8">
        <f>A2+360</f>
        <v>46108</v>
      </c>
      <c r="B17288" s="5">
        <v>7</v>
      </c>
      <c r="C17288" s="2">
        <v>0</v>
      </c>
    </row>
    <row r="17289" spans="1:3">
      <c r="A17289" s="8">
        <f>A2+360</f>
        <v>46108</v>
      </c>
      <c r="B17289" s="5">
        <v>8</v>
      </c>
      <c r="C17289" s="2">
        <v>0</v>
      </c>
    </row>
    <row r="17290" spans="1:3">
      <c r="A17290" s="8">
        <f>A2+360</f>
        <v>46108</v>
      </c>
      <c r="B17290" s="5">
        <v>9</v>
      </c>
      <c r="C17290" s="2">
        <v>0</v>
      </c>
    </row>
    <row r="17291" spans="1:3">
      <c r="A17291" s="8">
        <f>A2+360</f>
        <v>46108</v>
      </c>
      <c r="B17291" s="5">
        <v>10</v>
      </c>
      <c r="C17291" s="2">
        <v>0</v>
      </c>
    </row>
    <row r="17292" spans="1:3">
      <c r="A17292" s="8">
        <f>A2+360</f>
        <v>46108</v>
      </c>
      <c r="B17292" s="5">
        <v>11</v>
      </c>
      <c r="C17292" s="2">
        <v>0</v>
      </c>
    </row>
    <row r="17293" spans="1:3">
      <c r="A17293" s="8">
        <f>A2+360</f>
        <v>46108</v>
      </c>
      <c r="B17293" s="5">
        <v>12</v>
      </c>
      <c r="C17293" s="2">
        <v>0</v>
      </c>
    </row>
    <row r="17294" spans="1:3">
      <c r="A17294" s="8">
        <f>A2+360</f>
        <v>46108</v>
      </c>
      <c r="B17294" s="5">
        <v>13</v>
      </c>
      <c r="C17294" s="2">
        <v>0</v>
      </c>
    </row>
    <row r="17295" spans="1:3">
      <c r="A17295" s="8">
        <f>A2+360</f>
        <v>46108</v>
      </c>
      <c r="B17295" s="5">
        <v>14</v>
      </c>
      <c r="C17295" s="2">
        <v>0</v>
      </c>
    </row>
    <row r="17296" spans="1:3">
      <c r="A17296" s="8">
        <f>A2+360</f>
        <v>46108</v>
      </c>
      <c r="B17296" s="5">
        <v>15</v>
      </c>
      <c r="C17296" s="2">
        <v>0</v>
      </c>
    </row>
    <row r="17297" spans="1:3">
      <c r="A17297" s="8">
        <f>A2+360</f>
        <v>46108</v>
      </c>
      <c r="B17297" s="5">
        <v>16</v>
      </c>
      <c r="C17297" s="2">
        <v>0</v>
      </c>
    </row>
    <row r="17298" spans="1:3">
      <c r="A17298" s="8">
        <f>A2+360</f>
        <v>46108</v>
      </c>
      <c r="B17298" s="5">
        <v>17</v>
      </c>
      <c r="C17298" s="2">
        <v>0</v>
      </c>
    </row>
    <row r="17299" spans="1:3">
      <c r="A17299" s="8">
        <f>A2+360</f>
        <v>46108</v>
      </c>
      <c r="B17299" s="5">
        <v>18</v>
      </c>
      <c r="C17299" s="2">
        <v>0</v>
      </c>
    </row>
    <row r="17300" spans="1:3">
      <c r="A17300" s="8">
        <f>A2+360</f>
        <v>46108</v>
      </c>
      <c r="B17300" s="5">
        <v>19</v>
      </c>
      <c r="C17300" s="2">
        <v>0</v>
      </c>
    </row>
    <row r="17301" spans="1:3">
      <c r="A17301" s="8">
        <f>A2+360</f>
        <v>46108</v>
      </c>
      <c r="B17301" s="5">
        <v>20</v>
      </c>
      <c r="C17301" s="2">
        <v>0</v>
      </c>
    </row>
    <row r="17302" spans="1:3">
      <c r="A17302" s="8">
        <f>A2+360</f>
        <v>46108</v>
      </c>
      <c r="B17302" s="5">
        <v>21</v>
      </c>
      <c r="C17302" s="2">
        <v>0</v>
      </c>
    </row>
    <row r="17303" spans="1:3">
      <c r="A17303" s="8">
        <f>A2+360</f>
        <v>46108</v>
      </c>
      <c r="B17303" s="5">
        <v>22</v>
      </c>
      <c r="C17303" s="2">
        <v>0</v>
      </c>
    </row>
    <row r="17304" spans="1:3">
      <c r="A17304" s="8">
        <f>A2+360</f>
        <v>46108</v>
      </c>
      <c r="B17304" s="5">
        <v>23</v>
      </c>
      <c r="C17304" s="2">
        <v>0</v>
      </c>
    </row>
    <row r="17305" spans="1:3">
      <c r="A17305" s="8">
        <f>A2+360</f>
        <v>46108</v>
      </c>
      <c r="B17305" s="5">
        <v>24</v>
      </c>
      <c r="C17305" s="2">
        <v>0</v>
      </c>
    </row>
    <row r="17306" spans="1:3">
      <c r="A17306" s="8">
        <f>A2+360</f>
        <v>46108</v>
      </c>
      <c r="B17306" s="5">
        <v>25</v>
      </c>
      <c r="C17306" s="2">
        <v>0</v>
      </c>
    </row>
    <row r="17307" spans="1:3">
      <c r="A17307" s="8">
        <f>A2+360</f>
        <v>46108</v>
      </c>
      <c r="B17307" s="5">
        <v>26</v>
      </c>
      <c r="C17307" s="2">
        <v>0</v>
      </c>
    </row>
    <row r="17308" spans="1:3">
      <c r="A17308" s="8">
        <f>A2+360</f>
        <v>46108</v>
      </c>
      <c r="B17308" s="5">
        <v>27</v>
      </c>
      <c r="C17308" s="2">
        <v>0</v>
      </c>
    </row>
    <row r="17309" spans="1:3">
      <c r="A17309" s="8">
        <f>A2+360</f>
        <v>46108</v>
      </c>
      <c r="B17309" s="5">
        <v>28</v>
      </c>
      <c r="C17309" s="2">
        <v>0</v>
      </c>
    </row>
    <row r="17310" spans="1:3">
      <c r="A17310" s="8">
        <f>A2+360</f>
        <v>46108</v>
      </c>
      <c r="B17310" s="5">
        <v>29</v>
      </c>
      <c r="C17310" s="2">
        <v>0</v>
      </c>
    </row>
    <row r="17311" spans="1:3">
      <c r="A17311" s="8">
        <f>A2+360</f>
        <v>46108</v>
      </c>
      <c r="B17311" s="5">
        <v>30</v>
      </c>
      <c r="C17311" s="2">
        <v>0</v>
      </c>
    </row>
    <row r="17312" spans="1:3">
      <c r="A17312" s="8">
        <f>A2+360</f>
        <v>46108</v>
      </c>
      <c r="B17312" s="5">
        <v>31</v>
      </c>
      <c r="C17312" s="2">
        <v>0</v>
      </c>
    </row>
    <row r="17313" spans="1:3">
      <c r="A17313" s="8">
        <f>A2+360</f>
        <v>46108</v>
      </c>
      <c r="B17313" s="5">
        <v>32</v>
      </c>
      <c r="C17313" s="2">
        <v>0</v>
      </c>
    </row>
    <row r="17314" spans="1:3">
      <c r="A17314" s="8">
        <f>A2+360</f>
        <v>46108</v>
      </c>
      <c r="B17314" s="5">
        <v>33</v>
      </c>
      <c r="C17314" s="2">
        <v>0</v>
      </c>
    </row>
    <row r="17315" spans="1:3">
      <c r="A17315" s="8">
        <f>A2+360</f>
        <v>46108</v>
      </c>
      <c r="B17315" s="5">
        <v>34</v>
      </c>
      <c r="C17315" s="2">
        <v>0</v>
      </c>
    </row>
    <row r="17316" spans="1:3">
      <c r="A17316" s="8">
        <f>A2+360</f>
        <v>46108</v>
      </c>
      <c r="B17316" s="5">
        <v>35</v>
      </c>
      <c r="C17316" s="2">
        <v>0</v>
      </c>
    </row>
    <row r="17317" spans="1:3">
      <c r="A17317" s="8">
        <f>A2+360</f>
        <v>46108</v>
      </c>
      <c r="B17317" s="5">
        <v>36</v>
      </c>
      <c r="C17317" s="2">
        <v>0</v>
      </c>
    </row>
    <row r="17318" spans="1:3">
      <c r="A17318" s="8">
        <f>A2+360</f>
        <v>46108</v>
      </c>
      <c r="B17318" s="5">
        <v>37</v>
      </c>
      <c r="C17318" s="2">
        <v>0</v>
      </c>
    </row>
    <row r="17319" spans="1:3">
      <c r="A17319" s="8">
        <f>A2+360</f>
        <v>46108</v>
      </c>
      <c r="B17319" s="5">
        <v>38</v>
      </c>
      <c r="C17319" s="2">
        <v>0</v>
      </c>
    </row>
    <row r="17320" spans="1:3">
      <c r="A17320" s="8">
        <f>A2+360</f>
        <v>46108</v>
      </c>
      <c r="B17320" s="5">
        <v>39</v>
      </c>
      <c r="C17320" s="2">
        <v>0</v>
      </c>
    </row>
    <row r="17321" spans="1:3">
      <c r="A17321" s="8">
        <f>A2+360</f>
        <v>46108</v>
      </c>
      <c r="B17321" s="5">
        <v>40</v>
      </c>
      <c r="C17321" s="2">
        <v>0</v>
      </c>
    </row>
    <row r="17322" spans="1:3">
      <c r="A17322" s="8">
        <f>A2+360</f>
        <v>46108</v>
      </c>
      <c r="B17322" s="5">
        <v>41</v>
      </c>
      <c r="C17322" s="2">
        <v>0</v>
      </c>
    </row>
    <row r="17323" spans="1:3">
      <c r="A17323" s="8">
        <f>A2+360</f>
        <v>46108</v>
      </c>
      <c r="B17323" s="5">
        <v>42</v>
      </c>
      <c r="C17323" s="2">
        <v>0</v>
      </c>
    </row>
    <row r="17324" spans="1:3">
      <c r="A17324" s="8">
        <f>A2+360</f>
        <v>46108</v>
      </c>
      <c r="B17324" s="5">
        <v>43</v>
      </c>
      <c r="C17324" s="2">
        <v>0</v>
      </c>
    </row>
    <row r="17325" spans="1:3">
      <c r="A17325" s="8">
        <f>A2+360</f>
        <v>46108</v>
      </c>
      <c r="B17325" s="5">
        <v>44</v>
      </c>
      <c r="C17325" s="2">
        <v>0</v>
      </c>
    </row>
    <row r="17326" spans="1:3">
      <c r="A17326" s="8">
        <f>A2+360</f>
        <v>46108</v>
      </c>
      <c r="B17326" s="5">
        <v>45</v>
      </c>
      <c r="C17326" s="2">
        <v>0</v>
      </c>
    </row>
    <row r="17327" spans="1:3">
      <c r="A17327" s="8">
        <f>A2+360</f>
        <v>46108</v>
      </c>
      <c r="B17327" s="5">
        <v>46</v>
      </c>
      <c r="C17327" s="2">
        <v>0</v>
      </c>
    </row>
    <row r="17328" spans="1:3">
      <c r="A17328" s="8">
        <f>A2+360</f>
        <v>46108</v>
      </c>
      <c r="B17328" s="5">
        <v>47</v>
      </c>
      <c r="C17328" s="2">
        <v>0</v>
      </c>
    </row>
    <row r="17329" spans="1:3">
      <c r="A17329" s="8">
        <f>A2+360</f>
        <v>46108</v>
      </c>
      <c r="B17329" s="5">
        <v>48</v>
      </c>
      <c r="C17329" s="2">
        <v>0</v>
      </c>
    </row>
    <row r="17330" spans="1:3">
      <c r="A17330" s="8">
        <f>A2+361</f>
        <v>46109</v>
      </c>
      <c r="B17330" s="5">
        <v>1</v>
      </c>
      <c r="C17330" s="2">
        <v>0</v>
      </c>
    </row>
    <row r="17331" spans="1:3">
      <c r="A17331" s="8">
        <f>A2+361</f>
        <v>46109</v>
      </c>
      <c r="B17331" s="5">
        <v>2</v>
      </c>
      <c r="C17331" s="2">
        <v>0</v>
      </c>
    </row>
    <row r="17332" spans="1:3">
      <c r="A17332" s="8">
        <f>A2+361</f>
        <v>46109</v>
      </c>
      <c r="B17332" s="5">
        <v>3</v>
      </c>
      <c r="C17332" s="2">
        <v>0</v>
      </c>
    </row>
    <row r="17333" spans="1:3">
      <c r="A17333" s="8">
        <f>A2+361</f>
        <v>46109</v>
      </c>
      <c r="B17333" s="5">
        <v>4</v>
      </c>
      <c r="C17333" s="2">
        <v>0</v>
      </c>
    </row>
    <row r="17334" spans="1:3">
      <c r="A17334" s="8">
        <f>A2+361</f>
        <v>46109</v>
      </c>
      <c r="B17334" s="5">
        <v>5</v>
      </c>
      <c r="C17334" s="2">
        <v>0</v>
      </c>
    </row>
    <row r="17335" spans="1:3">
      <c r="A17335" s="8">
        <f>A2+361</f>
        <v>46109</v>
      </c>
      <c r="B17335" s="5">
        <v>6</v>
      </c>
      <c r="C17335" s="2">
        <v>0</v>
      </c>
    </row>
    <row r="17336" spans="1:3">
      <c r="A17336" s="8">
        <f>A2+361</f>
        <v>46109</v>
      </c>
      <c r="B17336" s="5">
        <v>7</v>
      </c>
      <c r="C17336" s="2">
        <v>0</v>
      </c>
    </row>
    <row r="17337" spans="1:3">
      <c r="A17337" s="8">
        <f>A2+361</f>
        <v>46109</v>
      </c>
      <c r="B17337" s="5">
        <v>8</v>
      </c>
      <c r="C17337" s="2">
        <v>0</v>
      </c>
    </row>
    <row r="17338" spans="1:3">
      <c r="A17338" s="8">
        <f>A2+361</f>
        <v>46109</v>
      </c>
      <c r="B17338" s="5">
        <v>9</v>
      </c>
      <c r="C17338" s="2">
        <v>0</v>
      </c>
    </row>
    <row r="17339" spans="1:3">
      <c r="A17339" s="8">
        <f>A2+361</f>
        <v>46109</v>
      </c>
      <c r="B17339" s="5">
        <v>10</v>
      </c>
      <c r="C17339" s="2">
        <v>0</v>
      </c>
    </row>
    <row r="17340" spans="1:3">
      <c r="A17340" s="8">
        <f>A2+361</f>
        <v>46109</v>
      </c>
      <c r="B17340" s="5">
        <v>11</v>
      </c>
      <c r="C17340" s="2">
        <v>0</v>
      </c>
    </row>
    <row r="17341" spans="1:3">
      <c r="A17341" s="8">
        <f>A2+361</f>
        <v>46109</v>
      </c>
      <c r="B17341" s="5">
        <v>12</v>
      </c>
      <c r="C17341" s="2">
        <v>0</v>
      </c>
    </row>
    <row r="17342" spans="1:3">
      <c r="A17342" s="8">
        <f>A2+361</f>
        <v>46109</v>
      </c>
      <c r="B17342" s="5">
        <v>13</v>
      </c>
      <c r="C17342" s="2">
        <v>0</v>
      </c>
    </row>
    <row r="17343" spans="1:3">
      <c r="A17343" s="8">
        <f>A2+361</f>
        <v>46109</v>
      </c>
      <c r="B17343" s="5">
        <v>14</v>
      </c>
      <c r="C17343" s="2">
        <v>0</v>
      </c>
    </row>
    <row r="17344" spans="1:3">
      <c r="A17344" s="8">
        <f>A2+361</f>
        <v>46109</v>
      </c>
      <c r="B17344" s="5">
        <v>15</v>
      </c>
      <c r="C17344" s="2">
        <v>0</v>
      </c>
    </row>
    <row r="17345" spans="1:3">
      <c r="A17345" s="8">
        <f>A2+361</f>
        <v>46109</v>
      </c>
      <c r="B17345" s="5">
        <v>16</v>
      </c>
      <c r="C17345" s="2">
        <v>0</v>
      </c>
    </row>
    <row r="17346" spans="1:3">
      <c r="A17346" s="8">
        <f>A2+361</f>
        <v>46109</v>
      </c>
      <c r="B17346" s="5">
        <v>17</v>
      </c>
      <c r="C17346" s="2">
        <v>0</v>
      </c>
    </row>
    <row r="17347" spans="1:3">
      <c r="A17347" s="8">
        <f>A2+361</f>
        <v>46109</v>
      </c>
      <c r="B17347" s="5">
        <v>18</v>
      </c>
      <c r="C17347" s="2">
        <v>0</v>
      </c>
    </row>
    <row r="17348" spans="1:3">
      <c r="A17348" s="8">
        <f>A2+361</f>
        <v>46109</v>
      </c>
      <c r="B17348" s="5">
        <v>19</v>
      </c>
      <c r="C17348" s="2">
        <v>0</v>
      </c>
    </row>
    <row r="17349" spans="1:3">
      <c r="A17349" s="8">
        <f>A2+361</f>
        <v>46109</v>
      </c>
      <c r="B17349" s="5">
        <v>20</v>
      </c>
      <c r="C17349" s="2">
        <v>0</v>
      </c>
    </row>
    <row r="17350" spans="1:3">
      <c r="A17350" s="8">
        <f>A2+361</f>
        <v>46109</v>
      </c>
      <c r="B17350" s="5">
        <v>21</v>
      </c>
      <c r="C17350" s="2">
        <v>0</v>
      </c>
    </row>
    <row r="17351" spans="1:3">
      <c r="A17351" s="8">
        <f>A2+361</f>
        <v>46109</v>
      </c>
      <c r="B17351" s="5">
        <v>22</v>
      </c>
      <c r="C17351" s="2">
        <v>0</v>
      </c>
    </row>
    <row r="17352" spans="1:3">
      <c r="A17352" s="8">
        <f>A2+361</f>
        <v>46109</v>
      </c>
      <c r="B17352" s="5">
        <v>23</v>
      </c>
      <c r="C17352" s="2">
        <v>0</v>
      </c>
    </row>
    <row r="17353" spans="1:3">
      <c r="A17353" s="8">
        <f>A2+361</f>
        <v>46109</v>
      </c>
      <c r="B17353" s="5">
        <v>24</v>
      </c>
      <c r="C17353" s="2">
        <v>0</v>
      </c>
    </row>
    <row r="17354" spans="1:3">
      <c r="A17354" s="8">
        <f>A2+361</f>
        <v>46109</v>
      </c>
      <c r="B17354" s="5">
        <v>25</v>
      </c>
      <c r="C17354" s="2">
        <v>0</v>
      </c>
    </row>
    <row r="17355" spans="1:3">
      <c r="A17355" s="8">
        <f>A2+361</f>
        <v>46109</v>
      </c>
      <c r="B17355" s="5">
        <v>26</v>
      </c>
      <c r="C17355" s="2">
        <v>0</v>
      </c>
    </row>
    <row r="17356" spans="1:3">
      <c r="A17356" s="8">
        <f>A2+361</f>
        <v>46109</v>
      </c>
      <c r="B17356" s="5">
        <v>27</v>
      </c>
      <c r="C17356" s="2">
        <v>0</v>
      </c>
    </row>
    <row r="17357" spans="1:3">
      <c r="A17357" s="8">
        <f>A2+361</f>
        <v>46109</v>
      </c>
      <c r="B17357" s="5">
        <v>28</v>
      </c>
      <c r="C17357" s="2">
        <v>0</v>
      </c>
    </row>
    <row r="17358" spans="1:3">
      <c r="A17358" s="8">
        <f>A2+361</f>
        <v>46109</v>
      </c>
      <c r="B17358" s="5">
        <v>29</v>
      </c>
      <c r="C17358" s="2">
        <v>0</v>
      </c>
    </row>
    <row r="17359" spans="1:3">
      <c r="A17359" s="8">
        <f>A2+361</f>
        <v>46109</v>
      </c>
      <c r="B17359" s="5">
        <v>30</v>
      </c>
      <c r="C17359" s="2">
        <v>0</v>
      </c>
    </row>
    <row r="17360" spans="1:3">
      <c r="A17360" s="8">
        <f>A2+361</f>
        <v>46109</v>
      </c>
      <c r="B17360" s="5">
        <v>31</v>
      </c>
      <c r="C17360" s="2">
        <v>0</v>
      </c>
    </row>
    <row r="17361" spans="1:3">
      <c r="A17361" s="8">
        <f>A2+361</f>
        <v>46109</v>
      </c>
      <c r="B17361" s="5">
        <v>32</v>
      </c>
      <c r="C17361" s="2">
        <v>0</v>
      </c>
    </row>
    <row r="17362" spans="1:3">
      <c r="A17362" s="8">
        <f>A2+361</f>
        <v>46109</v>
      </c>
      <c r="B17362" s="5">
        <v>33</v>
      </c>
      <c r="C17362" s="2">
        <v>0</v>
      </c>
    </row>
    <row r="17363" spans="1:3">
      <c r="A17363" s="8">
        <f>A2+361</f>
        <v>46109</v>
      </c>
      <c r="B17363" s="5">
        <v>34</v>
      </c>
      <c r="C17363" s="2">
        <v>0</v>
      </c>
    </row>
    <row r="17364" spans="1:3">
      <c r="A17364" s="8">
        <f>A2+361</f>
        <v>46109</v>
      </c>
      <c r="B17364" s="5">
        <v>35</v>
      </c>
      <c r="C17364" s="2">
        <v>0</v>
      </c>
    </row>
    <row r="17365" spans="1:3">
      <c r="A17365" s="8">
        <f>A2+361</f>
        <v>46109</v>
      </c>
      <c r="B17365" s="5">
        <v>36</v>
      </c>
      <c r="C17365" s="2">
        <v>0</v>
      </c>
    </row>
    <row r="17366" spans="1:3">
      <c r="A17366" s="8">
        <f>A2+361</f>
        <v>46109</v>
      </c>
      <c r="B17366" s="5">
        <v>37</v>
      </c>
      <c r="C17366" s="2">
        <v>0</v>
      </c>
    </row>
    <row r="17367" spans="1:3">
      <c r="A17367" s="8">
        <f>A2+361</f>
        <v>46109</v>
      </c>
      <c r="B17367" s="5">
        <v>38</v>
      </c>
      <c r="C17367" s="2">
        <v>0</v>
      </c>
    </row>
    <row r="17368" spans="1:3">
      <c r="A17368" s="8">
        <f>A2+361</f>
        <v>46109</v>
      </c>
      <c r="B17368" s="5">
        <v>39</v>
      </c>
      <c r="C17368" s="2">
        <v>0</v>
      </c>
    </row>
    <row r="17369" spans="1:3">
      <c r="A17369" s="8">
        <f>A2+361</f>
        <v>46109</v>
      </c>
      <c r="B17369" s="5">
        <v>40</v>
      </c>
      <c r="C17369" s="2">
        <v>0</v>
      </c>
    </row>
    <row r="17370" spans="1:3">
      <c r="A17370" s="8">
        <f>A2+361</f>
        <v>46109</v>
      </c>
      <c r="B17370" s="5">
        <v>41</v>
      </c>
      <c r="C17370" s="2">
        <v>0</v>
      </c>
    </row>
    <row r="17371" spans="1:3">
      <c r="A17371" s="8">
        <f>A2+361</f>
        <v>46109</v>
      </c>
      <c r="B17371" s="5">
        <v>42</v>
      </c>
      <c r="C17371" s="2">
        <v>0</v>
      </c>
    </row>
    <row r="17372" spans="1:3">
      <c r="A17372" s="8">
        <f>A2+361</f>
        <v>46109</v>
      </c>
      <c r="B17372" s="5">
        <v>43</v>
      </c>
      <c r="C17372" s="2">
        <v>0</v>
      </c>
    </row>
    <row r="17373" spans="1:3">
      <c r="A17373" s="8">
        <f>A2+361</f>
        <v>46109</v>
      </c>
      <c r="B17373" s="5">
        <v>44</v>
      </c>
      <c r="C17373" s="2">
        <v>0</v>
      </c>
    </row>
    <row r="17374" spans="1:3">
      <c r="A17374" s="8">
        <f>A2+361</f>
        <v>46109</v>
      </c>
      <c r="B17374" s="5">
        <v>45</v>
      </c>
      <c r="C17374" s="2">
        <v>0</v>
      </c>
    </row>
    <row r="17375" spans="1:3">
      <c r="A17375" s="8">
        <f>A2+361</f>
        <v>46109</v>
      </c>
      <c r="B17375" s="5">
        <v>46</v>
      </c>
      <c r="C17375" s="2">
        <v>0</v>
      </c>
    </row>
    <row r="17376" spans="1:3">
      <c r="A17376" s="8">
        <f>A2+361</f>
        <v>46109</v>
      </c>
      <c r="B17376" s="5">
        <v>47</v>
      </c>
      <c r="C17376" s="2">
        <v>0</v>
      </c>
    </row>
    <row r="17377" spans="1:3">
      <c r="A17377" s="8">
        <f>A2+361</f>
        <v>46109</v>
      </c>
      <c r="B17377" s="5">
        <v>48</v>
      </c>
      <c r="C17377" s="2">
        <v>0</v>
      </c>
    </row>
    <row r="17378" spans="1:3">
      <c r="A17378" s="8">
        <f>A2+362</f>
        <v>46110</v>
      </c>
      <c r="B17378" s="5">
        <v>1</v>
      </c>
      <c r="C17378" s="2">
        <v>0</v>
      </c>
    </row>
    <row r="17379" spans="1:3">
      <c r="A17379" s="8">
        <f>A2+362</f>
        <v>46110</v>
      </c>
      <c r="B17379" s="5">
        <v>2</v>
      </c>
      <c r="C17379" s="2">
        <v>0</v>
      </c>
    </row>
    <row r="17380" spans="1:3">
      <c r="A17380" s="8">
        <f>A2+362</f>
        <v>46110</v>
      </c>
      <c r="B17380" s="5">
        <v>3</v>
      </c>
      <c r="C17380" s="2">
        <v>0</v>
      </c>
    </row>
    <row r="17381" spans="1:3">
      <c r="A17381" s="8">
        <f>A2+362</f>
        <v>46110</v>
      </c>
      <c r="B17381" s="5">
        <v>4</v>
      </c>
      <c r="C17381" s="2">
        <v>0</v>
      </c>
    </row>
    <row r="17382" spans="1:3">
      <c r="A17382" s="8">
        <f>A2+362</f>
        <v>46110</v>
      </c>
      <c r="B17382" s="5">
        <v>5</v>
      </c>
      <c r="C17382" s="2">
        <v>0</v>
      </c>
    </row>
    <row r="17383" spans="1:3">
      <c r="A17383" s="8">
        <f>A2+362</f>
        <v>46110</v>
      </c>
      <c r="B17383" s="5">
        <v>6</v>
      </c>
      <c r="C17383" s="2">
        <v>0</v>
      </c>
    </row>
    <row r="17384" spans="1:3">
      <c r="A17384" s="8">
        <f>A2+362</f>
        <v>46110</v>
      </c>
      <c r="B17384" s="5">
        <v>7</v>
      </c>
      <c r="C17384" s="2">
        <v>0</v>
      </c>
    </row>
    <row r="17385" spans="1:3">
      <c r="A17385" s="8">
        <f>A2+362</f>
        <v>46110</v>
      </c>
      <c r="B17385" s="5">
        <v>8</v>
      </c>
      <c r="C17385" s="2">
        <v>0</v>
      </c>
    </row>
    <row r="17386" spans="1:3">
      <c r="A17386" s="8">
        <f>A2+362</f>
        <v>46110</v>
      </c>
      <c r="B17386" s="5">
        <v>9</v>
      </c>
      <c r="C17386" s="2">
        <v>0</v>
      </c>
    </row>
    <row r="17387" spans="1:3">
      <c r="A17387" s="8">
        <f>A2+362</f>
        <v>46110</v>
      </c>
      <c r="B17387" s="5">
        <v>10</v>
      </c>
      <c r="C17387" s="2">
        <v>0</v>
      </c>
    </row>
    <row r="17388" spans="1:3">
      <c r="A17388" s="8">
        <f>A2+362</f>
        <v>46110</v>
      </c>
      <c r="B17388" s="5">
        <v>11</v>
      </c>
      <c r="C17388" s="2">
        <v>0</v>
      </c>
    </row>
    <row r="17389" spans="1:3">
      <c r="A17389" s="8">
        <f>A2+362</f>
        <v>46110</v>
      </c>
      <c r="B17389" s="5">
        <v>12</v>
      </c>
      <c r="C17389" s="2">
        <v>0</v>
      </c>
    </row>
    <row r="17390" spans="1:3">
      <c r="A17390" s="8">
        <f>A2+362</f>
        <v>46110</v>
      </c>
      <c r="B17390" s="5">
        <v>13</v>
      </c>
      <c r="C17390" s="2">
        <v>0</v>
      </c>
    </row>
    <row r="17391" spans="1:3">
      <c r="A17391" s="8">
        <f>A2+362</f>
        <v>46110</v>
      </c>
      <c r="B17391" s="5">
        <v>14</v>
      </c>
      <c r="C17391" s="2">
        <v>0</v>
      </c>
    </row>
    <row r="17392" spans="1:3">
      <c r="A17392" s="8">
        <f>A2+362</f>
        <v>46110</v>
      </c>
      <c r="B17392" s="5">
        <v>15</v>
      </c>
      <c r="C17392" s="2">
        <v>0</v>
      </c>
    </row>
    <row r="17393" spans="1:3">
      <c r="A17393" s="8">
        <f>A2+362</f>
        <v>46110</v>
      </c>
      <c r="B17393" s="5">
        <v>16</v>
      </c>
      <c r="C17393" s="2">
        <v>0</v>
      </c>
    </row>
    <row r="17394" spans="1:3">
      <c r="A17394" s="8">
        <f>A2+362</f>
        <v>46110</v>
      </c>
      <c r="B17394" s="5">
        <v>17</v>
      </c>
      <c r="C17394" s="2">
        <v>0</v>
      </c>
    </row>
    <row r="17395" spans="1:3">
      <c r="A17395" s="8">
        <f>A2+362</f>
        <v>46110</v>
      </c>
      <c r="B17395" s="5">
        <v>18</v>
      </c>
      <c r="C17395" s="2">
        <v>0</v>
      </c>
    </row>
    <row r="17396" spans="1:3">
      <c r="A17396" s="8">
        <f>A2+362</f>
        <v>46110</v>
      </c>
      <c r="B17396" s="5">
        <v>19</v>
      </c>
      <c r="C17396" s="2">
        <v>0</v>
      </c>
    </row>
    <row r="17397" spans="1:3">
      <c r="A17397" s="8">
        <f>A2+362</f>
        <v>46110</v>
      </c>
      <c r="B17397" s="5">
        <v>20</v>
      </c>
      <c r="C17397" s="2">
        <v>0</v>
      </c>
    </row>
    <row r="17398" spans="1:3">
      <c r="A17398" s="8">
        <f>A2+362</f>
        <v>46110</v>
      </c>
      <c r="B17398" s="5">
        <v>21</v>
      </c>
      <c r="C17398" s="2">
        <v>0</v>
      </c>
    </row>
    <row r="17399" spans="1:3">
      <c r="A17399" s="8">
        <f>A2+362</f>
        <v>46110</v>
      </c>
      <c r="B17399" s="5">
        <v>22</v>
      </c>
      <c r="C17399" s="2">
        <v>0</v>
      </c>
    </row>
    <row r="17400" spans="1:3">
      <c r="A17400" s="8">
        <f>A2+362</f>
        <v>46110</v>
      </c>
      <c r="B17400" s="5">
        <v>23</v>
      </c>
      <c r="C17400" s="2">
        <v>0</v>
      </c>
    </row>
    <row r="17401" spans="1:3">
      <c r="A17401" s="8">
        <f>A2+362</f>
        <v>46110</v>
      </c>
      <c r="B17401" s="5">
        <v>24</v>
      </c>
      <c r="C17401" s="2">
        <v>0</v>
      </c>
    </row>
    <row r="17402" spans="1:3">
      <c r="A17402" s="8">
        <f>A2+362</f>
        <v>46110</v>
      </c>
      <c r="B17402" s="5">
        <v>25</v>
      </c>
      <c r="C17402" s="2">
        <v>0</v>
      </c>
    </row>
    <row r="17403" spans="1:3">
      <c r="A17403" s="8">
        <f>A2+362</f>
        <v>46110</v>
      </c>
      <c r="B17403" s="5">
        <v>26</v>
      </c>
      <c r="C17403" s="2">
        <v>0</v>
      </c>
    </row>
    <row r="17404" spans="1:3">
      <c r="A17404" s="8">
        <f>A2+362</f>
        <v>46110</v>
      </c>
      <c r="B17404" s="5">
        <v>27</v>
      </c>
      <c r="C17404" s="2">
        <v>0</v>
      </c>
    </row>
    <row r="17405" spans="1:3">
      <c r="A17405" s="8">
        <f>A2+362</f>
        <v>46110</v>
      </c>
      <c r="B17405" s="5">
        <v>28</v>
      </c>
      <c r="C17405" s="2">
        <v>0</v>
      </c>
    </row>
    <row r="17406" spans="1:3">
      <c r="A17406" s="8">
        <f>A2+362</f>
        <v>46110</v>
      </c>
      <c r="B17406" s="5">
        <v>29</v>
      </c>
      <c r="C17406" s="2">
        <v>0</v>
      </c>
    </row>
    <row r="17407" spans="1:3">
      <c r="A17407" s="8">
        <f>A2+362</f>
        <v>46110</v>
      </c>
      <c r="B17407" s="5">
        <v>30</v>
      </c>
      <c r="C17407" s="2">
        <v>0</v>
      </c>
    </row>
    <row r="17408" spans="1:3">
      <c r="A17408" s="8">
        <f>A2+362</f>
        <v>46110</v>
      </c>
      <c r="B17408" s="5">
        <v>31</v>
      </c>
      <c r="C17408" s="2">
        <v>0</v>
      </c>
    </row>
    <row r="17409" spans="1:3">
      <c r="A17409" s="8">
        <f>A2+362</f>
        <v>46110</v>
      </c>
      <c r="B17409" s="5">
        <v>32</v>
      </c>
      <c r="C17409" s="2">
        <v>0</v>
      </c>
    </row>
    <row r="17410" spans="1:3">
      <c r="A17410" s="8">
        <f>A2+362</f>
        <v>46110</v>
      </c>
      <c r="B17410" s="5">
        <v>33</v>
      </c>
      <c r="C17410" s="2">
        <v>0</v>
      </c>
    </row>
    <row r="17411" spans="1:3">
      <c r="A17411" s="8">
        <f>A2+362</f>
        <v>46110</v>
      </c>
      <c r="B17411" s="5">
        <v>34</v>
      </c>
      <c r="C17411" s="2">
        <v>0</v>
      </c>
    </row>
    <row r="17412" spans="1:3">
      <c r="A17412" s="8">
        <f>A2+362</f>
        <v>46110</v>
      </c>
      <c r="B17412" s="5">
        <v>35</v>
      </c>
      <c r="C17412" s="2">
        <v>0</v>
      </c>
    </row>
    <row r="17413" spans="1:3">
      <c r="A17413" s="8">
        <f>A2+362</f>
        <v>46110</v>
      </c>
      <c r="B17413" s="5">
        <v>36</v>
      </c>
      <c r="C17413" s="2">
        <v>0</v>
      </c>
    </row>
    <row r="17414" spans="1:3">
      <c r="A17414" s="8">
        <f>A2+362</f>
        <v>46110</v>
      </c>
      <c r="B17414" s="5">
        <v>37</v>
      </c>
      <c r="C17414" s="2">
        <v>0</v>
      </c>
    </row>
    <row r="17415" spans="1:3">
      <c r="A17415" s="8">
        <f>A2+362</f>
        <v>46110</v>
      </c>
      <c r="B17415" s="5">
        <v>38</v>
      </c>
      <c r="C17415" s="2">
        <v>0</v>
      </c>
    </row>
    <row r="17416" spans="1:3">
      <c r="A17416" s="8">
        <f>A2+362</f>
        <v>46110</v>
      </c>
      <c r="B17416" s="5">
        <v>39</v>
      </c>
      <c r="C17416" s="2">
        <v>0</v>
      </c>
    </row>
    <row r="17417" spans="1:3">
      <c r="A17417" s="8">
        <f>A2+362</f>
        <v>46110</v>
      </c>
      <c r="B17417" s="5">
        <v>40</v>
      </c>
      <c r="C17417" s="2">
        <v>0</v>
      </c>
    </row>
    <row r="17418" spans="1:3">
      <c r="A17418" s="8">
        <f>A2+362</f>
        <v>46110</v>
      </c>
      <c r="B17418" s="5">
        <v>41</v>
      </c>
      <c r="C17418" s="2">
        <v>0</v>
      </c>
    </row>
    <row r="17419" spans="1:3">
      <c r="A17419" s="8">
        <f>A2+362</f>
        <v>46110</v>
      </c>
      <c r="B17419" s="5">
        <v>42</v>
      </c>
      <c r="C17419" s="2">
        <v>0</v>
      </c>
    </row>
    <row r="17420" spans="1:3">
      <c r="A17420" s="8">
        <f>A2+362</f>
        <v>46110</v>
      </c>
      <c r="B17420" s="5">
        <v>43</v>
      </c>
      <c r="C17420" s="2">
        <v>0</v>
      </c>
    </row>
    <row r="17421" spans="1:3">
      <c r="A17421" s="8">
        <f>A2+362</f>
        <v>46110</v>
      </c>
      <c r="B17421" s="5">
        <v>44</v>
      </c>
      <c r="C17421" s="2">
        <v>0</v>
      </c>
    </row>
    <row r="17422" spans="1:3">
      <c r="A17422" s="8">
        <f>A2+362</f>
        <v>46110</v>
      </c>
      <c r="B17422" s="5">
        <v>45</v>
      </c>
      <c r="C17422" s="2">
        <v>0</v>
      </c>
    </row>
    <row r="17423" spans="1:3">
      <c r="A17423" s="8">
        <f>A2+362</f>
        <v>46110</v>
      </c>
      <c r="B17423" s="5">
        <v>46</v>
      </c>
      <c r="C17423" s="2">
        <v>0</v>
      </c>
    </row>
    <row r="17424" spans="1:3">
      <c r="A17424" s="8">
        <f>A2+362</f>
        <v>46110</v>
      </c>
      <c r="B17424" s="5">
        <v>47</v>
      </c>
      <c r="C17424" s="2">
        <v>0</v>
      </c>
    </row>
    <row r="17425" spans="1:3">
      <c r="A17425" s="8">
        <f>A2+362</f>
        <v>46110</v>
      </c>
      <c r="B17425" s="5">
        <v>48</v>
      </c>
      <c r="C17425" s="2">
        <v>0</v>
      </c>
    </row>
    <row r="17426" spans="1:3">
      <c r="A17426" s="8">
        <f>A2+363</f>
        <v>46111</v>
      </c>
      <c r="B17426" s="5">
        <v>1</v>
      </c>
      <c r="C17426" s="2">
        <v>0</v>
      </c>
    </row>
    <row r="17427" spans="1:3">
      <c r="A17427" s="8">
        <f>A2+363</f>
        <v>46111</v>
      </c>
      <c r="B17427" s="5">
        <v>2</v>
      </c>
      <c r="C17427" s="2">
        <v>0</v>
      </c>
    </row>
    <row r="17428" spans="1:3">
      <c r="A17428" s="8">
        <f>A2+363</f>
        <v>46111</v>
      </c>
      <c r="B17428" s="5">
        <v>3</v>
      </c>
      <c r="C17428" s="2">
        <v>0</v>
      </c>
    </row>
    <row r="17429" spans="1:3">
      <c r="A17429" s="8">
        <f>A2+363</f>
        <v>46111</v>
      </c>
      <c r="B17429" s="5">
        <v>4</v>
      </c>
      <c r="C17429" s="2">
        <v>0</v>
      </c>
    </row>
    <row r="17430" spans="1:3">
      <c r="A17430" s="8">
        <f>A2+363</f>
        <v>46111</v>
      </c>
      <c r="B17430" s="5">
        <v>5</v>
      </c>
      <c r="C17430" s="2">
        <v>0</v>
      </c>
    </row>
    <row r="17431" spans="1:3">
      <c r="A17431" s="8">
        <f>A2+363</f>
        <v>46111</v>
      </c>
      <c r="B17431" s="5">
        <v>6</v>
      </c>
      <c r="C17431" s="2">
        <v>0</v>
      </c>
    </row>
    <row r="17432" spans="1:3">
      <c r="A17432" s="8">
        <f>A2+363</f>
        <v>46111</v>
      </c>
      <c r="B17432" s="5">
        <v>7</v>
      </c>
      <c r="C17432" s="2">
        <v>0</v>
      </c>
    </row>
    <row r="17433" spans="1:3">
      <c r="A17433" s="8">
        <f>A2+363</f>
        <v>46111</v>
      </c>
      <c r="B17433" s="5">
        <v>8</v>
      </c>
      <c r="C17433" s="2">
        <v>0</v>
      </c>
    </row>
    <row r="17434" spans="1:3">
      <c r="A17434" s="8">
        <f>A2+363</f>
        <v>46111</v>
      </c>
      <c r="B17434" s="5">
        <v>9</v>
      </c>
      <c r="C17434" s="2">
        <v>0</v>
      </c>
    </row>
    <row r="17435" spans="1:3">
      <c r="A17435" s="8">
        <f>A2+363</f>
        <v>46111</v>
      </c>
      <c r="B17435" s="5">
        <v>10</v>
      </c>
      <c r="C17435" s="2">
        <v>0</v>
      </c>
    </row>
    <row r="17436" spans="1:3">
      <c r="A17436" s="8">
        <f>A2+363</f>
        <v>46111</v>
      </c>
      <c r="B17436" s="5">
        <v>11</v>
      </c>
      <c r="C17436" s="2">
        <v>0</v>
      </c>
    </row>
    <row r="17437" spans="1:3">
      <c r="A17437" s="8">
        <f>A2+363</f>
        <v>46111</v>
      </c>
      <c r="B17437" s="5">
        <v>12</v>
      </c>
      <c r="C17437" s="2">
        <v>0</v>
      </c>
    </row>
    <row r="17438" spans="1:3">
      <c r="A17438" s="8">
        <f>A2+363</f>
        <v>46111</v>
      </c>
      <c r="B17438" s="5">
        <v>13</v>
      </c>
      <c r="C17438" s="2">
        <v>0</v>
      </c>
    </row>
    <row r="17439" spans="1:3">
      <c r="A17439" s="8">
        <f>A2+363</f>
        <v>46111</v>
      </c>
      <c r="B17439" s="5">
        <v>14</v>
      </c>
      <c r="C17439" s="2">
        <v>0</v>
      </c>
    </row>
    <row r="17440" spans="1:3">
      <c r="A17440" s="8">
        <f>A2+363</f>
        <v>46111</v>
      </c>
      <c r="B17440" s="5">
        <v>15</v>
      </c>
      <c r="C17440" s="2">
        <v>0</v>
      </c>
    </row>
    <row r="17441" spans="1:3">
      <c r="A17441" s="8">
        <f>A2+363</f>
        <v>46111</v>
      </c>
      <c r="B17441" s="5">
        <v>16</v>
      </c>
      <c r="C17441" s="2">
        <v>0</v>
      </c>
    </row>
    <row r="17442" spans="1:3">
      <c r="A17442" s="8">
        <f>A2+363</f>
        <v>46111</v>
      </c>
      <c r="B17442" s="5">
        <v>17</v>
      </c>
      <c r="C17442" s="2">
        <v>0</v>
      </c>
    </row>
    <row r="17443" spans="1:3">
      <c r="A17443" s="8">
        <f>A2+363</f>
        <v>46111</v>
      </c>
      <c r="B17443" s="5">
        <v>18</v>
      </c>
      <c r="C17443" s="2">
        <v>0</v>
      </c>
    </row>
    <row r="17444" spans="1:3">
      <c r="A17444" s="8">
        <f>A2+363</f>
        <v>46111</v>
      </c>
      <c r="B17444" s="5">
        <v>19</v>
      </c>
      <c r="C17444" s="2">
        <v>0</v>
      </c>
    </row>
    <row r="17445" spans="1:3">
      <c r="A17445" s="8">
        <f>A2+363</f>
        <v>46111</v>
      </c>
      <c r="B17445" s="5">
        <v>20</v>
      </c>
      <c r="C17445" s="2">
        <v>0</v>
      </c>
    </row>
    <row r="17446" spans="1:3">
      <c r="A17446" s="8">
        <f>A2+363</f>
        <v>46111</v>
      </c>
      <c r="B17446" s="5">
        <v>21</v>
      </c>
      <c r="C17446" s="2">
        <v>0</v>
      </c>
    </row>
    <row r="17447" spans="1:3">
      <c r="A17447" s="8">
        <f>A2+363</f>
        <v>46111</v>
      </c>
      <c r="B17447" s="5">
        <v>22</v>
      </c>
      <c r="C17447" s="2">
        <v>0</v>
      </c>
    </row>
    <row r="17448" spans="1:3">
      <c r="A17448" s="8">
        <f>A2+363</f>
        <v>46111</v>
      </c>
      <c r="B17448" s="5">
        <v>23</v>
      </c>
      <c r="C17448" s="2">
        <v>0</v>
      </c>
    </row>
    <row r="17449" spans="1:3">
      <c r="A17449" s="8">
        <f>A2+363</f>
        <v>46111</v>
      </c>
      <c r="B17449" s="5">
        <v>24</v>
      </c>
      <c r="C17449" s="2">
        <v>0</v>
      </c>
    </row>
    <row r="17450" spans="1:3">
      <c r="A17450" s="8">
        <f>A2+363</f>
        <v>46111</v>
      </c>
      <c r="B17450" s="5">
        <v>25</v>
      </c>
      <c r="C17450" s="2">
        <v>0</v>
      </c>
    </row>
    <row r="17451" spans="1:3">
      <c r="A17451" s="8">
        <f>A2+363</f>
        <v>46111</v>
      </c>
      <c r="B17451" s="5">
        <v>26</v>
      </c>
      <c r="C17451" s="2">
        <v>0</v>
      </c>
    </row>
    <row r="17452" spans="1:3">
      <c r="A17452" s="8">
        <f>A2+363</f>
        <v>46111</v>
      </c>
      <c r="B17452" s="5">
        <v>27</v>
      </c>
      <c r="C17452" s="2">
        <v>0</v>
      </c>
    </row>
    <row r="17453" spans="1:3">
      <c r="A17453" s="8">
        <f>A2+363</f>
        <v>46111</v>
      </c>
      <c r="B17453" s="5">
        <v>28</v>
      </c>
      <c r="C17453" s="2">
        <v>0</v>
      </c>
    </row>
    <row r="17454" spans="1:3">
      <c r="A17454" s="8">
        <f>A2+363</f>
        <v>46111</v>
      </c>
      <c r="B17454" s="5">
        <v>29</v>
      </c>
      <c r="C17454" s="2">
        <v>0</v>
      </c>
    </row>
    <row r="17455" spans="1:3">
      <c r="A17455" s="8">
        <f>A2+363</f>
        <v>46111</v>
      </c>
      <c r="B17455" s="5">
        <v>30</v>
      </c>
      <c r="C17455" s="2">
        <v>0</v>
      </c>
    </row>
    <row r="17456" spans="1:3">
      <c r="A17456" s="8">
        <f>A2+363</f>
        <v>46111</v>
      </c>
      <c r="B17456" s="5">
        <v>31</v>
      </c>
      <c r="C17456" s="2">
        <v>0</v>
      </c>
    </row>
    <row r="17457" spans="1:3">
      <c r="A17457" s="8">
        <f>A2+363</f>
        <v>46111</v>
      </c>
      <c r="B17457" s="5">
        <v>32</v>
      </c>
      <c r="C17457" s="2">
        <v>0</v>
      </c>
    </row>
    <row r="17458" spans="1:3">
      <c r="A17458" s="8">
        <f>A2+363</f>
        <v>46111</v>
      </c>
      <c r="B17458" s="5">
        <v>33</v>
      </c>
      <c r="C17458" s="2">
        <v>0</v>
      </c>
    </row>
    <row r="17459" spans="1:3">
      <c r="A17459" s="8">
        <f>A2+363</f>
        <v>46111</v>
      </c>
      <c r="B17459" s="5">
        <v>34</v>
      </c>
      <c r="C17459" s="2">
        <v>0</v>
      </c>
    </row>
    <row r="17460" spans="1:3">
      <c r="A17460" s="8">
        <f>A2+363</f>
        <v>46111</v>
      </c>
      <c r="B17460" s="5">
        <v>35</v>
      </c>
      <c r="C17460" s="2">
        <v>0</v>
      </c>
    </row>
    <row r="17461" spans="1:3">
      <c r="A17461" s="8">
        <f>A2+363</f>
        <v>46111</v>
      </c>
      <c r="B17461" s="5">
        <v>36</v>
      </c>
      <c r="C17461" s="2">
        <v>0</v>
      </c>
    </row>
    <row r="17462" spans="1:3">
      <c r="A17462" s="8">
        <f>A2+363</f>
        <v>46111</v>
      </c>
      <c r="B17462" s="5">
        <v>37</v>
      </c>
      <c r="C17462" s="2">
        <v>0</v>
      </c>
    </row>
    <row r="17463" spans="1:3">
      <c r="A17463" s="8">
        <f>A2+363</f>
        <v>46111</v>
      </c>
      <c r="B17463" s="5">
        <v>38</v>
      </c>
      <c r="C17463" s="2">
        <v>0</v>
      </c>
    </row>
    <row r="17464" spans="1:3">
      <c r="A17464" s="8">
        <f>A2+363</f>
        <v>46111</v>
      </c>
      <c r="B17464" s="5">
        <v>39</v>
      </c>
      <c r="C17464" s="2">
        <v>0</v>
      </c>
    </row>
    <row r="17465" spans="1:3">
      <c r="A17465" s="8">
        <f>A2+363</f>
        <v>46111</v>
      </c>
      <c r="B17465" s="5">
        <v>40</v>
      </c>
      <c r="C17465" s="2">
        <v>0</v>
      </c>
    </row>
    <row r="17466" spans="1:3">
      <c r="A17466" s="8">
        <f>A2+363</f>
        <v>46111</v>
      </c>
      <c r="B17466" s="5">
        <v>41</v>
      </c>
      <c r="C17466" s="2">
        <v>0</v>
      </c>
    </row>
    <row r="17467" spans="1:3">
      <c r="A17467" s="8">
        <f>A2+363</f>
        <v>46111</v>
      </c>
      <c r="B17467" s="5">
        <v>42</v>
      </c>
      <c r="C17467" s="2">
        <v>0</v>
      </c>
    </row>
    <row r="17468" spans="1:3">
      <c r="A17468" s="8">
        <f>A2+363</f>
        <v>46111</v>
      </c>
      <c r="B17468" s="5">
        <v>43</v>
      </c>
      <c r="C17468" s="2">
        <v>0</v>
      </c>
    </row>
    <row r="17469" spans="1:3">
      <c r="A17469" s="8">
        <f>A2+363</f>
        <v>46111</v>
      </c>
      <c r="B17469" s="5">
        <v>44</v>
      </c>
      <c r="C17469" s="2">
        <v>0</v>
      </c>
    </row>
    <row r="17470" spans="1:3">
      <c r="A17470" s="8">
        <f>A2+363</f>
        <v>46111</v>
      </c>
      <c r="B17470" s="5">
        <v>45</v>
      </c>
      <c r="C17470" s="2">
        <v>0</v>
      </c>
    </row>
    <row r="17471" spans="1:3">
      <c r="A17471" s="8">
        <f>A2+363</f>
        <v>46111</v>
      </c>
      <c r="B17471" s="5">
        <v>46</v>
      </c>
      <c r="C17471" s="2">
        <v>0</v>
      </c>
    </row>
    <row r="17472" spans="1:3">
      <c r="A17472" s="8">
        <f>A2+363</f>
        <v>46111</v>
      </c>
      <c r="B17472" s="5">
        <v>47</v>
      </c>
      <c r="C17472" s="2">
        <v>0</v>
      </c>
    </row>
    <row r="17473" spans="1:3">
      <c r="A17473" s="8">
        <f>A2+363</f>
        <v>46111</v>
      </c>
      <c r="B17473" s="5">
        <v>48</v>
      </c>
      <c r="C17473" s="2">
        <v>0</v>
      </c>
    </row>
    <row r="17474" spans="1:3">
      <c r="A17474" s="8">
        <f>A2+364</f>
        <v>46112</v>
      </c>
      <c r="B17474" s="5">
        <v>1</v>
      </c>
      <c r="C17474" s="2">
        <v>0</v>
      </c>
    </row>
    <row r="17475" spans="1:3">
      <c r="A17475" s="8">
        <f>A2+364</f>
        <v>46112</v>
      </c>
      <c r="B17475" s="5">
        <v>2</v>
      </c>
      <c r="C17475" s="2">
        <v>0</v>
      </c>
    </row>
    <row r="17476" spans="1:3">
      <c r="A17476" s="8">
        <f>A2+364</f>
        <v>46112</v>
      </c>
      <c r="B17476" s="5">
        <v>3</v>
      </c>
      <c r="C17476" s="2">
        <v>0</v>
      </c>
    </row>
    <row r="17477" spans="1:3">
      <c r="A17477" s="8">
        <f>A2+364</f>
        <v>46112</v>
      </c>
      <c r="B17477" s="5">
        <v>4</v>
      </c>
      <c r="C17477" s="2">
        <v>0</v>
      </c>
    </row>
    <row r="17478" spans="1:3">
      <c r="A17478" s="8">
        <f>A2+364</f>
        <v>46112</v>
      </c>
      <c r="B17478" s="5">
        <v>5</v>
      </c>
      <c r="C17478" s="2">
        <v>0</v>
      </c>
    </row>
    <row r="17479" spans="1:3">
      <c r="A17479" s="8">
        <f>A2+364</f>
        <v>46112</v>
      </c>
      <c r="B17479" s="5">
        <v>6</v>
      </c>
      <c r="C17479" s="2">
        <v>0</v>
      </c>
    </row>
    <row r="17480" spans="1:3">
      <c r="A17480" s="8">
        <f>A2+364</f>
        <v>46112</v>
      </c>
      <c r="B17480" s="5">
        <v>7</v>
      </c>
      <c r="C17480" s="2">
        <v>0</v>
      </c>
    </row>
    <row r="17481" spans="1:3">
      <c r="A17481" s="8">
        <f>A2+364</f>
        <v>46112</v>
      </c>
      <c r="B17481" s="5">
        <v>8</v>
      </c>
      <c r="C17481" s="2">
        <v>0</v>
      </c>
    </row>
    <row r="17482" spans="1:3">
      <c r="A17482" s="8">
        <f>A2+364</f>
        <v>46112</v>
      </c>
      <c r="B17482" s="5">
        <v>9</v>
      </c>
      <c r="C17482" s="2">
        <v>0</v>
      </c>
    </row>
    <row r="17483" spans="1:3">
      <c r="A17483" s="8">
        <f>A2+364</f>
        <v>46112</v>
      </c>
      <c r="B17483" s="5">
        <v>10</v>
      </c>
      <c r="C17483" s="2">
        <v>0</v>
      </c>
    </row>
    <row r="17484" spans="1:3">
      <c r="A17484" s="8">
        <f>A2+364</f>
        <v>46112</v>
      </c>
      <c r="B17484" s="5">
        <v>11</v>
      </c>
      <c r="C17484" s="2">
        <v>0</v>
      </c>
    </row>
    <row r="17485" spans="1:3">
      <c r="A17485" s="8">
        <f>A2+364</f>
        <v>46112</v>
      </c>
      <c r="B17485" s="5">
        <v>12</v>
      </c>
      <c r="C17485" s="2">
        <v>0</v>
      </c>
    </row>
    <row r="17486" spans="1:3">
      <c r="A17486" s="8">
        <f>A2+364</f>
        <v>46112</v>
      </c>
      <c r="B17486" s="5">
        <v>13</v>
      </c>
      <c r="C17486" s="2">
        <v>0</v>
      </c>
    </row>
    <row r="17487" spans="1:3">
      <c r="A17487" s="8">
        <f>A2+364</f>
        <v>46112</v>
      </c>
      <c r="B17487" s="5">
        <v>14</v>
      </c>
      <c r="C17487" s="2">
        <v>0</v>
      </c>
    </row>
    <row r="17488" spans="1:3">
      <c r="A17488" s="8">
        <f>A2+364</f>
        <v>46112</v>
      </c>
      <c r="B17488" s="5">
        <v>15</v>
      </c>
      <c r="C17488" s="2">
        <v>0</v>
      </c>
    </row>
    <row r="17489" spans="1:3">
      <c r="A17489" s="8">
        <f>A2+364</f>
        <v>46112</v>
      </c>
      <c r="B17489" s="5">
        <v>16</v>
      </c>
      <c r="C17489" s="2">
        <v>0</v>
      </c>
    </row>
    <row r="17490" spans="1:3">
      <c r="A17490" s="8">
        <f>A2+364</f>
        <v>46112</v>
      </c>
      <c r="B17490" s="5">
        <v>17</v>
      </c>
      <c r="C17490" s="2">
        <v>0</v>
      </c>
    </row>
    <row r="17491" spans="1:3">
      <c r="A17491" s="8">
        <f>A2+364</f>
        <v>46112</v>
      </c>
      <c r="B17491" s="5">
        <v>18</v>
      </c>
      <c r="C17491" s="2">
        <v>0</v>
      </c>
    </row>
    <row r="17492" spans="1:3">
      <c r="A17492" s="8">
        <f>A2+364</f>
        <v>46112</v>
      </c>
      <c r="B17492" s="5">
        <v>19</v>
      </c>
      <c r="C17492" s="2">
        <v>0</v>
      </c>
    </row>
    <row r="17493" spans="1:3">
      <c r="A17493" s="8">
        <f>A2+364</f>
        <v>46112</v>
      </c>
      <c r="B17493" s="5">
        <v>20</v>
      </c>
      <c r="C17493" s="2">
        <v>0</v>
      </c>
    </row>
    <row r="17494" spans="1:3">
      <c r="A17494" s="8">
        <f>A2+364</f>
        <v>46112</v>
      </c>
      <c r="B17494" s="5">
        <v>21</v>
      </c>
      <c r="C17494" s="2">
        <v>0</v>
      </c>
    </row>
    <row r="17495" spans="1:3">
      <c r="A17495" s="8">
        <f>A2+364</f>
        <v>46112</v>
      </c>
      <c r="B17495" s="5">
        <v>22</v>
      </c>
      <c r="C17495" s="2">
        <v>0</v>
      </c>
    </row>
    <row r="17496" spans="1:3">
      <c r="A17496" s="8">
        <f>A2+364</f>
        <v>46112</v>
      </c>
      <c r="B17496" s="5">
        <v>23</v>
      </c>
      <c r="C17496" s="2">
        <v>0</v>
      </c>
    </row>
    <row r="17497" spans="1:3">
      <c r="A17497" s="8">
        <f>A2+364</f>
        <v>46112</v>
      </c>
      <c r="B17497" s="5">
        <v>24</v>
      </c>
      <c r="C17497" s="2">
        <v>0</v>
      </c>
    </row>
    <row r="17498" spans="1:3">
      <c r="A17498" s="8">
        <f>A2+364</f>
        <v>46112</v>
      </c>
      <c r="B17498" s="5">
        <v>25</v>
      </c>
      <c r="C17498" s="2">
        <v>0</v>
      </c>
    </row>
    <row r="17499" spans="1:3">
      <c r="A17499" s="8">
        <f>A2+364</f>
        <v>46112</v>
      </c>
      <c r="B17499" s="5">
        <v>26</v>
      </c>
      <c r="C17499" s="2">
        <v>0</v>
      </c>
    </row>
    <row r="17500" spans="1:3">
      <c r="A17500" s="8">
        <f>A2+364</f>
        <v>46112</v>
      </c>
      <c r="B17500" s="5">
        <v>27</v>
      </c>
      <c r="C17500" s="2">
        <v>0</v>
      </c>
    </row>
    <row r="17501" spans="1:3">
      <c r="A17501" s="8">
        <f>A2+364</f>
        <v>46112</v>
      </c>
      <c r="B17501" s="5">
        <v>28</v>
      </c>
      <c r="C17501" s="2">
        <v>0</v>
      </c>
    </row>
    <row r="17502" spans="1:3">
      <c r="A17502" s="8">
        <f>A2+364</f>
        <v>46112</v>
      </c>
      <c r="B17502" s="5">
        <v>29</v>
      </c>
      <c r="C17502" s="2">
        <v>0</v>
      </c>
    </row>
    <row r="17503" spans="1:3">
      <c r="A17503" s="8">
        <f>A2+364</f>
        <v>46112</v>
      </c>
      <c r="B17503" s="5">
        <v>30</v>
      </c>
      <c r="C17503" s="2">
        <v>0</v>
      </c>
    </row>
    <row r="17504" spans="1:3">
      <c r="A17504" s="8">
        <f>A2+364</f>
        <v>46112</v>
      </c>
      <c r="B17504" s="5">
        <v>31</v>
      </c>
      <c r="C17504" s="2">
        <v>0</v>
      </c>
    </row>
    <row r="17505" spans="1:3">
      <c r="A17505" s="8">
        <f>A2+364</f>
        <v>46112</v>
      </c>
      <c r="B17505" s="5">
        <v>32</v>
      </c>
      <c r="C17505" s="2">
        <v>0</v>
      </c>
    </row>
    <row r="17506" spans="1:3">
      <c r="A17506" s="8">
        <f>A2+364</f>
        <v>46112</v>
      </c>
      <c r="B17506" s="5">
        <v>33</v>
      </c>
      <c r="C17506" s="2">
        <v>0</v>
      </c>
    </row>
    <row r="17507" spans="1:3">
      <c r="A17507" s="8">
        <f>A2+364</f>
        <v>46112</v>
      </c>
      <c r="B17507" s="5">
        <v>34</v>
      </c>
      <c r="C17507" s="2">
        <v>0</v>
      </c>
    </row>
    <row r="17508" spans="1:3">
      <c r="A17508" s="8">
        <f>A2+364</f>
        <v>46112</v>
      </c>
      <c r="B17508" s="5">
        <v>35</v>
      </c>
      <c r="C17508" s="2">
        <v>0</v>
      </c>
    </row>
    <row r="17509" spans="1:3">
      <c r="A17509" s="8">
        <f>A2+364</f>
        <v>46112</v>
      </c>
      <c r="B17509" s="5">
        <v>36</v>
      </c>
      <c r="C17509" s="2">
        <v>0</v>
      </c>
    </row>
    <row r="17510" spans="1:3">
      <c r="A17510" s="8">
        <f>A2+364</f>
        <v>46112</v>
      </c>
      <c r="B17510" s="5">
        <v>37</v>
      </c>
      <c r="C17510" s="2">
        <v>0</v>
      </c>
    </row>
    <row r="17511" spans="1:3">
      <c r="A17511" s="8">
        <f>A2+364</f>
        <v>46112</v>
      </c>
      <c r="B17511" s="5">
        <v>38</v>
      </c>
      <c r="C17511" s="2">
        <v>0</v>
      </c>
    </row>
    <row r="17512" spans="1:3">
      <c r="A17512" s="8">
        <f>A2+364</f>
        <v>46112</v>
      </c>
      <c r="B17512" s="5">
        <v>39</v>
      </c>
      <c r="C17512" s="2">
        <v>0</v>
      </c>
    </row>
    <row r="17513" spans="1:3">
      <c r="A17513" s="8">
        <f>A2+364</f>
        <v>46112</v>
      </c>
      <c r="B17513" s="5">
        <v>40</v>
      </c>
      <c r="C17513" s="2">
        <v>0</v>
      </c>
    </row>
    <row r="17514" spans="1:3">
      <c r="A17514" s="8">
        <f>A2+364</f>
        <v>46112</v>
      </c>
      <c r="B17514" s="5">
        <v>41</v>
      </c>
      <c r="C17514" s="2">
        <v>0</v>
      </c>
    </row>
    <row r="17515" spans="1:3">
      <c r="A17515" s="8">
        <f>A2+364</f>
        <v>46112</v>
      </c>
      <c r="B17515" s="5">
        <v>42</v>
      </c>
      <c r="C17515" s="2">
        <v>0</v>
      </c>
    </row>
    <row r="17516" spans="1:3">
      <c r="A17516" s="8">
        <f>A2+364</f>
        <v>46112</v>
      </c>
      <c r="B17516" s="5">
        <v>43</v>
      </c>
      <c r="C17516" s="2">
        <v>0</v>
      </c>
    </row>
    <row r="17517" spans="1:3">
      <c r="A17517" s="8">
        <f>A2+364</f>
        <v>46112</v>
      </c>
      <c r="B17517" s="5">
        <v>44</v>
      </c>
      <c r="C17517" s="2">
        <v>0</v>
      </c>
    </row>
    <row r="17518" spans="1:3">
      <c r="A17518" s="8">
        <f>A2+364</f>
        <v>46112</v>
      </c>
      <c r="B17518" s="5">
        <v>45</v>
      </c>
      <c r="C17518" s="2">
        <v>0</v>
      </c>
    </row>
    <row r="17519" spans="1:3">
      <c r="A17519" s="8">
        <f>A2+364</f>
        <v>46112</v>
      </c>
      <c r="B17519" s="5">
        <v>46</v>
      </c>
      <c r="C17519" s="2">
        <v>0</v>
      </c>
    </row>
    <row r="17520" spans="1:3">
      <c r="A17520" s="8">
        <f>A2+364</f>
        <v>46112</v>
      </c>
      <c r="B17520" s="5">
        <v>47</v>
      </c>
      <c r="C17520" s="2">
        <v>0</v>
      </c>
    </row>
    <row r="17521" spans="1:3">
      <c r="A17521" s="8">
        <f>A2+364</f>
        <v>46112</v>
      </c>
      <c r="B17521" s="5">
        <v>48</v>
      </c>
      <c r="C17521" s="2">
        <v>0</v>
      </c>
    </row>
    <row r="17522" spans="1:3">
      <c r="A17522" s="8">
        <f>A2+365</f>
        <v>46113</v>
      </c>
      <c r="B17522" s="5">
        <v>1</v>
      </c>
      <c r="C17522" s="2">
        <v>0</v>
      </c>
    </row>
    <row r="17523" spans="1:3">
      <c r="A17523" s="8">
        <f>A2+365</f>
        <v>46113</v>
      </c>
      <c r="B17523" s="5">
        <v>2</v>
      </c>
      <c r="C17523" s="2">
        <v>0</v>
      </c>
    </row>
    <row r="17524" spans="1:3">
      <c r="A17524" s="8">
        <f>A2+365</f>
        <v>46113</v>
      </c>
      <c r="B17524" s="5">
        <v>3</v>
      </c>
      <c r="C17524" s="2">
        <v>0</v>
      </c>
    </row>
    <row r="17525" spans="1:3">
      <c r="A17525" s="8">
        <f>A2+365</f>
        <v>46113</v>
      </c>
      <c r="B17525" s="5">
        <v>4</v>
      </c>
      <c r="C17525" s="2">
        <v>0</v>
      </c>
    </row>
    <row r="17526" spans="1:3">
      <c r="A17526" s="8">
        <f>A2+365</f>
        <v>46113</v>
      </c>
      <c r="B17526" s="5">
        <v>5</v>
      </c>
      <c r="C17526" s="2">
        <v>0</v>
      </c>
    </row>
    <row r="17527" spans="1:3">
      <c r="A17527" s="8">
        <f>A2+365</f>
        <v>46113</v>
      </c>
      <c r="B17527" s="5">
        <v>6</v>
      </c>
      <c r="C17527" s="2">
        <v>0</v>
      </c>
    </row>
    <row r="17528" spans="1:3">
      <c r="A17528" s="8">
        <f>A2+365</f>
        <v>46113</v>
      </c>
      <c r="B17528" s="5">
        <v>7</v>
      </c>
      <c r="C17528" s="2">
        <v>0</v>
      </c>
    </row>
    <row r="17529" spans="1:3">
      <c r="A17529" s="8">
        <f>A2+365</f>
        <v>46113</v>
      </c>
      <c r="B17529" s="5">
        <v>8</v>
      </c>
      <c r="C17529" s="2">
        <v>0</v>
      </c>
    </row>
    <row r="17530" spans="1:3">
      <c r="A17530" s="8">
        <f>A2+365</f>
        <v>46113</v>
      </c>
      <c r="B17530" s="5">
        <v>9</v>
      </c>
      <c r="C17530" s="2">
        <v>0</v>
      </c>
    </row>
    <row r="17531" spans="1:3">
      <c r="A17531" s="8">
        <f>A2+365</f>
        <v>46113</v>
      </c>
      <c r="B17531" s="5">
        <v>10</v>
      </c>
      <c r="C17531" s="2">
        <v>0</v>
      </c>
    </row>
    <row r="17532" spans="1:3">
      <c r="A17532" s="8">
        <f>A2+365</f>
        <v>46113</v>
      </c>
      <c r="B17532" s="5">
        <v>11</v>
      </c>
      <c r="C17532" s="2">
        <v>0</v>
      </c>
    </row>
    <row r="17533" spans="1:3">
      <c r="A17533" s="8">
        <f>A2+365</f>
        <v>46113</v>
      </c>
      <c r="B17533" s="5">
        <v>12</v>
      </c>
      <c r="C17533" s="2">
        <v>0</v>
      </c>
    </row>
    <row r="17534" spans="1:3">
      <c r="A17534" s="8">
        <f>A2+365</f>
        <v>46113</v>
      </c>
      <c r="B17534" s="5">
        <v>13</v>
      </c>
      <c r="C17534" s="2">
        <v>0</v>
      </c>
    </row>
    <row r="17535" spans="1:3">
      <c r="A17535" s="8">
        <f>A2+365</f>
        <v>46113</v>
      </c>
      <c r="B17535" s="5">
        <v>14</v>
      </c>
      <c r="C17535" s="2">
        <v>0</v>
      </c>
    </row>
    <row r="17536" spans="1:3">
      <c r="A17536" s="8">
        <f>A2+365</f>
        <v>46113</v>
      </c>
      <c r="B17536" s="5">
        <v>15</v>
      </c>
      <c r="C17536" s="2">
        <v>0</v>
      </c>
    </row>
    <row r="17537" spans="1:3">
      <c r="A17537" s="8">
        <f>A2+365</f>
        <v>46113</v>
      </c>
      <c r="B17537" s="5">
        <v>16</v>
      </c>
      <c r="C17537" s="2">
        <v>0</v>
      </c>
    </row>
    <row r="17538" spans="1:3">
      <c r="A17538" s="8">
        <f>A2+365</f>
        <v>46113</v>
      </c>
      <c r="B17538" s="5">
        <v>17</v>
      </c>
      <c r="C17538" s="2">
        <v>0</v>
      </c>
    </row>
    <row r="17539" spans="1:3">
      <c r="A17539" s="8">
        <f>A2+365</f>
        <v>46113</v>
      </c>
      <c r="B17539" s="5">
        <v>18</v>
      </c>
      <c r="C17539" s="2">
        <v>0</v>
      </c>
    </row>
    <row r="17540" spans="1:3">
      <c r="A17540" s="8">
        <f>A2+365</f>
        <v>46113</v>
      </c>
      <c r="B17540" s="5">
        <v>19</v>
      </c>
      <c r="C17540" s="2">
        <v>0</v>
      </c>
    </row>
    <row r="17541" spans="1:3">
      <c r="A17541" s="8">
        <f>A2+365</f>
        <v>46113</v>
      </c>
      <c r="B17541" s="5">
        <v>20</v>
      </c>
      <c r="C17541" s="2">
        <v>0</v>
      </c>
    </row>
    <row r="17542" spans="1:3">
      <c r="A17542" s="8">
        <f>A2+365</f>
        <v>46113</v>
      </c>
      <c r="B17542" s="5">
        <v>21</v>
      </c>
      <c r="C17542" s="2">
        <v>0</v>
      </c>
    </row>
    <row r="17543" spans="1:3">
      <c r="A17543" s="8">
        <f>A2+365</f>
        <v>46113</v>
      </c>
      <c r="B17543" s="5">
        <v>22</v>
      </c>
      <c r="C17543" s="2">
        <v>0</v>
      </c>
    </row>
    <row r="17544" spans="1:3">
      <c r="A17544" s="8">
        <f>A2+365</f>
        <v>46113</v>
      </c>
      <c r="B17544" s="5">
        <v>23</v>
      </c>
      <c r="C17544" s="2">
        <v>0</v>
      </c>
    </row>
    <row r="17545" spans="1:3">
      <c r="A17545" s="8">
        <f>A2+365</f>
        <v>46113</v>
      </c>
      <c r="B17545" s="5">
        <v>24</v>
      </c>
      <c r="C17545" s="2">
        <v>0</v>
      </c>
    </row>
    <row r="17546" spans="1:3">
      <c r="A17546" s="8">
        <f>A2+365</f>
        <v>46113</v>
      </c>
      <c r="B17546" s="5">
        <v>25</v>
      </c>
      <c r="C17546" s="2">
        <v>0</v>
      </c>
    </row>
    <row r="17547" spans="1:3">
      <c r="A17547" s="8">
        <f>A2+365</f>
        <v>46113</v>
      </c>
      <c r="B17547" s="5">
        <v>26</v>
      </c>
      <c r="C17547" s="2">
        <v>0</v>
      </c>
    </row>
    <row r="17548" spans="1:3">
      <c r="A17548" s="8">
        <f>A2+365</f>
        <v>46113</v>
      </c>
      <c r="B17548" s="5">
        <v>27</v>
      </c>
      <c r="C17548" s="2">
        <v>0</v>
      </c>
    </row>
    <row r="17549" spans="1:3">
      <c r="A17549" s="8">
        <f>A2+365</f>
        <v>46113</v>
      </c>
      <c r="B17549" s="5">
        <v>28</v>
      </c>
      <c r="C17549" s="2">
        <v>0</v>
      </c>
    </row>
    <row r="17550" spans="1:3">
      <c r="A17550" s="8">
        <f>A2+365</f>
        <v>46113</v>
      </c>
      <c r="B17550" s="5">
        <v>29</v>
      </c>
      <c r="C17550" s="2">
        <v>0</v>
      </c>
    </row>
    <row r="17551" spans="1:3">
      <c r="A17551" s="8">
        <f>A2+365</f>
        <v>46113</v>
      </c>
      <c r="B17551" s="5">
        <v>30</v>
      </c>
      <c r="C17551" s="2">
        <v>0</v>
      </c>
    </row>
    <row r="17552" spans="1:3">
      <c r="A17552" s="8">
        <f>A2+365</f>
        <v>46113</v>
      </c>
      <c r="B17552" s="5">
        <v>31</v>
      </c>
      <c r="C17552" s="2">
        <v>0</v>
      </c>
    </row>
    <row r="17553" spans="1:3">
      <c r="A17553" s="8">
        <f>A2+365</f>
        <v>46113</v>
      </c>
      <c r="B17553" s="5">
        <v>32</v>
      </c>
      <c r="C17553" s="2">
        <v>0</v>
      </c>
    </row>
    <row r="17554" spans="1:3">
      <c r="A17554" s="8">
        <f>A2+365</f>
        <v>46113</v>
      </c>
      <c r="B17554" s="5">
        <v>33</v>
      </c>
      <c r="C17554" s="2">
        <v>0</v>
      </c>
    </row>
    <row r="17555" spans="1:3">
      <c r="A17555" s="8">
        <f>A2+365</f>
        <v>46113</v>
      </c>
      <c r="B17555" s="5">
        <v>34</v>
      </c>
      <c r="C17555" s="2">
        <v>0</v>
      </c>
    </row>
    <row r="17556" spans="1:3">
      <c r="A17556" s="8">
        <f>A2+365</f>
        <v>46113</v>
      </c>
      <c r="B17556" s="5">
        <v>35</v>
      </c>
      <c r="C17556" s="2">
        <v>0</v>
      </c>
    </row>
    <row r="17557" spans="1:3">
      <c r="A17557" s="8">
        <f>A2+365</f>
        <v>46113</v>
      </c>
      <c r="B17557" s="5">
        <v>36</v>
      </c>
      <c r="C17557" s="2">
        <v>0</v>
      </c>
    </row>
    <row r="17558" spans="1:3">
      <c r="A17558" s="8">
        <f>A2+365</f>
        <v>46113</v>
      </c>
      <c r="B17558" s="5">
        <v>37</v>
      </c>
      <c r="C17558" s="2">
        <v>0</v>
      </c>
    </row>
    <row r="17559" spans="1:3">
      <c r="A17559" s="8">
        <f>A2+365</f>
        <v>46113</v>
      </c>
      <c r="B17559" s="5">
        <v>38</v>
      </c>
      <c r="C17559" s="2">
        <v>0</v>
      </c>
    </row>
    <row r="17560" spans="1:3">
      <c r="A17560" s="8">
        <f>A2+365</f>
        <v>46113</v>
      </c>
      <c r="B17560" s="5">
        <v>39</v>
      </c>
      <c r="C17560" s="2">
        <v>0</v>
      </c>
    </row>
    <row r="17561" spans="1:3">
      <c r="A17561" s="8">
        <f>A2+365</f>
        <v>46113</v>
      </c>
      <c r="B17561" s="5">
        <v>40</v>
      </c>
      <c r="C17561" s="2">
        <v>0</v>
      </c>
    </row>
    <row r="17562" spans="1:3">
      <c r="A17562" s="8">
        <f>A2+365</f>
        <v>46113</v>
      </c>
      <c r="B17562" s="5">
        <v>41</v>
      </c>
      <c r="C17562" s="2">
        <v>0</v>
      </c>
    </row>
    <row r="17563" spans="1:3">
      <c r="A17563" s="8">
        <f>A2+365</f>
        <v>46113</v>
      </c>
      <c r="B17563" s="5">
        <v>42</v>
      </c>
      <c r="C17563" s="2">
        <v>0</v>
      </c>
    </row>
    <row r="17564" spans="1:3">
      <c r="A17564" s="8">
        <f>A2+365</f>
        <v>46113</v>
      </c>
      <c r="B17564" s="5">
        <v>43</v>
      </c>
      <c r="C17564" s="2">
        <v>0</v>
      </c>
    </row>
    <row r="17565" spans="1:3">
      <c r="A17565" s="8">
        <f>A2+365</f>
        <v>46113</v>
      </c>
      <c r="B17565" s="5">
        <v>44</v>
      </c>
      <c r="C17565" s="2">
        <v>0</v>
      </c>
    </row>
    <row r="17566" spans="1:3">
      <c r="A17566" s="8">
        <f>A2+365</f>
        <v>46113</v>
      </c>
      <c r="B17566" s="5">
        <v>45</v>
      </c>
      <c r="C17566" s="2">
        <v>0</v>
      </c>
    </row>
    <row r="17567" spans="1:3">
      <c r="A17567" s="8">
        <f>A2+365</f>
        <v>46113</v>
      </c>
      <c r="B17567" s="5">
        <v>46</v>
      </c>
      <c r="C17567" s="2">
        <v>0</v>
      </c>
    </row>
    <row r="17568" spans="1:3">
      <c r="A17568" s="8">
        <f>A2+365</f>
        <v>46113</v>
      </c>
      <c r="B17568" s="5">
        <v>47</v>
      </c>
      <c r="C17568" s="2">
        <v>0</v>
      </c>
    </row>
    <row r="17569" spans="1:3">
      <c r="A17569" s="8">
        <f>A2+365</f>
        <v>46113</v>
      </c>
      <c r="B17569" s="5">
        <v>48</v>
      </c>
      <c r="C17569" s="2"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W898"/>
  <sheetViews>
    <sheetView topLeftCell="A325" workbookViewId="0">
      <selection activeCell="A367" sqref="A367"/>
    </sheetView>
  </sheetViews>
  <sheetFormatPr defaultRowHeight="13.5"/>
  <cols>
    <col min="1" max="1" width="11.5" bestFit="1" customWidth="1"/>
  </cols>
  <sheetData>
    <row r="1" spans="1:49" s="1" customForma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</row>
    <row r="2" spans="1:49" s="1" customFormat="1">
      <c r="A2" s="9">
        <f>使用量貼付先!A2</f>
        <v>45748</v>
      </c>
      <c r="B2" s="1">
        <f>使用量貼付先!C2</f>
        <v>0</v>
      </c>
      <c r="C2" s="1">
        <f>使用量貼付先!C3</f>
        <v>0</v>
      </c>
      <c r="D2" s="1">
        <f>使用量貼付先!C4</f>
        <v>0</v>
      </c>
      <c r="E2" s="1">
        <f>使用量貼付先!C5</f>
        <v>0</v>
      </c>
      <c r="F2" s="1">
        <f>使用量貼付先!C6</f>
        <v>0</v>
      </c>
      <c r="G2" s="1">
        <f>使用量貼付先!C7</f>
        <v>0</v>
      </c>
      <c r="H2" s="1">
        <f>使用量貼付先!C8</f>
        <v>0</v>
      </c>
      <c r="I2" s="1">
        <f>使用量貼付先!C9</f>
        <v>0</v>
      </c>
      <c r="J2" s="1">
        <f>使用量貼付先!C10</f>
        <v>0</v>
      </c>
      <c r="K2" s="1">
        <f>使用量貼付先!C11</f>
        <v>0</v>
      </c>
      <c r="L2" s="1">
        <f>使用量貼付先!C12</f>
        <v>0</v>
      </c>
      <c r="M2" s="1">
        <f>使用量貼付先!C13</f>
        <v>0</v>
      </c>
      <c r="N2" s="1">
        <f>使用量貼付先!C14</f>
        <v>0</v>
      </c>
      <c r="O2" s="1">
        <f>使用量貼付先!C15</f>
        <v>0</v>
      </c>
      <c r="P2" s="1">
        <f>使用量貼付先!C16</f>
        <v>0</v>
      </c>
      <c r="Q2" s="1">
        <f>使用量貼付先!C17</f>
        <v>0</v>
      </c>
      <c r="R2" s="1">
        <f>使用量貼付先!C18</f>
        <v>0</v>
      </c>
      <c r="S2" s="1">
        <f>使用量貼付先!C19</f>
        <v>0</v>
      </c>
      <c r="T2" s="1">
        <f>使用量貼付先!C20</f>
        <v>0</v>
      </c>
      <c r="U2" s="1">
        <f>使用量貼付先!C21</f>
        <v>0</v>
      </c>
      <c r="V2" s="1">
        <f>使用量貼付先!C22</f>
        <v>0</v>
      </c>
      <c r="W2" s="1">
        <f>使用量貼付先!C23</f>
        <v>0</v>
      </c>
      <c r="X2" s="1">
        <f>使用量貼付先!C24</f>
        <v>0</v>
      </c>
      <c r="Y2" s="1">
        <f>使用量貼付先!C25</f>
        <v>0</v>
      </c>
      <c r="Z2" s="1">
        <f>使用量貼付先!C26</f>
        <v>0</v>
      </c>
      <c r="AA2" s="1">
        <f>使用量貼付先!C27</f>
        <v>0</v>
      </c>
      <c r="AB2" s="1">
        <f>使用量貼付先!C28</f>
        <v>0</v>
      </c>
      <c r="AC2" s="1">
        <f>使用量貼付先!C29</f>
        <v>0</v>
      </c>
      <c r="AD2" s="1">
        <f>使用量貼付先!C30</f>
        <v>0</v>
      </c>
      <c r="AE2" s="1">
        <f>使用量貼付先!C31</f>
        <v>0</v>
      </c>
      <c r="AF2" s="1">
        <f>使用量貼付先!C32</f>
        <v>0</v>
      </c>
      <c r="AG2" s="1">
        <f>使用量貼付先!C33</f>
        <v>0</v>
      </c>
      <c r="AH2" s="1">
        <f>使用量貼付先!C34</f>
        <v>0</v>
      </c>
      <c r="AI2" s="1">
        <f>使用量貼付先!C35</f>
        <v>0</v>
      </c>
      <c r="AJ2" s="1">
        <f>使用量貼付先!C36</f>
        <v>0</v>
      </c>
      <c r="AK2" s="1">
        <f>使用量貼付先!C37</f>
        <v>0</v>
      </c>
      <c r="AL2" s="1">
        <f>使用量貼付先!C38</f>
        <v>0</v>
      </c>
      <c r="AM2" s="1">
        <f>使用量貼付先!C39</f>
        <v>0</v>
      </c>
      <c r="AN2" s="1">
        <f>使用量貼付先!C40</f>
        <v>0</v>
      </c>
      <c r="AO2" s="1">
        <f>使用量貼付先!C41</f>
        <v>0</v>
      </c>
      <c r="AP2" s="1">
        <f>使用量貼付先!C42</f>
        <v>0</v>
      </c>
      <c r="AQ2" s="1">
        <f>使用量貼付先!C43</f>
        <v>0</v>
      </c>
      <c r="AR2" s="1">
        <f>使用量貼付先!C44</f>
        <v>0</v>
      </c>
      <c r="AS2" s="1">
        <f>使用量貼付先!C45</f>
        <v>0</v>
      </c>
      <c r="AT2" s="1">
        <f>使用量貼付先!C46</f>
        <v>0</v>
      </c>
      <c r="AU2" s="1">
        <f>使用量貼付先!C47</f>
        <v>0</v>
      </c>
      <c r="AV2" s="1">
        <f>使用量貼付先!C48</f>
        <v>0</v>
      </c>
      <c r="AW2" s="1">
        <f>使用量貼付先!C49</f>
        <v>0</v>
      </c>
    </row>
    <row r="3" spans="1:49" s="1" customFormat="1">
      <c r="A3" s="9">
        <f>A2+1</f>
        <v>45749</v>
      </c>
      <c r="B3" s="1">
        <f>使用量貼付先!C50</f>
        <v>0</v>
      </c>
      <c r="C3" s="1">
        <f>使用量貼付先!C51</f>
        <v>0</v>
      </c>
      <c r="D3" s="1">
        <f>使用量貼付先!C52</f>
        <v>0</v>
      </c>
      <c r="E3" s="1">
        <f>使用量貼付先!C53</f>
        <v>0</v>
      </c>
      <c r="F3" s="1">
        <f>使用量貼付先!C54</f>
        <v>0</v>
      </c>
      <c r="G3" s="1">
        <f>使用量貼付先!C55</f>
        <v>0</v>
      </c>
      <c r="H3" s="1">
        <f>使用量貼付先!C56</f>
        <v>0</v>
      </c>
      <c r="I3" s="1">
        <f>使用量貼付先!C57</f>
        <v>0</v>
      </c>
      <c r="J3" s="1">
        <f>使用量貼付先!C58</f>
        <v>0</v>
      </c>
      <c r="K3" s="1">
        <f>使用量貼付先!C59</f>
        <v>0</v>
      </c>
      <c r="L3" s="1">
        <f>使用量貼付先!C60</f>
        <v>0</v>
      </c>
      <c r="M3" s="1">
        <f>使用量貼付先!C61</f>
        <v>0</v>
      </c>
      <c r="N3" s="1">
        <f>使用量貼付先!C62</f>
        <v>0</v>
      </c>
      <c r="O3" s="1">
        <f>使用量貼付先!C63</f>
        <v>0</v>
      </c>
      <c r="P3" s="1">
        <f>使用量貼付先!C64</f>
        <v>0</v>
      </c>
      <c r="Q3" s="1">
        <f>使用量貼付先!C65</f>
        <v>0</v>
      </c>
      <c r="R3" s="1">
        <f>使用量貼付先!C66</f>
        <v>0</v>
      </c>
      <c r="S3" s="1">
        <f>使用量貼付先!C67</f>
        <v>0</v>
      </c>
      <c r="T3" s="1">
        <f>使用量貼付先!C68</f>
        <v>0</v>
      </c>
      <c r="U3" s="1">
        <f>使用量貼付先!C69</f>
        <v>0</v>
      </c>
      <c r="V3" s="1">
        <f>使用量貼付先!C70</f>
        <v>0</v>
      </c>
      <c r="W3" s="1">
        <f>使用量貼付先!C71</f>
        <v>0</v>
      </c>
      <c r="X3" s="1">
        <f>使用量貼付先!C72</f>
        <v>0</v>
      </c>
      <c r="Y3" s="1">
        <f>使用量貼付先!C73</f>
        <v>0</v>
      </c>
      <c r="Z3" s="1">
        <f>使用量貼付先!C74</f>
        <v>0</v>
      </c>
      <c r="AA3" s="1">
        <f>使用量貼付先!C75</f>
        <v>0</v>
      </c>
      <c r="AB3" s="1">
        <f>使用量貼付先!C76</f>
        <v>0</v>
      </c>
      <c r="AC3" s="1">
        <f>使用量貼付先!C77</f>
        <v>0</v>
      </c>
      <c r="AD3" s="1">
        <f>使用量貼付先!C78</f>
        <v>0</v>
      </c>
      <c r="AE3" s="1">
        <f>使用量貼付先!C79</f>
        <v>0</v>
      </c>
      <c r="AF3" s="1">
        <f>使用量貼付先!C80</f>
        <v>0</v>
      </c>
      <c r="AG3" s="1">
        <f>使用量貼付先!C81</f>
        <v>0</v>
      </c>
      <c r="AH3" s="1">
        <f>使用量貼付先!C82</f>
        <v>0</v>
      </c>
      <c r="AI3" s="1">
        <f>使用量貼付先!C83</f>
        <v>0</v>
      </c>
      <c r="AJ3" s="1">
        <f>使用量貼付先!C84</f>
        <v>0</v>
      </c>
      <c r="AK3" s="1">
        <f>使用量貼付先!C85</f>
        <v>0</v>
      </c>
      <c r="AL3" s="1">
        <f>使用量貼付先!C86</f>
        <v>0</v>
      </c>
      <c r="AM3" s="1">
        <f>使用量貼付先!C87</f>
        <v>0</v>
      </c>
      <c r="AN3" s="1">
        <f>使用量貼付先!C88</f>
        <v>0</v>
      </c>
      <c r="AO3" s="1">
        <f>使用量貼付先!C89</f>
        <v>0</v>
      </c>
      <c r="AP3" s="1">
        <f>使用量貼付先!C90</f>
        <v>0</v>
      </c>
      <c r="AQ3" s="1">
        <f>使用量貼付先!C91</f>
        <v>0</v>
      </c>
      <c r="AR3" s="1">
        <f>使用量貼付先!C92</f>
        <v>0</v>
      </c>
      <c r="AS3" s="1">
        <f>使用量貼付先!C93</f>
        <v>0</v>
      </c>
      <c r="AT3" s="1">
        <f>使用量貼付先!C94</f>
        <v>0</v>
      </c>
      <c r="AU3" s="1">
        <f>使用量貼付先!C95</f>
        <v>0</v>
      </c>
      <c r="AV3" s="1">
        <f>使用量貼付先!C96</f>
        <v>0</v>
      </c>
      <c r="AW3" s="1">
        <f>使用量貼付先!C97</f>
        <v>0</v>
      </c>
    </row>
    <row r="4" spans="1:49" s="1" customFormat="1">
      <c r="A4" s="9">
        <f t="shared" ref="A4:A67" si="0">A3+1</f>
        <v>45750</v>
      </c>
      <c r="B4" s="1">
        <f>使用量貼付先!C98</f>
        <v>0</v>
      </c>
      <c r="C4" s="1">
        <f>使用量貼付先!C99</f>
        <v>0</v>
      </c>
      <c r="D4" s="1">
        <f>使用量貼付先!C100</f>
        <v>0</v>
      </c>
      <c r="E4" s="1">
        <f>使用量貼付先!C101</f>
        <v>0</v>
      </c>
      <c r="F4" s="1">
        <f>使用量貼付先!C102</f>
        <v>0</v>
      </c>
      <c r="G4" s="1">
        <f>使用量貼付先!C103</f>
        <v>0</v>
      </c>
      <c r="H4" s="1">
        <f>使用量貼付先!C104</f>
        <v>0</v>
      </c>
      <c r="I4" s="1">
        <f>使用量貼付先!C105</f>
        <v>0</v>
      </c>
      <c r="J4" s="1">
        <f>使用量貼付先!C106</f>
        <v>0</v>
      </c>
      <c r="K4" s="1">
        <f>使用量貼付先!C107</f>
        <v>0</v>
      </c>
      <c r="L4" s="1">
        <f>使用量貼付先!C108</f>
        <v>0</v>
      </c>
      <c r="M4" s="1">
        <f>使用量貼付先!C109</f>
        <v>0</v>
      </c>
      <c r="N4" s="1">
        <f>使用量貼付先!C110</f>
        <v>0</v>
      </c>
      <c r="O4" s="1">
        <f>使用量貼付先!C111</f>
        <v>0</v>
      </c>
      <c r="P4" s="1">
        <f>使用量貼付先!C112</f>
        <v>0</v>
      </c>
      <c r="Q4" s="1">
        <f>使用量貼付先!C113</f>
        <v>0</v>
      </c>
      <c r="R4" s="1">
        <f>使用量貼付先!C114</f>
        <v>0</v>
      </c>
      <c r="S4" s="1">
        <f>使用量貼付先!C115</f>
        <v>0</v>
      </c>
      <c r="T4" s="1">
        <f>使用量貼付先!C116</f>
        <v>0</v>
      </c>
      <c r="U4" s="1">
        <f>使用量貼付先!C117</f>
        <v>0</v>
      </c>
      <c r="V4" s="1">
        <f>使用量貼付先!C118</f>
        <v>0</v>
      </c>
      <c r="W4" s="1">
        <f>使用量貼付先!C119</f>
        <v>0</v>
      </c>
      <c r="X4" s="1">
        <f>使用量貼付先!C120</f>
        <v>0</v>
      </c>
      <c r="Y4" s="1">
        <f>使用量貼付先!C121</f>
        <v>0</v>
      </c>
      <c r="Z4" s="1">
        <f>使用量貼付先!C122</f>
        <v>0</v>
      </c>
      <c r="AA4" s="1">
        <f>使用量貼付先!C123</f>
        <v>0</v>
      </c>
      <c r="AB4" s="1">
        <f>使用量貼付先!C124</f>
        <v>0</v>
      </c>
      <c r="AC4" s="1">
        <f>使用量貼付先!C125</f>
        <v>0</v>
      </c>
      <c r="AD4" s="1">
        <f>使用量貼付先!C126</f>
        <v>0</v>
      </c>
      <c r="AE4" s="1">
        <f>使用量貼付先!C127</f>
        <v>0</v>
      </c>
      <c r="AF4" s="1">
        <f>使用量貼付先!C128</f>
        <v>0</v>
      </c>
      <c r="AG4" s="1">
        <f>使用量貼付先!C129</f>
        <v>0</v>
      </c>
      <c r="AH4" s="1">
        <f>使用量貼付先!C130</f>
        <v>0</v>
      </c>
      <c r="AI4" s="1">
        <f>使用量貼付先!C131</f>
        <v>0</v>
      </c>
      <c r="AJ4" s="1">
        <f>使用量貼付先!C132</f>
        <v>0</v>
      </c>
      <c r="AK4" s="1">
        <f>使用量貼付先!C133</f>
        <v>0</v>
      </c>
      <c r="AL4" s="1">
        <f>使用量貼付先!C134</f>
        <v>0</v>
      </c>
      <c r="AM4" s="1">
        <f>使用量貼付先!C135</f>
        <v>0</v>
      </c>
      <c r="AN4" s="1">
        <f>使用量貼付先!C136</f>
        <v>0</v>
      </c>
      <c r="AO4" s="1">
        <f>使用量貼付先!C137</f>
        <v>0</v>
      </c>
      <c r="AP4" s="1">
        <f>使用量貼付先!C138</f>
        <v>0</v>
      </c>
      <c r="AQ4" s="1">
        <f>使用量貼付先!C139</f>
        <v>0</v>
      </c>
      <c r="AR4" s="1">
        <f>使用量貼付先!C140</f>
        <v>0</v>
      </c>
      <c r="AS4" s="1">
        <f>使用量貼付先!C141</f>
        <v>0</v>
      </c>
      <c r="AT4" s="1">
        <f>使用量貼付先!C142</f>
        <v>0</v>
      </c>
      <c r="AU4" s="1">
        <f>使用量貼付先!C143</f>
        <v>0</v>
      </c>
      <c r="AV4" s="1">
        <f>使用量貼付先!C144</f>
        <v>0</v>
      </c>
      <c r="AW4" s="1">
        <f>使用量貼付先!C145</f>
        <v>0</v>
      </c>
    </row>
    <row r="5" spans="1:49" s="1" customFormat="1">
      <c r="A5" s="9">
        <f t="shared" si="0"/>
        <v>45751</v>
      </c>
      <c r="B5" s="1">
        <f>使用量貼付先!C146</f>
        <v>0</v>
      </c>
      <c r="C5" s="1">
        <f>使用量貼付先!C147</f>
        <v>0</v>
      </c>
      <c r="D5" s="1">
        <f>使用量貼付先!C148</f>
        <v>0</v>
      </c>
      <c r="E5" s="1">
        <f>使用量貼付先!C149</f>
        <v>0</v>
      </c>
      <c r="F5" s="1">
        <f>使用量貼付先!C150</f>
        <v>0</v>
      </c>
      <c r="G5" s="1">
        <f>使用量貼付先!C151</f>
        <v>0</v>
      </c>
      <c r="H5" s="1">
        <f>使用量貼付先!C152</f>
        <v>0</v>
      </c>
      <c r="I5" s="1">
        <f>使用量貼付先!C153</f>
        <v>0</v>
      </c>
      <c r="J5" s="1">
        <f>使用量貼付先!C154</f>
        <v>0</v>
      </c>
      <c r="K5" s="1">
        <f>使用量貼付先!C155</f>
        <v>0</v>
      </c>
      <c r="L5" s="1">
        <f>使用量貼付先!C156</f>
        <v>0</v>
      </c>
      <c r="M5" s="1">
        <f>使用量貼付先!C157</f>
        <v>0</v>
      </c>
      <c r="N5" s="1">
        <f>使用量貼付先!C158</f>
        <v>0</v>
      </c>
      <c r="O5" s="1">
        <f>使用量貼付先!C159</f>
        <v>0</v>
      </c>
      <c r="P5" s="1">
        <f>使用量貼付先!C160</f>
        <v>0</v>
      </c>
      <c r="Q5" s="1">
        <f>使用量貼付先!C161</f>
        <v>0</v>
      </c>
      <c r="R5" s="1">
        <f>使用量貼付先!C162</f>
        <v>0</v>
      </c>
      <c r="S5" s="1">
        <f>使用量貼付先!C163</f>
        <v>0</v>
      </c>
      <c r="T5" s="1">
        <f>使用量貼付先!C164</f>
        <v>0</v>
      </c>
      <c r="U5" s="1">
        <f>使用量貼付先!C165</f>
        <v>0</v>
      </c>
      <c r="V5" s="1">
        <f>使用量貼付先!C166</f>
        <v>0</v>
      </c>
      <c r="W5" s="1">
        <f>使用量貼付先!C167</f>
        <v>0</v>
      </c>
      <c r="X5" s="1">
        <f>使用量貼付先!C168</f>
        <v>0</v>
      </c>
      <c r="Y5" s="1">
        <f>使用量貼付先!C169</f>
        <v>0</v>
      </c>
      <c r="Z5" s="1">
        <f>使用量貼付先!C170</f>
        <v>0</v>
      </c>
      <c r="AA5" s="1">
        <f>使用量貼付先!C171</f>
        <v>0</v>
      </c>
      <c r="AB5" s="1">
        <f>使用量貼付先!C172</f>
        <v>0</v>
      </c>
      <c r="AC5" s="1">
        <f>使用量貼付先!C173</f>
        <v>0</v>
      </c>
      <c r="AD5" s="1">
        <f>使用量貼付先!C174</f>
        <v>0</v>
      </c>
      <c r="AE5" s="1">
        <f>使用量貼付先!C175</f>
        <v>0</v>
      </c>
      <c r="AF5" s="1">
        <f>使用量貼付先!C176</f>
        <v>0</v>
      </c>
      <c r="AG5" s="1">
        <f>使用量貼付先!C177</f>
        <v>0</v>
      </c>
      <c r="AH5" s="1">
        <f>使用量貼付先!C178</f>
        <v>0</v>
      </c>
      <c r="AI5" s="1">
        <f>使用量貼付先!C179</f>
        <v>0</v>
      </c>
      <c r="AJ5" s="1">
        <f>使用量貼付先!C180</f>
        <v>0</v>
      </c>
      <c r="AK5" s="1">
        <f>使用量貼付先!C181</f>
        <v>0</v>
      </c>
      <c r="AL5" s="1">
        <f>使用量貼付先!C182</f>
        <v>0</v>
      </c>
      <c r="AM5" s="1">
        <f>使用量貼付先!C183</f>
        <v>0</v>
      </c>
      <c r="AN5" s="1">
        <f>使用量貼付先!C184</f>
        <v>0</v>
      </c>
      <c r="AO5" s="1">
        <f>使用量貼付先!C185</f>
        <v>0</v>
      </c>
      <c r="AP5" s="1">
        <f>使用量貼付先!C186</f>
        <v>0</v>
      </c>
      <c r="AQ5" s="1">
        <f>使用量貼付先!C187</f>
        <v>0</v>
      </c>
      <c r="AR5" s="1">
        <f>使用量貼付先!C188</f>
        <v>0</v>
      </c>
      <c r="AS5" s="1">
        <f>使用量貼付先!C189</f>
        <v>0</v>
      </c>
      <c r="AT5" s="1">
        <f>使用量貼付先!C190</f>
        <v>0</v>
      </c>
      <c r="AU5" s="1">
        <f>使用量貼付先!C191</f>
        <v>0</v>
      </c>
      <c r="AV5" s="1">
        <f>使用量貼付先!C192</f>
        <v>0</v>
      </c>
      <c r="AW5" s="1">
        <f>使用量貼付先!C193</f>
        <v>0</v>
      </c>
    </row>
    <row r="6" spans="1:49" s="1" customFormat="1">
      <c r="A6" s="9">
        <f t="shared" si="0"/>
        <v>45752</v>
      </c>
      <c r="B6" s="1">
        <f>使用量貼付先!C194</f>
        <v>0</v>
      </c>
      <c r="C6" s="1">
        <f>使用量貼付先!C195</f>
        <v>0</v>
      </c>
      <c r="D6" s="1">
        <f>使用量貼付先!C196</f>
        <v>0</v>
      </c>
      <c r="E6" s="1">
        <f>使用量貼付先!C197</f>
        <v>0</v>
      </c>
      <c r="F6" s="1">
        <f>使用量貼付先!C198</f>
        <v>0</v>
      </c>
      <c r="G6" s="1">
        <f>使用量貼付先!C199</f>
        <v>0</v>
      </c>
      <c r="H6" s="1">
        <f>使用量貼付先!C200</f>
        <v>0</v>
      </c>
      <c r="I6" s="1">
        <f>使用量貼付先!C201</f>
        <v>0</v>
      </c>
      <c r="J6" s="1">
        <f>使用量貼付先!C202</f>
        <v>0</v>
      </c>
      <c r="K6" s="1">
        <f>使用量貼付先!C203</f>
        <v>0</v>
      </c>
      <c r="L6" s="1">
        <f>使用量貼付先!C204</f>
        <v>0</v>
      </c>
      <c r="M6" s="1">
        <f>使用量貼付先!C205</f>
        <v>0</v>
      </c>
      <c r="N6" s="1">
        <f>使用量貼付先!C206</f>
        <v>0</v>
      </c>
      <c r="O6" s="1">
        <f>使用量貼付先!C207</f>
        <v>0</v>
      </c>
      <c r="P6" s="1">
        <f>使用量貼付先!C208</f>
        <v>0</v>
      </c>
      <c r="Q6" s="1">
        <f>使用量貼付先!C209</f>
        <v>0</v>
      </c>
      <c r="R6" s="1">
        <f>使用量貼付先!C210</f>
        <v>0</v>
      </c>
      <c r="S6" s="1">
        <f>使用量貼付先!C211</f>
        <v>0</v>
      </c>
      <c r="T6" s="1">
        <f>使用量貼付先!C212</f>
        <v>0</v>
      </c>
      <c r="U6" s="1">
        <f>使用量貼付先!C213</f>
        <v>0</v>
      </c>
      <c r="V6" s="1">
        <f>使用量貼付先!C214</f>
        <v>0</v>
      </c>
      <c r="W6" s="1">
        <f>使用量貼付先!C215</f>
        <v>0</v>
      </c>
      <c r="X6" s="1">
        <f>使用量貼付先!C216</f>
        <v>0</v>
      </c>
      <c r="Y6" s="1">
        <f>使用量貼付先!C217</f>
        <v>0</v>
      </c>
      <c r="Z6" s="1">
        <f>使用量貼付先!C218</f>
        <v>0</v>
      </c>
      <c r="AA6" s="1">
        <f>使用量貼付先!C219</f>
        <v>0</v>
      </c>
      <c r="AB6" s="1">
        <f>使用量貼付先!C220</f>
        <v>0</v>
      </c>
      <c r="AC6" s="1">
        <f>使用量貼付先!C221</f>
        <v>0</v>
      </c>
      <c r="AD6" s="1">
        <f>使用量貼付先!C222</f>
        <v>0</v>
      </c>
      <c r="AE6" s="1">
        <f>使用量貼付先!C223</f>
        <v>0</v>
      </c>
      <c r="AF6" s="1">
        <f>使用量貼付先!C224</f>
        <v>0</v>
      </c>
      <c r="AG6" s="1">
        <f>使用量貼付先!C225</f>
        <v>0</v>
      </c>
      <c r="AH6" s="1">
        <f>使用量貼付先!C226</f>
        <v>0</v>
      </c>
      <c r="AI6" s="1">
        <f>使用量貼付先!C227</f>
        <v>0</v>
      </c>
      <c r="AJ6" s="1">
        <f>使用量貼付先!C228</f>
        <v>0</v>
      </c>
      <c r="AK6" s="1">
        <f>使用量貼付先!C229</f>
        <v>0</v>
      </c>
      <c r="AL6" s="1">
        <f>使用量貼付先!C230</f>
        <v>0</v>
      </c>
      <c r="AM6" s="1">
        <f>使用量貼付先!C231</f>
        <v>0</v>
      </c>
      <c r="AN6" s="1">
        <f>使用量貼付先!C232</f>
        <v>0</v>
      </c>
      <c r="AO6" s="1">
        <f>使用量貼付先!C233</f>
        <v>0</v>
      </c>
      <c r="AP6" s="1">
        <f>使用量貼付先!C234</f>
        <v>0</v>
      </c>
      <c r="AQ6" s="1">
        <f>使用量貼付先!C235</f>
        <v>0</v>
      </c>
      <c r="AR6" s="1">
        <f>使用量貼付先!C236</f>
        <v>0</v>
      </c>
      <c r="AS6" s="1">
        <f>使用量貼付先!C237</f>
        <v>0</v>
      </c>
      <c r="AT6" s="1">
        <f>使用量貼付先!C238</f>
        <v>0</v>
      </c>
      <c r="AU6" s="1">
        <f>使用量貼付先!C239</f>
        <v>0</v>
      </c>
      <c r="AV6" s="1">
        <f>使用量貼付先!C240</f>
        <v>0</v>
      </c>
      <c r="AW6" s="1">
        <f>使用量貼付先!C241</f>
        <v>0</v>
      </c>
    </row>
    <row r="7" spans="1:49" s="1" customFormat="1">
      <c r="A7" s="9">
        <f t="shared" si="0"/>
        <v>45753</v>
      </c>
      <c r="B7" s="1">
        <f>使用量貼付先!C242</f>
        <v>0</v>
      </c>
      <c r="C7" s="1">
        <f>使用量貼付先!C243</f>
        <v>0</v>
      </c>
      <c r="D7" s="1">
        <f>使用量貼付先!C244</f>
        <v>0</v>
      </c>
      <c r="E7" s="1">
        <f>使用量貼付先!C245</f>
        <v>0</v>
      </c>
      <c r="F7" s="1">
        <f>使用量貼付先!C246</f>
        <v>0</v>
      </c>
      <c r="G7" s="1">
        <f>使用量貼付先!C247</f>
        <v>0</v>
      </c>
      <c r="H7" s="1">
        <f>使用量貼付先!C248</f>
        <v>0</v>
      </c>
      <c r="I7" s="1">
        <f>使用量貼付先!C249</f>
        <v>0</v>
      </c>
      <c r="J7" s="1">
        <f>使用量貼付先!C250</f>
        <v>0</v>
      </c>
      <c r="K7" s="1">
        <f>使用量貼付先!C251</f>
        <v>0</v>
      </c>
      <c r="L7" s="1">
        <f>使用量貼付先!C252</f>
        <v>0</v>
      </c>
      <c r="M7" s="1">
        <f>使用量貼付先!C253</f>
        <v>0</v>
      </c>
      <c r="N7" s="1">
        <f>使用量貼付先!C254</f>
        <v>0</v>
      </c>
      <c r="O7" s="1">
        <f>使用量貼付先!C255</f>
        <v>0</v>
      </c>
      <c r="P7" s="1">
        <f>使用量貼付先!C256</f>
        <v>0</v>
      </c>
      <c r="Q7" s="1">
        <f>使用量貼付先!C257</f>
        <v>0</v>
      </c>
      <c r="R7" s="1">
        <f>使用量貼付先!C258</f>
        <v>0</v>
      </c>
      <c r="S7" s="1">
        <f>使用量貼付先!C259</f>
        <v>0</v>
      </c>
      <c r="T7" s="1">
        <f>使用量貼付先!C260</f>
        <v>0</v>
      </c>
      <c r="U7" s="1">
        <f>使用量貼付先!C261</f>
        <v>0</v>
      </c>
      <c r="V7" s="1">
        <f>使用量貼付先!C262</f>
        <v>0</v>
      </c>
      <c r="W7" s="1">
        <f>使用量貼付先!C263</f>
        <v>0</v>
      </c>
      <c r="X7" s="1">
        <f>使用量貼付先!C264</f>
        <v>0</v>
      </c>
      <c r="Y7" s="1">
        <f>使用量貼付先!C265</f>
        <v>0</v>
      </c>
      <c r="Z7" s="1">
        <f>使用量貼付先!C266</f>
        <v>0</v>
      </c>
      <c r="AA7" s="1">
        <f>使用量貼付先!C267</f>
        <v>0</v>
      </c>
      <c r="AB7" s="1">
        <f>使用量貼付先!C268</f>
        <v>0</v>
      </c>
      <c r="AC7" s="1">
        <f>使用量貼付先!C269</f>
        <v>0</v>
      </c>
      <c r="AD7" s="1">
        <f>使用量貼付先!C270</f>
        <v>0</v>
      </c>
      <c r="AE7" s="1">
        <f>使用量貼付先!C271</f>
        <v>0</v>
      </c>
      <c r="AF7" s="1">
        <f>使用量貼付先!C272</f>
        <v>0</v>
      </c>
      <c r="AG7" s="1">
        <f>使用量貼付先!C273</f>
        <v>0</v>
      </c>
      <c r="AH7" s="1">
        <f>使用量貼付先!C274</f>
        <v>0</v>
      </c>
      <c r="AI7" s="1">
        <f>使用量貼付先!C275</f>
        <v>0</v>
      </c>
      <c r="AJ7" s="1">
        <f>使用量貼付先!C276</f>
        <v>0</v>
      </c>
      <c r="AK7" s="1">
        <f>使用量貼付先!C277</f>
        <v>0</v>
      </c>
      <c r="AL7" s="1">
        <f>使用量貼付先!C278</f>
        <v>0</v>
      </c>
      <c r="AM7" s="1">
        <f>使用量貼付先!C279</f>
        <v>0</v>
      </c>
      <c r="AN7" s="1">
        <f>使用量貼付先!C280</f>
        <v>0</v>
      </c>
      <c r="AO7" s="1">
        <f>使用量貼付先!C281</f>
        <v>0</v>
      </c>
      <c r="AP7" s="1">
        <f>使用量貼付先!C282</f>
        <v>0</v>
      </c>
      <c r="AQ7" s="1">
        <f>使用量貼付先!C283</f>
        <v>0</v>
      </c>
      <c r="AR7" s="1">
        <f>使用量貼付先!C284</f>
        <v>0</v>
      </c>
      <c r="AS7" s="1">
        <f>使用量貼付先!C285</f>
        <v>0</v>
      </c>
      <c r="AT7" s="1">
        <f>使用量貼付先!C286</f>
        <v>0</v>
      </c>
      <c r="AU7" s="1">
        <f>使用量貼付先!C287</f>
        <v>0</v>
      </c>
      <c r="AV7" s="1">
        <f>使用量貼付先!C288</f>
        <v>0</v>
      </c>
      <c r="AW7" s="1">
        <f>使用量貼付先!C289</f>
        <v>0</v>
      </c>
    </row>
    <row r="8" spans="1:49" s="1" customFormat="1">
      <c r="A8" s="9">
        <f t="shared" si="0"/>
        <v>45754</v>
      </c>
      <c r="B8" s="1">
        <f>使用量貼付先!C290</f>
        <v>0</v>
      </c>
      <c r="C8" s="1">
        <f>使用量貼付先!C291</f>
        <v>0</v>
      </c>
      <c r="D8" s="1">
        <f>使用量貼付先!C292</f>
        <v>0</v>
      </c>
      <c r="E8" s="1">
        <f>使用量貼付先!C293</f>
        <v>0</v>
      </c>
      <c r="F8" s="1">
        <f>使用量貼付先!C294</f>
        <v>0</v>
      </c>
      <c r="G8" s="1">
        <f>使用量貼付先!C295</f>
        <v>0</v>
      </c>
      <c r="H8" s="1">
        <f>使用量貼付先!C296</f>
        <v>0</v>
      </c>
      <c r="I8" s="1">
        <f>使用量貼付先!C297</f>
        <v>0</v>
      </c>
      <c r="J8" s="1">
        <f>使用量貼付先!C298</f>
        <v>0</v>
      </c>
      <c r="K8" s="1">
        <f>使用量貼付先!C299</f>
        <v>0</v>
      </c>
      <c r="L8" s="1">
        <f>使用量貼付先!C300</f>
        <v>0</v>
      </c>
      <c r="M8" s="1">
        <f>使用量貼付先!C301</f>
        <v>0</v>
      </c>
      <c r="N8" s="1">
        <f>使用量貼付先!C302</f>
        <v>0</v>
      </c>
      <c r="O8" s="1">
        <f>使用量貼付先!C303</f>
        <v>0</v>
      </c>
      <c r="P8" s="1">
        <f>使用量貼付先!C304</f>
        <v>0</v>
      </c>
      <c r="Q8" s="1">
        <f>使用量貼付先!C305</f>
        <v>0</v>
      </c>
      <c r="R8" s="1">
        <f>使用量貼付先!C306</f>
        <v>0</v>
      </c>
      <c r="S8" s="1">
        <f>使用量貼付先!C307</f>
        <v>0</v>
      </c>
      <c r="T8" s="1">
        <f>使用量貼付先!C308</f>
        <v>0</v>
      </c>
      <c r="U8" s="1">
        <f>使用量貼付先!C309</f>
        <v>0</v>
      </c>
      <c r="V8" s="1">
        <f>使用量貼付先!C310</f>
        <v>0</v>
      </c>
      <c r="W8" s="1">
        <f>使用量貼付先!C311</f>
        <v>0</v>
      </c>
      <c r="X8" s="1">
        <f>使用量貼付先!C312</f>
        <v>0</v>
      </c>
      <c r="Y8" s="1">
        <f>使用量貼付先!C313</f>
        <v>0</v>
      </c>
      <c r="Z8" s="1">
        <f>使用量貼付先!C314</f>
        <v>0</v>
      </c>
      <c r="AA8" s="1">
        <f>使用量貼付先!C315</f>
        <v>0</v>
      </c>
      <c r="AB8" s="1">
        <f>使用量貼付先!C316</f>
        <v>0</v>
      </c>
      <c r="AC8" s="1">
        <f>使用量貼付先!C317</f>
        <v>0</v>
      </c>
      <c r="AD8" s="1">
        <f>使用量貼付先!C318</f>
        <v>0</v>
      </c>
      <c r="AE8" s="1">
        <f>使用量貼付先!C319</f>
        <v>0</v>
      </c>
      <c r="AF8" s="1">
        <f>使用量貼付先!C320</f>
        <v>0</v>
      </c>
      <c r="AG8" s="1">
        <f>使用量貼付先!C321</f>
        <v>0</v>
      </c>
      <c r="AH8" s="1">
        <f>使用量貼付先!C322</f>
        <v>0</v>
      </c>
      <c r="AI8" s="1">
        <f>使用量貼付先!C323</f>
        <v>0</v>
      </c>
      <c r="AJ8" s="1">
        <f>使用量貼付先!C324</f>
        <v>0</v>
      </c>
      <c r="AK8" s="1">
        <f>使用量貼付先!C325</f>
        <v>0</v>
      </c>
      <c r="AL8" s="1">
        <f>使用量貼付先!C326</f>
        <v>0</v>
      </c>
      <c r="AM8" s="1">
        <f>使用量貼付先!C327</f>
        <v>0</v>
      </c>
      <c r="AN8" s="1">
        <f>使用量貼付先!C328</f>
        <v>0</v>
      </c>
      <c r="AO8" s="1">
        <f>使用量貼付先!C329</f>
        <v>0</v>
      </c>
      <c r="AP8" s="1">
        <f>使用量貼付先!C330</f>
        <v>0</v>
      </c>
      <c r="AQ8" s="1">
        <f>使用量貼付先!C331</f>
        <v>0</v>
      </c>
      <c r="AR8" s="1">
        <f>使用量貼付先!C332</f>
        <v>0</v>
      </c>
      <c r="AS8" s="1">
        <f>使用量貼付先!C333</f>
        <v>0</v>
      </c>
      <c r="AT8" s="1">
        <f>使用量貼付先!C334</f>
        <v>0</v>
      </c>
      <c r="AU8" s="1">
        <f>使用量貼付先!C335</f>
        <v>0</v>
      </c>
      <c r="AV8" s="1">
        <f>使用量貼付先!C336</f>
        <v>0</v>
      </c>
      <c r="AW8" s="1">
        <f>使用量貼付先!C337</f>
        <v>0</v>
      </c>
    </row>
    <row r="9" spans="1:49" s="1" customFormat="1">
      <c r="A9" s="9">
        <f t="shared" si="0"/>
        <v>45755</v>
      </c>
      <c r="B9" s="1">
        <f>使用量貼付先!C338</f>
        <v>0</v>
      </c>
      <c r="C9" s="1">
        <f>使用量貼付先!C339</f>
        <v>0</v>
      </c>
      <c r="D9" s="1">
        <f>使用量貼付先!C340</f>
        <v>0</v>
      </c>
      <c r="E9" s="1">
        <f>使用量貼付先!C341</f>
        <v>0</v>
      </c>
      <c r="F9" s="1">
        <f>使用量貼付先!C342</f>
        <v>0</v>
      </c>
      <c r="G9" s="1">
        <f>使用量貼付先!C343</f>
        <v>0</v>
      </c>
      <c r="H9" s="1">
        <f>使用量貼付先!C344</f>
        <v>0</v>
      </c>
      <c r="I9" s="1">
        <f>使用量貼付先!C345</f>
        <v>0</v>
      </c>
      <c r="J9" s="1">
        <f>使用量貼付先!C346</f>
        <v>0</v>
      </c>
      <c r="K9" s="1">
        <f>使用量貼付先!C347</f>
        <v>0</v>
      </c>
      <c r="L9" s="1">
        <f>使用量貼付先!C348</f>
        <v>0</v>
      </c>
      <c r="M9" s="1">
        <f>使用量貼付先!C349</f>
        <v>0</v>
      </c>
      <c r="N9" s="1">
        <f>使用量貼付先!C350</f>
        <v>0</v>
      </c>
      <c r="O9" s="1">
        <f>使用量貼付先!C351</f>
        <v>0</v>
      </c>
      <c r="P9" s="1">
        <f>使用量貼付先!C352</f>
        <v>0</v>
      </c>
      <c r="Q9" s="1">
        <f>使用量貼付先!C353</f>
        <v>0</v>
      </c>
      <c r="R9" s="1">
        <f>使用量貼付先!C354</f>
        <v>0</v>
      </c>
      <c r="S9" s="1">
        <f>使用量貼付先!C355</f>
        <v>0</v>
      </c>
      <c r="T9" s="1">
        <f>使用量貼付先!C356</f>
        <v>0</v>
      </c>
      <c r="U9" s="1">
        <f>使用量貼付先!C357</f>
        <v>0</v>
      </c>
      <c r="V9" s="1">
        <f>使用量貼付先!C358</f>
        <v>0</v>
      </c>
      <c r="W9" s="1">
        <f>使用量貼付先!C359</f>
        <v>0</v>
      </c>
      <c r="X9" s="1">
        <f>使用量貼付先!C360</f>
        <v>0</v>
      </c>
      <c r="Y9" s="1">
        <f>使用量貼付先!C361</f>
        <v>0</v>
      </c>
      <c r="Z9" s="1">
        <f>使用量貼付先!C362</f>
        <v>0</v>
      </c>
      <c r="AA9" s="1">
        <f>使用量貼付先!C363</f>
        <v>0</v>
      </c>
      <c r="AB9" s="1">
        <f>使用量貼付先!C364</f>
        <v>0</v>
      </c>
      <c r="AC9" s="1">
        <f>使用量貼付先!C365</f>
        <v>0</v>
      </c>
      <c r="AD9" s="1">
        <f>使用量貼付先!C366</f>
        <v>0</v>
      </c>
      <c r="AE9" s="1">
        <f>使用量貼付先!C367</f>
        <v>0</v>
      </c>
      <c r="AF9" s="1">
        <f>使用量貼付先!C368</f>
        <v>0</v>
      </c>
      <c r="AG9" s="1">
        <f>使用量貼付先!C369</f>
        <v>0</v>
      </c>
      <c r="AH9" s="1">
        <f>使用量貼付先!C370</f>
        <v>0</v>
      </c>
      <c r="AI9" s="1">
        <f>使用量貼付先!C371</f>
        <v>0</v>
      </c>
      <c r="AJ9" s="1">
        <f>使用量貼付先!C372</f>
        <v>0</v>
      </c>
      <c r="AK9" s="1">
        <f>使用量貼付先!C373</f>
        <v>0</v>
      </c>
      <c r="AL9" s="1">
        <f>使用量貼付先!C374</f>
        <v>0</v>
      </c>
      <c r="AM9" s="1">
        <f>使用量貼付先!C375</f>
        <v>0</v>
      </c>
      <c r="AN9" s="1">
        <f>使用量貼付先!C376</f>
        <v>0</v>
      </c>
      <c r="AO9" s="1">
        <f>使用量貼付先!C377</f>
        <v>0</v>
      </c>
      <c r="AP9" s="1">
        <f>使用量貼付先!C378</f>
        <v>0</v>
      </c>
      <c r="AQ9" s="1">
        <f>使用量貼付先!C379</f>
        <v>0</v>
      </c>
      <c r="AR9" s="1">
        <f>使用量貼付先!C380</f>
        <v>0</v>
      </c>
      <c r="AS9" s="1">
        <f>使用量貼付先!C381</f>
        <v>0</v>
      </c>
      <c r="AT9" s="1">
        <f>使用量貼付先!C382</f>
        <v>0</v>
      </c>
      <c r="AU9" s="1">
        <f>使用量貼付先!C383</f>
        <v>0</v>
      </c>
      <c r="AV9" s="1">
        <f>使用量貼付先!C384</f>
        <v>0</v>
      </c>
      <c r="AW9" s="1">
        <f>使用量貼付先!C385</f>
        <v>0</v>
      </c>
    </row>
    <row r="10" spans="1:49" s="1" customFormat="1">
      <c r="A10" s="9">
        <f t="shared" si="0"/>
        <v>45756</v>
      </c>
      <c r="B10" s="1">
        <f>使用量貼付先!C386</f>
        <v>0</v>
      </c>
      <c r="C10" s="1">
        <f>使用量貼付先!C387</f>
        <v>0</v>
      </c>
      <c r="D10" s="1">
        <f>使用量貼付先!C388</f>
        <v>0</v>
      </c>
      <c r="E10" s="1">
        <f>使用量貼付先!C389</f>
        <v>0</v>
      </c>
      <c r="F10" s="1">
        <f>使用量貼付先!C390</f>
        <v>0</v>
      </c>
      <c r="G10" s="1">
        <f>使用量貼付先!C391</f>
        <v>0</v>
      </c>
      <c r="H10" s="1">
        <f>使用量貼付先!C392</f>
        <v>0</v>
      </c>
      <c r="I10" s="1">
        <f>使用量貼付先!C393</f>
        <v>0</v>
      </c>
      <c r="J10" s="1">
        <f>使用量貼付先!C394</f>
        <v>0</v>
      </c>
      <c r="K10" s="1">
        <f>使用量貼付先!C395</f>
        <v>0</v>
      </c>
      <c r="L10" s="1">
        <f>使用量貼付先!C396</f>
        <v>0</v>
      </c>
      <c r="M10" s="1">
        <f>使用量貼付先!C397</f>
        <v>0</v>
      </c>
      <c r="N10" s="1">
        <f>使用量貼付先!C398</f>
        <v>0</v>
      </c>
      <c r="O10" s="1">
        <f>使用量貼付先!C399</f>
        <v>0</v>
      </c>
      <c r="P10" s="1">
        <f>使用量貼付先!C400</f>
        <v>0</v>
      </c>
      <c r="Q10" s="1">
        <f>使用量貼付先!C401</f>
        <v>0</v>
      </c>
      <c r="R10" s="1">
        <f>使用量貼付先!C402</f>
        <v>0</v>
      </c>
      <c r="S10" s="1">
        <f>使用量貼付先!C403</f>
        <v>0</v>
      </c>
      <c r="T10" s="1">
        <f>使用量貼付先!C404</f>
        <v>0</v>
      </c>
      <c r="U10" s="1">
        <f>使用量貼付先!C405</f>
        <v>0</v>
      </c>
      <c r="V10" s="1">
        <f>使用量貼付先!C406</f>
        <v>0</v>
      </c>
      <c r="W10" s="1">
        <f>使用量貼付先!C407</f>
        <v>0</v>
      </c>
      <c r="X10" s="1">
        <f>使用量貼付先!C408</f>
        <v>0</v>
      </c>
      <c r="Y10" s="1">
        <f>使用量貼付先!C409</f>
        <v>0</v>
      </c>
      <c r="Z10" s="1">
        <f>使用量貼付先!C410</f>
        <v>0</v>
      </c>
      <c r="AA10" s="1">
        <f>使用量貼付先!C411</f>
        <v>0</v>
      </c>
      <c r="AB10" s="1">
        <f>使用量貼付先!C412</f>
        <v>0</v>
      </c>
      <c r="AC10" s="1">
        <f>使用量貼付先!C413</f>
        <v>0</v>
      </c>
      <c r="AD10" s="1">
        <f>使用量貼付先!C414</f>
        <v>0</v>
      </c>
      <c r="AE10" s="1">
        <f>使用量貼付先!C415</f>
        <v>0</v>
      </c>
      <c r="AF10" s="1">
        <f>使用量貼付先!C416</f>
        <v>0</v>
      </c>
      <c r="AG10" s="1">
        <f>使用量貼付先!C417</f>
        <v>0</v>
      </c>
      <c r="AH10" s="1">
        <f>使用量貼付先!C418</f>
        <v>0</v>
      </c>
      <c r="AI10" s="1">
        <f>使用量貼付先!C419</f>
        <v>0</v>
      </c>
      <c r="AJ10" s="1">
        <f>使用量貼付先!C420</f>
        <v>0</v>
      </c>
      <c r="AK10" s="1">
        <f>使用量貼付先!C421</f>
        <v>0</v>
      </c>
      <c r="AL10" s="1">
        <f>使用量貼付先!C422</f>
        <v>0</v>
      </c>
      <c r="AM10" s="1">
        <f>使用量貼付先!C423</f>
        <v>0</v>
      </c>
      <c r="AN10" s="1">
        <f>使用量貼付先!C424</f>
        <v>0</v>
      </c>
      <c r="AO10" s="1">
        <f>使用量貼付先!C425</f>
        <v>0</v>
      </c>
      <c r="AP10" s="1">
        <f>使用量貼付先!C426</f>
        <v>0</v>
      </c>
      <c r="AQ10" s="1">
        <f>使用量貼付先!C427</f>
        <v>0</v>
      </c>
      <c r="AR10" s="1">
        <f>使用量貼付先!C428</f>
        <v>0</v>
      </c>
      <c r="AS10" s="1">
        <f>使用量貼付先!C429</f>
        <v>0</v>
      </c>
      <c r="AT10" s="1">
        <f>使用量貼付先!C430</f>
        <v>0</v>
      </c>
      <c r="AU10" s="1">
        <f>使用量貼付先!C431</f>
        <v>0</v>
      </c>
      <c r="AV10" s="1">
        <f>使用量貼付先!C432</f>
        <v>0</v>
      </c>
      <c r="AW10" s="1">
        <f>使用量貼付先!C433</f>
        <v>0</v>
      </c>
    </row>
    <row r="11" spans="1:49" s="1" customFormat="1">
      <c r="A11" s="9">
        <f t="shared" si="0"/>
        <v>45757</v>
      </c>
      <c r="B11" s="1">
        <f>使用量貼付先!C434</f>
        <v>0</v>
      </c>
      <c r="C11" s="1">
        <f>使用量貼付先!C435</f>
        <v>0</v>
      </c>
      <c r="D11" s="1">
        <f>使用量貼付先!C436</f>
        <v>0</v>
      </c>
      <c r="E11" s="1">
        <f>使用量貼付先!C437</f>
        <v>0</v>
      </c>
      <c r="F11" s="1">
        <f>使用量貼付先!C438</f>
        <v>0</v>
      </c>
      <c r="G11" s="1">
        <f>使用量貼付先!C439</f>
        <v>0</v>
      </c>
      <c r="H11" s="1">
        <f>使用量貼付先!C440</f>
        <v>0</v>
      </c>
      <c r="I11" s="1">
        <f>使用量貼付先!C441</f>
        <v>0</v>
      </c>
      <c r="J11" s="1">
        <f>使用量貼付先!C442</f>
        <v>0</v>
      </c>
      <c r="K11" s="1">
        <f>使用量貼付先!C443</f>
        <v>0</v>
      </c>
      <c r="L11" s="1">
        <f>使用量貼付先!C444</f>
        <v>0</v>
      </c>
      <c r="M11" s="1">
        <f>使用量貼付先!C445</f>
        <v>0</v>
      </c>
      <c r="N11" s="1">
        <f>使用量貼付先!C446</f>
        <v>0</v>
      </c>
      <c r="O11" s="1">
        <f>使用量貼付先!C447</f>
        <v>0</v>
      </c>
      <c r="P11" s="1">
        <f>使用量貼付先!C448</f>
        <v>0</v>
      </c>
      <c r="Q11" s="1">
        <f>使用量貼付先!C449</f>
        <v>0</v>
      </c>
      <c r="R11" s="1">
        <f>使用量貼付先!C450</f>
        <v>0</v>
      </c>
      <c r="S11" s="1">
        <f>使用量貼付先!C451</f>
        <v>0</v>
      </c>
      <c r="T11" s="1">
        <f>使用量貼付先!C452</f>
        <v>0</v>
      </c>
      <c r="U11" s="1">
        <f>使用量貼付先!C453</f>
        <v>0</v>
      </c>
      <c r="V11" s="1">
        <f>使用量貼付先!C454</f>
        <v>0</v>
      </c>
      <c r="W11" s="1">
        <f>使用量貼付先!C455</f>
        <v>0</v>
      </c>
      <c r="X11" s="1">
        <f>使用量貼付先!C456</f>
        <v>0</v>
      </c>
      <c r="Y11" s="1">
        <f>使用量貼付先!C457</f>
        <v>0</v>
      </c>
      <c r="Z11" s="1">
        <f>使用量貼付先!C458</f>
        <v>0</v>
      </c>
      <c r="AA11" s="1">
        <f>使用量貼付先!C459</f>
        <v>0</v>
      </c>
      <c r="AB11" s="1">
        <f>使用量貼付先!C460</f>
        <v>0</v>
      </c>
      <c r="AC11" s="1">
        <f>使用量貼付先!C461</f>
        <v>0</v>
      </c>
      <c r="AD11" s="1">
        <f>使用量貼付先!C462</f>
        <v>0</v>
      </c>
      <c r="AE11" s="1">
        <f>使用量貼付先!C463</f>
        <v>0</v>
      </c>
      <c r="AF11" s="1">
        <f>使用量貼付先!C464</f>
        <v>0</v>
      </c>
      <c r="AG11" s="1">
        <f>使用量貼付先!C465</f>
        <v>0</v>
      </c>
      <c r="AH11" s="1">
        <f>使用量貼付先!C466</f>
        <v>0</v>
      </c>
      <c r="AI11" s="1">
        <f>使用量貼付先!C467</f>
        <v>0</v>
      </c>
      <c r="AJ11" s="1">
        <f>使用量貼付先!C468</f>
        <v>0</v>
      </c>
      <c r="AK11" s="1">
        <f>使用量貼付先!C469</f>
        <v>0</v>
      </c>
      <c r="AL11" s="1">
        <f>使用量貼付先!C470</f>
        <v>0</v>
      </c>
      <c r="AM11" s="1">
        <f>使用量貼付先!C471</f>
        <v>0</v>
      </c>
      <c r="AN11" s="1">
        <f>使用量貼付先!C472</f>
        <v>0</v>
      </c>
      <c r="AO11" s="1">
        <f>使用量貼付先!C473</f>
        <v>0</v>
      </c>
      <c r="AP11" s="1">
        <f>使用量貼付先!C474</f>
        <v>0</v>
      </c>
      <c r="AQ11" s="1">
        <f>使用量貼付先!C475</f>
        <v>0</v>
      </c>
      <c r="AR11" s="1">
        <f>使用量貼付先!C476</f>
        <v>0</v>
      </c>
      <c r="AS11" s="1">
        <f>使用量貼付先!C477</f>
        <v>0</v>
      </c>
      <c r="AT11" s="1">
        <f>使用量貼付先!C478</f>
        <v>0</v>
      </c>
      <c r="AU11" s="1">
        <f>使用量貼付先!C479</f>
        <v>0</v>
      </c>
      <c r="AV11" s="1">
        <f>使用量貼付先!C480</f>
        <v>0</v>
      </c>
      <c r="AW11" s="1">
        <f>使用量貼付先!C481</f>
        <v>0</v>
      </c>
    </row>
    <row r="12" spans="1:49" s="1" customFormat="1">
      <c r="A12" s="9">
        <f t="shared" si="0"/>
        <v>45758</v>
      </c>
      <c r="B12" s="1">
        <f>使用量貼付先!C482</f>
        <v>0</v>
      </c>
      <c r="C12" s="1">
        <f>使用量貼付先!C483</f>
        <v>0</v>
      </c>
      <c r="D12" s="1">
        <f>使用量貼付先!C484</f>
        <v>0</v>
      </c>
      <c r="E12" s="1">
        <f>使用量貼付先!C485</f>
        <v>0</v>
      </c>
      <c r="F12" s="1">
        <f>使用量貼付先!C486</f>
        <v>0</v>
      </c>
      <c r="G12" s="1">
        <f>使用量貼付先!C487</f>
        <v>0</v>
      </c>
      <c r="H12" s="1">
        <f>使用量貼付先!C488</f>
        <v>0</v>
      </c>
      <c r="I12" s="1">
        <f>使用量貼付先!C489</f>
        <v>0</v>
      </c>
      <c r="J12" s="1">
        <f>使用量貼付先!C490</f>
        <v>0</v>
      </c>
      <c r="K12" s="1">
        <f>使用量貼付先!C491</f>
        <v>0</v>
      </c>
      <c r="L12" s="1">
        <f>使用量貼付先!C492</f>
        <v>0</v>
      </c>
      <c r="M12" s="1">
        <f>使用量貼付先!C493</f>
        <v>0</v>
      </c>
      <c r="N12" s="1">
        <f>使用量貼付先!C494</f>
        <v>0</v>
      </c>
      <c r="O12" s="1">
        <f>使用量貼付先!C495</f>
        <v>0</v>
      </c>
      <c r="P12" s="1">
        <f>使用量貼付先!C496</f>
        <v>0</v>
      </c>
      <c r="Q12" s="1">
        <f>使用量貼付先!C497</f>
        <v>0</v>
      </c>
      <c r="R12" s="1">
        <f>使用量貼付先!C498</f>
        <v>0</v>
      </c>
      <c r="S12" s="1">
        <f>使用量貼付先!C499</f>
        <v>0</v>
      </c>
      <c r="T12" s="1">
        <f>使用量貼付先!C500</f>
        <v>0</v>
      </c>
      <c r="U12" s="1">
        <f>使用量貼付先!C501</f>
        <v>0</v>
      </c>
      <c r="V12" s="1">
        <f>使用量貼付先!C502</f>
        <v>0</v>
      </c>
      <c r="W12" s="1">
        <f>使用量貼付先!C503</f>
        <v>0</v>
      </c>
      <c r="X12" s="1">
        <f>使用量貼付先!C504</f>
        <v>0</v>
      </c>
      <c r="Y12" s="1">
        <f>使用量貼付先!C505</f>
        <v>0</v>
      </c>
      <c r="Z12" s="1">
        <f>使用量貼付先!C506</f>
        <v>0</v>
      </c>
      <c r="AA12" s="1">
        <f>使用量貼付先!C507</f>
        <v>0</v>
      </c>
      <c r="AB12" s="1">
        <f>使用量貼付先!C508</f>
        <v>0</v>
      </c>
      <c r="AC12" s="1">
        <f>使用量貼付先!C509</f>
        <v>0</v>
      </c>
      <c r="AD12" s="1">
        <f>使用量貼付先!C510</f>
        <v>0</v>
      </c>
      <c r="AE12" s="1">
        <f>使用量貼付先!C511</f>
        <v>0</v>
      </c>
      <c r="AF12" s="1">
        <f>使用量貼付先!C512</f>
        <v>0</v>
      </c>
      <c r="AG12" s="1">
        <f>使用量貼付先!C513</f>
        <v>0</v>
      </c>
      <c r="AH12" s="1">
        <f>使用量貼付先!C514</f>
        <v>0</v>
      </c>
      <c r="AI12" s="1">
        <f>使用量貼付先!C515</f>
        <v>0</v>
      </c>
      <c r="AJ12" s="1">
        <f>使用量貼付先!C516</f>
        <v>0</v>
      </c>
      <c r="AK12" s="1">
        <f>使用量貼付先!C517</f>
        <v>0</v>
      </c>
      <c r="AL12" s="1">
        <f>使用量貼付先!C518</f>
        <v>0</v>
      </c>
      <c r="AM12" s="1">
        <f>使用量貼付先!C519</f>
        <v>0</v>
      </c>
      <c r="AN12" s="1">
        <f>使用量貼付先!C520</f>
        <v>0</v>
      </c>
      <c r="AO12" s="1">
        <f>使用量貼付先!C521</f>
        <v>0</v>
      </c>
      <c r="AP12" s="1">
        <f>使用量貼付先!C522</f>
        <v>0</v>
      </c>
      <c r="AQ12" s="1">
        <f>使用量貼付先!C523</f>
        <v>0</v>
      </c>
      <c r="AR12" s="1">
        <f>使用量貼付先!C524</f>
        <v>0</v>
      </c>
      <c r="AS12" s="1">
        <f>使用量貼付先!C525</f>
        <v>0</v>
      </c>
      <c r="AT12" s="1">
        <f>使用量貼付先!C526</f>
        <v>0</v>
      </c>
      <c r="AU12" s="1">
        <f>使用量貼付先!C527</f>
        <v>0</v>
      </c>
      <c r="AV12" s="1">
        <f>使用量貼付先!C528</f>
        <v>0</v>
      </c>
      <c r="AW12" s="1">
        <f>使用量貼付先!C529</f>
        <v>0</v>
      </c>
    </row>
    <row r="13" spans="1:49" s="1" customFormat="1">
      <c r="A13" s="9">
        <f t="shared" si="0"/>
        <v>45759</v>
      </c>
      <c r="B13" s="1">
        <f>使用量貼付先!C530</f>
        <v>0</v>
      </c>
      <c r="C13" s="1">
        <f>使用量貼付先!C531</f>
        <v>0</v>
      </c>
      <c r="D13" s="1">
        <f>使用量貼付先!C532</f>
        <v>0</v>
      </c>
      <c r="E13" s="1">
        <f>使用量貼付先!C533</f>
        <v>0</v>
      </c>
      <c r="F13" s="1">
        <f>使用量貼付先!C534</f>
        <v>0</v>
      </c>
      <c r="G13" s="1">
        <f>使用量貼付先!C535</f>
        <v>0</v>
      </c>
      <c r="H13" s="1">
        <f>使用量貼付先!C536</f>
        <v>0</v>
      </c>
      <c r="I13" s="1">
        <f>使用量貼付先!C537</f>
        <v>0</v>
      </c>
      <c r="J13" s="1">
        <f>使用量貼付先!C538</f>
        <v>0</v>
      </c>
      <c r="K13" s="1">
        <f>使用量貼付先!C539</f>
        <v>0</v>
      </c>
      <c r="L13" s="1">
        <f>使用量貼付先!C540</f>
        <v>0</v>
      </c>
      <c r="M13" s="1">
        <f>使用量貼付先!C541</f>
        <v>0</v>
      </c>
      <c r="N13" s="1">
        <f>使用量貼付先!C542</f>
        <v>0</v>
      </c>
      <c r="O13" s="1">
        <f>使用量貼付先!C543</f>
        <v>0</v>
      </c>
      <c r="P13" s="1">
        <f>使用量貼付先!C544</f>
        <v>0</v>
      </c>
      <c r="Q13" s="1">
        <f>使用量貼付先!C545</f>
        <v>0</v>
      </c>
      <c r="R13" s="1">
        <f>使用量貼付先!C546</f>
        <v>0</v>
      </c>
      <c r="S13" s="1">
        <f>使用量貼付先!C547</f>
        <v>0</v>
      </c>
      <c r="T13" s="1">
        <f>使用量貼付先!C548</f>
        <v>0</v>
      </c>
      <c r="U13" s="1">
        <f>使用量貼付先!C549</f>
        <v>0</v>
      </c>
      <c r="V13" s="1">
        <f>使用量貼付先!C550</f>
        <v>0</v>
      </c>
      <c r="W13" s="1">
        <f>使用量貼付先!C551</f>
        <v>0</v>
      </c>
      <c r="X13" s="1">
        <f>使用量貼付先!C552</f>
        <v>0</v>
      </c>
      <c r="Y13" s="1">
        <f>使用量貼付先!C553</f>
        <v>0</v>
      </c>
      <c r="Z13" s="1">
        <f>使用量貼付先!C554</f>
        <v>0</v>
      </c>
      <c r="AA13" s="1">
        <f>使用量貼付先!C555</f>
        <v>0</v>
      </c>
      <c r="AB13" s="1">
        <f>使用量貼付先!C556</f>
        <v>0</v>
      </c>
      <c r="AC13" s="1">
        <f>使用量貼付先!C557</f>
        <v>0</v>
      </c>
      <c r="AD13" s="1">
        <f>使用量貼付先!C558</f>
        <v>0</v>
      </c>
      <c r="AE13" s="1">
        <f>使用量貼付先!C559</f>
        <v>0</v>
      </c>
      <c r="AF13" s="1">
        <f>使用量貼付先!C560</f>
        <v>0</v>
      </c>
      <c r="AG13" s="1">
        <f>使用量貼付先!C561</f>
        <v>0</v>
      </c>
      <c r="AH13" s="1">
        <f>使用量貼付先!C562</f>
        <v>0</v>
      </c>
      <c r="AI13" s="1">
        <f>使用量貼付先!C563</f>
        <v>0</v>
      </c>
      <c r="AJ13" s="1">
        <f>使用量貼付先!C564</f>
        <v>0</v>
      </c>
      <c r="AK13" s="1">
        <f>使用量貼付先!C565</f>
        <v>0</v>
      </c>
      <c r="AL13" s="1">
        <f>使用量貼付先!C566</f>
        <v>0</v>
      </c>
      <c r="AM13" s="1">
        <f>使用量貼付先!C567</f>
        <v>0</v>
      </c>
      <c r="AN13" s="1">
        <f>使用量貼付先!C568</f>
        <v>0</v>
      </c>
      <c r="AO13" s="1">
        <f>使用量貼付先!C569</f>
        <v>0</v>
      </c>
      <c r="AP13" s="1">
        <f>使用量貼付先!C570</f>
        <v>0</v>
      </c>
      <c r="AQ13" s="1">
        <f>使用量貼付先!C571</f>
        <v>0</v>
      </c>
      <c r="AR13" s="1">
        <f>使用量貼付先!C572</f>
        <v>0</v>
      </c>
      <c r="AS13" s="1">
        <f>使用量貼付先!C573</f>
        <v>0</v>
      </c>
      <c r="AT13" s="1">
        <f>使用量貼付先!C574</f>
        <v>0</v>
      </c>
      <c r="AU13" s="1">
        <f>使用量貼付先!C575</f>
        <v>0</v>
      </c>
      <c r="AV13" s="1">
        <f>使用量貼付先!C576</f>
        <v>0</v>
      </c>
      <c r="AW13" s="1">
        <f>使用量貼付先!C577</f>
        <v>0</v>
      </c>
    </row>
    <row r="14" spans="1:49" s="1" customFormat="1">
      <c r="A14" s="9">
        <f t="shared" si="0"/>
        <v>45760</v>
      </c>
      <c r="B14" s="1">
        <f>使用量貼付先!C578</f>
        <v>0</v>
      </c>
      <c r="C14" s="1">
        <f>使用量貼付先!C579</f>
        <v>0</v>
      </c>
      <c r="D14" s="1">
        <f>使用量貼付先!C580</f>
        <v>0</v>
      </c>
      <c r="E14" s="1">
        <f>使用量貼付先!C581</f>
        <v>0</v>
      </c>
      <c r="F14" s="1">
        <f>使用量貼付先!C582</f>
        <v>0</v>
      </c>
      <c r="G14" s="1">
        <f>使用量貼付先!C583</f>
        <v>0</v>
      </c>
      <c r="H14" s="1">
        <f>使用量貼付先!C584</f>
        <v>0</v>
      </c>
      <c r="I14" s="1">
        <f>使用量貼付先!C585</f>
        <v>0</v>
      </c>
      <c r="J14" s="1">
        <f>使用量貼付先!C586</f>
        <v>0</v>
      </c>
      <c r="K14" s="1">
        <f>使用量貼付先!C587</f>
        <v>0</v>
      </c>
      <c r="L14" s="1">
        <f>使用量貼付先!C588</f>
        <v>0</v>
      </c>
      <c r="M14" s="1">
        <f>使用量貼付先!C589</f>
        <v>0</v>
      </c>
      <c r="N14" s="1">
        <f>使用量貼付先!C590</f>
        <v>0</v>
      </c>
      <c r="O14" s="1">
        <f>使用量貼付先!C591</f>
        <v>0</v>
      </c>
      <c r="P14" s="1">
        <f>使用量貼付先!C592</f>
        <v>0</v>
      </c>
      <c r="Q14" s="1">
        <f>使用量貼付先!C593</f>
        <v>0</v>
      </c>
      <c r="R14" s="1">
        <f>使用量貼付先!C594</f>
        <v>0</v>
      </c>
      <c r="S14" s="1">
        <f>使用量貼付先!C595</f>
        <v>0</v>
      </c>
      <c r="T14" s="1">
        <f>使用量貼付先!C596</f>
        <v>0</v>
      </c>
      <c r="U14" s="1">
        <f>使用量貼付先!C597</f>
        <v>0</v>
      </c>
      <c r="V14" s="1">
        <f>使用量貼付先!C598</f>
        <v>0</v>
      </c>
      <c r="W14" s="1">
        <f>使用量貼付先!C599</f>
        <v>0</v>
      </c>
      <c r="X14" s="1">
        <f>使用量貼付先!C600</f>
        <v>0</v>
      </c>
      <c r="Y14" s="1">
        <f>使用量貼付先!C601</f>
        <v>0</v>
      </c>
      <c r="Z14" s="1">
        <f>使用量貼付先!C602</f>
        <v>0</v>
      </c>
      <c r="AA14" s="1">
        <f>使用量貼付先!C603</f>
        <v>0</v>
      </c>
      <c r="AB14" s="1">
        <f>使用量貼付先!C604</f>
        <v>0</v>
      </c>
      <c r="AC14" s="1">
        <f>使用量貼付先!C605</f>
        <v>0</v>
      </c>
      <c r="AD14" s="1">
        <f>使用量貼付先!C606</f>
        <v>0</v>
      </c>
      <c r="AE14" s="1">
        <f>使用量貼付先!C607</f>
        <v>0</v>
      </c>
      <c r="AF14" s="1">
        <f>使用量貼付先!C608</f>
        <v>0</v>
      </c>
      <c r="AG14" s="1">
        <f>使用量貼付先!C609</f>
        <v>0</v>
      </c>
      <c r="AH14" s="1">
        <f>使用量貼付先!C610</f>
        <v>0</v>
      </c>
      <c r="AI14" s="1">
        <f>使用量貼付先!C611</f>
        <v>0</v>
      </c>
      <c r="AJ14" s="1">
        <f>使用量貼付先!C612</f>
        <v>0</v>
      </c>
      <c r="AK14" s="1">
        <f>使用量貼付先!C613</f>
        <v>0</v>
      </c>
      <c r="AL14" s="1">
        <f>使用量貼付先!C614</f>
        <v>0</v>
      </c>
      <c r="AM14" s="1">
        <f>使用量貼付先!C615</f>
        <v>0</v>
      </c>
      <c r="AN14" s="1">
        <f>使用量貼付先!C616</f>
        <v>0</v>
      </c>
      <c r="AO14" s="1">
        <f>使用量貼付先!C617</f>
        <v>0</v>
      </c>
      <c r="AP14" s="1">
        <f>使用量貼付先!C618</f>
        <v>0</v>
      </c>
      <c r="AQ14" s="1">
        <f>使用量貼付先!C619</f>
        <v>0</v>
      </c>
      <c r="AR14" s="1">
        <f>使用量貼付先!C620</f>
        <v>0</v>
      </c>
      <c r="AS14" s="1">
        <f>使用量貼付先!C621</f>
        <v>0</v>
      </c>
      <c r="AT14" s="1">
        <f>使用量貼付先!C622</f>
        <v>0</v>
      </c>
      <c r="AU14" s="1">
        <f>使用量貼付先!C623</f>
        <v>0</v>
      </c>
      <c r="AV14" s="1">
        <f>使用量貼付先!C624</f>
        <v>0</v>
      </c>
      <c r="AW14" s="1">
        <f>使用量貼付先!C625</f>
        <v>0</v>
      </c>
    </row>
    <row r="15" spans="1:49" s="1" customFormat="1">
      <c r="A15" s="9">
        <f t="shared" si="0"/>
        <v>45761</v>
      </c>
      <c r="B15" s="1">
        <f>使用量貼付先!C626</f>
        <v>0</v>
      </c>
      <c r="C15" s="1">
        <f>使用量貼付先!C627</f>
        <v>0</v>
      </c>
      <c r="D15" s="1">
        <f>使用量貼付先!C628</f>
        <v>0</v>
      </c>
      <c r="E15" s="1">
        <f>使用量貼付先!C629</f>
        <v>0</v>
      </c>
      <c r="F15" s="1">
        <f>使用量貼付先!C630</f>
        <v>0</v>
      </c>
      <c r="G15" s="1">
        <f>使用量貼付先!C631</f>
        <v>0</v>
      </c>
      <c r="H15" s="1">
        <f>使用量貼付先!C632</f>
        <v>0</v>
      </c>
      <c r="I15" s="1">
        <f>使用量貼付先!C633</f>
        <v>0</v>
      </c>
      <c r="J15" s="1">
        <f>使用量貼付先!C634</f>
        <v>0</v>
      </c>
      <c r="K15" s="1">
        <f>使用量貼付先!C635</f>
        <v>0</v>
      </c>
      <c r="L15" s="1">
        <f>使用量貼付先!C636</f>
        <v>0</v>
      </c>
      <c r="M15" s="1">
        <f>使用量貼付先!C637</f>
        <v>0</v>
      </c>
      <c r="N15" s="1">
        <f>使用量貼付先!C638</f>
        <v>0</v>
      </c>
      <c r="O15" s="1">
        <f>使用量貼付先!C639</f>
        <v>0</v>
      </c>
      <c r="P15" s="1">
        <f>使用量貼付先!C640</f>
        <v>0</v>
      </c>
      <c r="Q15" s="1">
        <f>使用量貼付先!C641</f>
        <v>0</v>
      </c>
      <c r="R15" s="1">
        <f>使用量貼付先!C642</f>
        <v>0</v>
      </c>
      <c r="S15" s="1">
        <f>使用量貼付先!C643</f>
        <v>0</v>
      </c>
      <c r="T15" s="1">
        <f>使用量貼付先!C644</f>
        <v>0</v>
      </c>
      <c r="U15" s="1">
        <f>使用量貼付先!C645</f>
        <v>0</v>
      </c>
      <c r="V15" s="1">
        <f>使用量貼付先!C646</f>
        <v>0</v>
      </c>
      <c r="W15" s="1">
        <f>使用量貼付先!C647</f>
        <v>0</v>
      </c>
      <c r="X15" s="1">
        <f>使用量貼付先!C648</f>
        <v>0</v>
      </c>
      <c r="Y15" s="1">
        <f>使用量貼付先!C649</f>
        <v>0</v>
      </c>
      <c r="Z15" s="1">
        <f>使用量貼付先!C650</f>
        <v>0</v>
      </c>
      <c r="AA15" s="1">
        <f>使用量貼付先!C651</f>
        <v>0</v>
      </c>
      <c r="AB15" s="1">
        <f>使用量貼付先!C652</f>
        <v>0</v>
      </c>
      <c r="AC15" s="1">
        <f>使用量貼付先!C653</f>
        <v>0</v>
      </c>
      <c r="AD15" s="1">
        <f>使用量貼付先!C654</f>
        <v>0</v>
      </c>
      <c r="AE15" s="1">
        <f>使用量貼付先!C655</f>
        <v>0</v>
      </c>
      <c r="AF15" s="1">
        <f>使用量貼付先!C656</f>
        <v>0</v>
      </c>
      <c r="AG15" s="1">
        <f>使用量貼付先!C657</f>
        <v>0</v>
      </c>
      <c r="AH15" s="1">
        <f>使用量貼付先!C658</f>
        <v>0</v>
      </c>
      <c r="AI15" s="1">
        <f>使用量貼付先!C659</f>
        <v>0</v>
      </c>
      <c r="AJ15" s="1">
        <f>使用量貼付先!C660</f>
        <v>0</v>
      </c>
      <c r="AK15" s="1">
        <f>使用量貼付先!C661</f>
        <v>0</v>
      </c>
      <c r="AL15" s="1">
        <f>使用量貼付先!C662</f>
        <v>0</v>
      </c>
      <c r="AM15" s="1">
        <f>使用量貼付先!C663</f>
        <v>0</v>
      </c>
      <c r="AN15" s="1">
        <f>使用量貼付先!C664</f>
        <v>0</v>
      </c>
      <c r="AO15" s="1">
        <f>使用量貼付先!C665</f>
        <v>0</v>
      </c>
      <c r="AP15" s="1">
        <f>使用量貼付先!C666</f>
        <v>0</v>
      </c>
      <c r="AQ15" s="1">
        <f>使用量貼付先!C667</f>
        <v>0</v>
      </c>
      <c r="AR15" s="1">
        <f>使用量貼付先!C668</f>
        <v>0</v>
      </c>
      <c r="AS15" s="1">
        <f>使用量貼付先!C669</f>
        <v>0</v>
      </c>
      <c r="AT15" s="1">
        <f>使用量貼付先!C670</f>
        <v>0</v>
      </c>
      <c r="AU15" s="1">
        <f>使用量貼付先!C671</f>
        <v>0</v>
      </c>
      <c r="AV15" s="1">
        <f>使用量貼付先!C672</f>
        <v>0</v>
      </c>
      <c r="AW15" s="1">
        <f>使用量貼付先!C673</f>
        <v>0</v>
      </c>
    </row>
    <row r="16" spans="1:49" s="1" customFormat="1">
      <c r="A16" s="9">
        <f t="shared" si="0"/>
        <v>45762</v>
      </c>
      <c r="B16">
        <f>使用量貼付先!C674</f>
        <v>0</v>
      </c>
      <c r="C16">
        <f>使用量貼付先!C675</f>
        <v>0</v>
      </c>
      <c r="D16">
        <f>使用量貼付先!C676</f>
        <v>0</v>
      </c>
      <c r="E16">
        <f>使用量貼付先!C677</f>
        <v>0</v>
      </c>
      <c r="F16">
        <f>使用量貼付先!C678</f>
        <v>0</v>
      </c>
      <c r="G16">
        <f>使用量貼付先!C679</f>
        <v>0</v>
      </c>
      <c r="H16">
        <f>使用量貼付先!C680</f>
        <v>0</v>
      </c>
      <c r="I16">
        <f>使用量貼付先!C681</f>
        <v>0</v>
      </c>
      <c r="J16">
        <f>使用量貼付先!C682</f>
        <v>0</v>
      </c>
      <c r="K16">
        <f>使用量貼付先!C683</f>
        <v>0</v>
      </c>
      <c r="L16">
        <f>使用量貼付先!C684</f>
        <v>0</v>
      </c>
      <c r="M16">
        <f>使用量貼付先!C685</f>
        <v>0</v>
      </c>
      <c r="N16">
        <f>使用量貼付先!C686</f>
        <v>0</v>
      </c>
      <c r="O16">
        <f>使用量貼付先!C687</f>
        <v>0</v>
      </c>
      <c r="P16">
        <f>使用量貼付先!C688</f>
        <v>0</v>
      </c>
      <c r="Q16">
        <f>使用量貼付先!C689</f>
        <v>0</v>
      </c>
      <c r="R16">
        <f>使用量貼付先!C690</f>
        <v>0</v>
      </c>
      <c r="S16">
        <f>使用量貼付先!C691</f>
        <v>0</v>
      </c>
      <c r="T16">
        <f>使用量貼付先!C692</f>
        <v>0</v>
      </c>
      <c r="U16">
        <f>使用量貼付先!C693</f>
        <v>0</v>
      </c>
      <c r="V16">
        <f>使用量貼付先!C694</f>
        <v>0</v>
      </c>
      <c r="W16">
        <f>使用量貼付先!C695</f>
        <v>0</v>
      </c>
      <c r="X16">
        <f>使用量貼付先!C696</f>
        <v>0</v>
      </c>
      <c r="Y16">
        <f>使用量貼付先!C697</f>
        <v>0</v>
      </c>
      <c r="Z16">
        <f>使用量貼付先!C698</f>
        <v>0</v>
      </c>
      <c r="AA16">
        <f>使用量貼付先!C699</f>
        <v>0</v>
      </c>
      <c r="AB16">
        <f>使用量貼付先!C700</f>
        <v>0</v>
      </c>
      <c r="AC16">
        <f>使用量貼付先!C701</f>
        <v>0</v>
      </c>
      <c r="AD16">
        <f>使用量貼付先!C702</f>
        <v>0</v>
      </c>
      <c r="AE16">
        <f>使用量貼付先!C703</f>
        <v>0</v>
      </c>
      <c r="AF16">
        <f>使用量貼付先!C704</f>
        <v>0</v>
      </c>
      <c r="AG16">
        <f>使用量貼付先!C705</f>
        <v>0</v>
      </c>
      <c r="AH16">
        <f>使用量貼付先!C706</f>
        <v>0</v>
      </c>
      <c r="AI16">
        <f>使用量貼付先!C707</f>
        <v>0</v>
      </c>
      <c r="AJ16">
        <f>使用量貼付先!C708</f>
        <v>0</v>
      </c>
      <c r="AK16">
        <f>使用量貼付先!C709</f>
        <v>0</v>
      </c>
      <c r="AL16">
        <f>使用量貼付先!C710</f>
        <v>0</v>
      </c>
      <c r="AM16">
        <f>使用量貼付先!C711</f>
        <v>0</v>
      </c>
      <c r="AN16">
        <f>使用量貼付先!C712</f>
        <v>0</v>
      </c>
      <c r="AO16">
        <f>使用量貼付先!C713</f>
        <v>0</v>
      </c>
      <c r="AP16">
        <f>使用量貼付先!C714</f>
        <v>0</v>
      </c>
      <c r="AQ16">
        <f>使用量貼付先!C715</f>
        <v>0</v>
      </c>
      <c r="AR16">
        <f>使用量貼付先!C716</f>
        <v>0</v>
      </c>
      <c r="AS16">
        <f>使用量貼付先!C717</f>
        <v>0</v>
      </c>
      <c r="AT16">
        <f>使用量貼付先!C718</f>
        <v>0</v>
      </c>
      <c r="AU16">
        <f>使用量貼付先!C719</f>
        <v>0</v>
      </c>
      <c r="AV16">
        <f>使用量貼付先!C720</f>
        <v>0</v>
      </c>
      <c r="AW16">
        <f>使用量貼付先!C721</f>
        <v>0</v>
      </c>
    </row>
    <row r="17" spans="1:49" s="1" customFormat="1">
      <c r="A17" s="9">
        <f t="shared" si="0"/>
        <v>45763</v>
      </c>
      <c r="B17">
        <f>使用量貼付先!C722</f>
        <v>0</v>
      </c>
      <c r="C17">
        <f>使用量貼付先!C723</f>
        <v>0</v>
      </c>
      <c r="D17">
        <f>使用量貼付先!C724</f>
        <v>0</v>
      </c>
      <c r="E17">
        <f>使用量貼付先!C725</f>
        <v>0</v>
      </c>
      <c r="F17">
        <f>使用量貼付先!C726</f>
        <v>0</v>
      </c>
      <c r="G17">
        <f>使用量貼付先!C727</f>
        <v>0</v>
      </c>
      <c r="H17">
        <f>使用量貼付先!C728</f>
        <v>0</v>
      </c>
      <c r="I17">
        <f>使用量貼付先!C729</f>
        <v>0</v>
      </c>
      <c r="J17">
        <f>使用量貼付先!C730</f>
        <v>0</v>
      </c>
      <c r="K17">
        <f>使用量貼付先!C731</f>
        <v>0</v>
      </c>
      <c r="L17">
        <f>使用量貼付先!C732</f>
        <v>0</v>
      </c>
      <c r="M17">
        <f>使用量貼付先!C733</f>
        <v>0</v>
      </c>
      <c r="N17">
        <f>使用量貼付先!C734</f>
        <v>0</v>
      </c>
      <c r="O17">
        <f>使用量貼付先!C735</f>
        <v>0</v>
      </c>
      <c r="P17">
        <f>使用量貼付先!C736</f>
        <v>0</v>
      </c>
      <c r="Q17">
        <f>使用量貼付先!C737</f>
        <v>0</v>
      </c>
      <c r="R17">
        <f>使用量貼付先!C738</f>
        <v>0</v>
      </c>
      <c r="S17">
        <f>使用量貼付先!C739</f>
        <v>0</v>
      </c>
      <c r="T17">
        <f>使用量貼付先!C740</f>
        <v>0</v>
      </c>
      <c r="U17">
        <f>使用量貼付先!C741</f>
        <v>0</v>
      </c>
      <c r="V17">
        <f>使用量貼付先!C742</f>
        <v>0</v>
      </c>
      <c r="W17">
        <f>使用量貼付先!C743</f>
        <v>0</v>
      </c>
      <c r="X17">
        <f>使用量貼付先!C744</f>
        <v>0</v>
      </c>
      <c r="Y17">
        <f>使用量貼付先!C745</f>
        <v>0</v>
      </c>
      <c r="Z17">
        <f>使用量貼付先!C746</f>
        <v>0</v>
      </c>
      <c r="AA17">
        <f>使用量貼付先!C747</f>
        <v>0</v>
      </c>
      <c r="AB17">
        <f>使用量貼付先!C748</f>
        <v>0</v>
      </c>
      <c r="AC17">
        <f>使用量貼付先!C749</f>
        <v>0</v>
      </c>
      <c r="AD17">
        <f>使用量貼付先!C750</f>
        <v>0</v>
      </c>
      <c r="AE17">
        <f>使用量貼付先!C751</f>
        <v>0</v>
      </c>
      <c r="AF17">
        <f>使用量貼付先!C752</f>
        <v>0</v>
      </c>
      <c r="AG17">
        <f>使用量貼付先!C753</f>
        <v>0</v>
      </c>
      <c r="AH17">
        <f>使用量貼付先!C754</f>
        <v>0</v>
      </c>
      <c r="AI17">
        <f>使用量貼付先!C755</f>
        <v>0</v>
      </c>
      <c r="AJ17">
        <f>使用量貼付先!C756</f>
        <v>0</v>
      </c>
      <c r="AK17">
        <f>使用量貼付先!C757</f>
        <v>0</v>
      </c>
      <c r="AL17">
        <f>使用量貼付先!C758</f>
        <v>0</v>
      </c>
      <c r="AM17">
        <f>使用量貼付先!C759</f>
        <v>0</v>
      </c>
      <c r="AN17">
        <f>使用量貼付先!C760</f>
        <v>0</v>
      </c>
      <c r="AO17">
        <f>使用量貼付先!C761</f>
        <v>0</v>
      </c>
      <c r="AP17">
        <f>使用量貼付先!C762</f>
        <v>0</v>
      </c>
      <c r="AQ17">
        <f>使用量貼付先!C763</f>
        <v>0</v>
      </c>
      <c r="AR17">
        <f>使用量貼付先!C764</f>
        <v>0</v>
      </c>
      <c r="AS17">
        <f>使用量貼付先!C765</f>
        <v>0</v>
      </c>
      <c r="AT17">
        <f>使用量貼付先!C766</f>
        <v>0</v>
      </c>
      <c r="AU17">
        <f>使用量貼付先!C767</f>
        <v>0</v>
      </c>
      <c r="AV17">
        <f>使用量貼付先!C768</f>
        <v>0</v>
      </c>
      <c r="AW17">
        <f>使用量貼付先!C769</f>
        <v>0</v>
      </c>
    </row>
    <row r="18" spans="1:49" s="1" customFormat="1">
      <c r="A18" s="9">
        <f t="shared" si="0"/>
        <v>45764</v>
      </c>
      <c r="B18" s="1">
        <f>使用量貼付先!C770</f>
        <v>0</v>
      </c>
      <c r="C18" s="1">
        <f>使用量貼付先!C771</f>
        <v>0</v>
      </c>
      <c r="D18" s="1">
        <f>使用量貼付先!C772</f>
        <v>0</v>
      </c>
      <c r="E18" s="1">
        <f>使用量貼付先!C773</f>
        <v>0</v>
      </c>
      <c r="F18" s="1">
        <f>使用量貼付先!C774</f>
        <v>0</v>
      </c>
      <c r="G18" s="1">
        <f>使用量貼付先!C775</f>
        <v>0</v>
      </c>
      <c r="H18" s="1">
        <f>使用量貼付先!C776</f>
        <v>0</v>
      </c>
      <c r="I18" s="1">
        <f>使用量貼付先!C777</f>
        <v>0</v>
      </c>
      <c r="J18" s="1">
        <f>使用量貼付先!C778</f>
        <v>0</v>
      </c>
      <c r="K18" s="1">
        <f>使用量貼付先!C779</f>
        <v>0</v>
      </c>
      <c r="L18" s="1">
        <f>使用量貼付先!C780</f>
        <v>0</v>
      </c>
      <c r="M18" s="1">
        <f>使用量貼付先!C781</f>
        <v>0</v>
      </c>
      <c r="N18" s="1">
        <f>使用量貼付先!C782</f>
        <v>0</v>
      </c>
      <c r="O18" s="1">
        <f>使用量貼付先!C783</f>
        <v>0</v>
      </c>
      <c r="P18" s="1">
        <f>使用量貼付先!C784</f>
        <v>0</v>
      </c>
      <c r="Q18" s="1">
        <f>使用量貼付先!C785</f>
        <v>0</v>
      </c>
      <c r="R18" s="1">
        <f>使用量貼付先!C786</f>
        <v>0</v>
      </c>
      <c r="S18" s="1">
        <f>使用量貼付先!C787</f>
        <v>0</v>
      </c>
      <c r="T18" s="1">
        <f>使用量貼付先!C788</f>
        <v>0</v>
      </c>
      <c r="U18" s="1">
        <f>使用量貼付先!C789</f>
        <v>0</v>
      </c>
      <c r="V18" s="1">
        <f>使用量貼付先!C790</f>
        <v>0</v>
      </c>
      <c r="W18" s="1">
        <f>使用量貼付先!C791</f>
        <v>0</v>
      </c>
      <c r="X18" s="1">
        <f>使用量貼付先!C792</f>
        <v>0</v>
      </c>
      <c r="Y18" s="1">
        <f>使用量貼付先!C793</f>
        <v>0</v>
      </c>
      <c r="Z18" s="1">
        <f>使用量貼付先!C794</f>
        <v>0</v>
      </c>
      <c r="AA18" s="1">
        <f>使用量貼付先!C795</f>
        <v>0</v>
      </c>
      <c r="AB18" s="1">
        <f>使用量貼付先!C796</f>
        <v>0</v>
      </c>
      <c r="AC18" s="1">
        <f>使用量貼付先!C797</f>
        <v>0</v>
      </c>
      <c r="AD18" s="1">
        <f>使用量貼付先!C798</f>
        <v>0</v>
      </c>
      <c r="AE18" s="1">
        <f>使用量貼付先!C799</f>
        <v>0</v>
      </c>
      <c r="AF18" s="1">
        <f>使用量貼付先!C800</f>
        <v>0</v>
      </c>
      <c r="AG18" s="1">
        <f>使用量貼付先!C801</f>
        <v>0</v>
      </c>
      <c r="AH18" s="1">
        <f>使用量貼付先!C802</f>
        <v>0</v>
      </c>
      <c r="AI18" s="1">
        <f>使用量貼付先!C803</f>
        <v>0</v>
      </c>
      <c r="AJ18" s="1">
        <f>使用量貼付先!C804</f>
        <v>0</v>
      </c>
      <c r="AK18" s="1">
        <f>使用量貼付先!C805</f>
        <v>0</v>
      </c>
      <c r="AL18" s="1">
        <f>使用量貼付先!C806</f>
        <v>0</v>
      </c>
      <c r="AM18" s="1">
        <f>使用量貼付先!C807</f>
        <v>0</v>
      </c>
      <c r="AN18" s="1">
        <f>使用量貼付先!C808</f>
        <v>0</v>
      </c>
      <c r="AO18" s="1">
        <f>使用量貼付先!C809</f>
        <v>0</v>
      </c>
      <c r="AP18" s="1">
        <f>使用量貼付先!C810</f>
        <v>0</v>
      </c>
      <c r="AQ18" s="1">
        <f>使用量貼付先!C811</f>
        <v>0</v>
      </c>
      <c r="AR18" s="1">
        <f>使用量貼付先!C812</f>
        <v>0</v>
      </c>
      <c r="AS18" s="1">
        <f>使用量貼付先!C813</f>
        <v>0</v>
      </c>
      <c r="AT18" s="1">
        <f>使用量貼付先!C814</f>
        <v>0</v>
      </c>
      <c r="AU18" s="1">
        <f>使用量貼付先!C815</f>
        <v>0</v>
      </c>
      <c r="AV18" s="1">
        <f>使用量貼付先!C816</f>
        <v>0</v>
      </c>
      <c r="AW18" s="1">
        <f>使用量貼付先!C817</f>
        <v>0</v>
      </c>
    </row>
    <row r="19" spans="1:49" s="1" customFormat="1">
      <c r="A19" s="9">
        <f t="shared" si="0"/>
        <v>45765</v>
      </c>
      <c r="B19" s="1">
        <f>使用量貼付先!C818</f>
        <v>0</v>
      </c>
      <c r="C19" s="1">
        <f>使用量貼付先!C819</f>
        <v>0</v>
      </c>
      <c r="D19" s="1">
        <f>使用量貼付先!C820</f>
        <v>0</v>
      </c>
      <c r="E19" s="1">
        <f>使用量貼付先!C821</f>
        <v>0</v>
      </c>
      <c r="F19" s="1">
        <f>使用量貼付先!C822</f>
        <v>0</v>
      </c>
      <c r="G19" s="1">
        <f>使用量貼付先!C823</f>
        <v>0</v>
      </c>
      <c r="H19" s="1">
        <f>使用量貼付先!C824</f>
        <v>0</v>
      </c>
      <c r="I19" s="1">
        <f>使用量貼付先!C825</f>
        <v>0</v>
      </c>
      <c r="J19" s="1">
        <f>使用量貼付先!C826</f>
        <v>0</v>
      </c>
      <c r="K19" s="1">
        <f>使用量貼付先!C827</f>
        <v>0</v>
      </c>
      <c r="L19" s="1">
        <f>使用量貼付先!C828</f>
        <v>0</v>
      </c>
      <c r="M19" s="1">
        <f>使用量貼付先!C829</f>
        <v>0</v>
      </c>
      <c r="N19" s="1">
        <f>使用量貼付先!C830</f>
        <v>0</v>
      </c>
      <c r="O19" s="1">
        <f>使用量貼付先!C831</f>
        <v>0</v>
      </c>
      <c r="P19" s="1">
        <f>使用量貼付先!C832</f>
        <v>0</v>
      </c>
      <c r="Q19" s="1">
        <f>使用量貼付先!C833</f>
        <v>0</v>
      </c>
      <c r="R19" s="1">
        <f>使用量貼付先!C834</f>
        <v>0</v>
      </c>
      <c r="S19" s="1">
        <f>使用量貼付先!C835</f>
        <v>0</v>
      </c>
      <c r="T19" s="1">
        <f>使用量貼付先!C836</f>
        <v>0</v>
      </c>
      <c r="U19" s="1">
        <f>使用量貼付先!C837</f>
        <v>0</v>
      </c>
      <c r="V19" s="1">
        <f>使用量貼付先!C838</f>
        <v>0</v>
      </c>
      <c r="W19" s="1">
        <f>使用量貼付先!C839</f>
        <v>0</v>
      </c>
      <c r="X19" s="1">
        <f>使用量貼付先!C840</f>
        <v>0</v>
      </c>
      <c r="Y19" s="1">
        <f>使用量貼付先!C841</f>
        <v>0</v>
      </c>
      <c r="Z19" s="1">
        <f>使用量貼付先!C842</f>
        <v>0</v>
      </c>
      <c r="AA19" s="1">
        <f>使用量貼付先!C843</f>
        <v>0</v>
      </c>
      <c r="AB19" s="1">
        <f>使用量貼付先!C844</f>
        <v>0</v>
      </c>
      <c r="AC19" s="1">
        <f>使用量貼付先!C845</f>
        <v>0</v>
      </c>
      <c r="AD19" s="1">
        <f>使用量貼付先!C846</f>
        <v>0</v>
      </c>
      <c r="AE19" s="1">
        <f>使用量貼付先!C847</f>
        <v>0</v>
      </c>
      <c r="AF19" s="1">
        <f>使用量貼付先!C848</f>
        <v>0</v>
      </c>
      <c r="AG19" s="1">
        <f>使用量貼付先!C849</f>
        <v>0</v>
      </c>
      <c r="AH19" s="1">
        <f>使用量貼付先!C850</f>
        <v>0</v>
      </c>
      <c r="AI19" s="1">
        <f>使用量貼付先!C851</f>
        <v>0</v>
      </c>
      <c r="AJ19" s="1">
        <f>使用量貼付先!C852</f>
        <v>0</v>
      </c>
      <c r="AK19" s="1">
        <f>使用量貼付先!C853</f>
        <v>0</v>
      </c>
      <c r="AL19" s="1">
        <f>使用量貼付先!C854</f>
        <v>0</v>
      </c>
      <c r="AM19" s="1">
        <f>使用量貼付先!C855</f>
        <v>0</v>
      </c>
      <c r="AN19" s="1">
        <f>使用量貼付先!C856</f>
        <v>0</v>
      </c>
      <c r="AO19" s="1">
        <f>使用量貼付先!C857</f>
        <v>0</v>
      </c>
      <c r="AP19" s="1">
        <f>使用量貼付先!C858</f>
        <v>0</v>
      </c>
      <c r="AQ19" s="1">
        <f>使用量貼付先!C859</f>
        <v>0</v>
      </c>
      <c r="AR19" s="1">
        <f>使用量貼付先!C860</f>
        <v>0</v>
      </c>
      <c r="AS19" s="1">
        <f>使用量貼付先!C861</f>
        <v>0</v>
      </c>
      <c r="AT19" s="1">
        <f>使用量貼付先!C862</f>
        <v>0</v>
      </c>
      <c r="AU19" s="1">
        <f>使用量貼付先!C863</f>
        <v>0</v>
      </c>
      <c r="AV19" s="1">
        <f>使用量貼付先!C864</f>
        <v>0</v>
      </c>
      <c r="AW19" s="1">
        <f>使用量貼付先!C865</f>
        <v>0</v>
      </c>
    </row>
    <row r="20" spans="1:49" s="1" customFormat="1">
      <c r="A20" s="9">
        <f t="shared" si="0"/>
        <v>45766</v>
      </c>
      <c r="B20" s="1">
        <f>使用量貼付先!C866</f>
        <v>0</v>
      </c>
      <c r="C20" s="1">
        <f>使用量貼付先!C867</f>
        <v>0</v>
      </c>
      <c r="D20" s="1">
        <f>使用量貼付先!C868</f>
        <v>0</v>
      </c>
      <c r="E20" s="1">
        <f>使用量貼付先!C869</f>
        <v>0</v>
      </c>
      <c r="F20" s="1">
        <f>使用量貼付先!C870</f>
        <v>0</v>
      </c>
      <c r="G20" s="1">
        <f>使用量貼付先!C871</f>
        <v>0</v>
      </c>
      <c r="H20" s="1">
        <f>使用量貼付先!C872</f>
        <v>0</v>
      </c>
      <c r="I20" s="1">
        <f>使用量貼付先!C873</f>
        <v>0</v>
      </c>
      <c r="J20" s="1">
        <f>使用量貼付先!C874</f>
        <v>0</v>
      </c>
      <c r="K20" s="1">
        <f>使用量貼付先!C875</f>
        <v>0</v>
      </c>
      <c r="L20" s="1">
        <f>使用量貼付先!C876</f>
        <v>0</v>
      </c>
      <c r="M20" s="1">
        <f>使用量貼付先!C877</f>
        <v>0</v>
      </c>
      <c r="N20" s="1">
        <f>使用量貼付先!C878</f>
        <v>0</v>
      </c>
      <c r="O20" s="1">
        <f>使用量貼付先!C879</f>
        <v>0</v>
      </c>
      <c r="P20" s="1">
        <f>使用量貼付先!C880</f>
        <v>0</v>
      </c>
      <c r="Q20" s="1">
        <f>使用量貼付先!C881</f>
        <v>0</v>
      </c>
      <c r="R20" s="1">
        <f>使用量貼付先!C882</f>
        <v>0</v>
      </c>
      <c r="S20" s="1">
        <f>使用量貼付先!C883</f>
        <v>0</v>
      </c>
      <c r="T20" s="1">
        <f>使用量貼付先!C884</f>
        <v>0</v>
      </c>
      <c r="U20" s="1">
        <f>使用量貼付先!C885</f>
        <v>0</v>
      </c>
      <c r="V20" s="1">
        <f>使用量貼付先!C886</f>
        <v>0</v>
      </c>
      <c r="W20" s="1">
        <f>使用量貼付先!C887</f>
        <v>0</v>
      </c>
      <c r="X20" s="1">
        <f>使用量貼付先!C888</f>
        <v>0</v>
      </c>
      <c r="Y20" s="1">
        <f>使用量貼付先!C889</f>
        <v>0</v>
      </c>
      <c r="Z20" s="1">
        <f>使用量貼付先!C890</f>
        <v>0</v>
      </c>
      <c r="AA20" s="1">
        <f>使用量貼付先!C891</f>
        <v>0</v>
      </c>
      <c r="AB20" s="1">
        <f>使用量貼付先!C892</f>
        <v>0</v>
      </c>
      <c r="AC20" s="1">
        <f>使用量貼付先!C893</f>
        <v>0</v>
      </c>
      <c r="AD20" s="1">
        <f>使用量貼付先!C894</f>
        <v>0</v>
      </c>
      <c r="AE20" s="1">
        <f>使用量貼付先!C895</f>
        <v>0</v>
      </c>
      <c r="AF20" s="1">
        <f>使用量貼付先!C896</f>
        <v>0</v>
      </c>
      <c r="AG20" s="1">
        <f>使用量貼付先!C897</f>
        <v>0</v>
      </c>
      <c r="AH20" s="1">
        <f>使用量貼付先!C898</f>
        <v>0</v>
      </c>
      <c r="AI20" s="1">
        <f>使用量貼付先!C899</f>
        <v>0</v>
      </c>
      <c r="AJ20" s="1">
        <f>使用量貼付先!C900</f>
        <v>0</v>
      </c>
      <c r="AK20" s="1">
        <f>使用量貼付先!C901</f>
        <v>0</v>
      </c>
      <c r="AL20" s="1">
        <f>使用量貼付先!C902</f>
        <v>0</v>
      </c>
      <c r="AM20" s="1">
        <f>使用量貼付先!C903</f>
        <v>0</v>
      </c>
      <c r="AN20" s="1">
        <f>使用量貼付先!C904</f>
        <v>0</v>
      </c>
      <c r="AO20" s="1">
        <f>使用量貼付先!C905</f>
        <v>0</v>
      </c>
      <c r="AP20" s="1">
        <f>使用量貼付先!C906</f>
        <v>0</v>
      </c>
      <c r="AQ20" s="1">
        <f>使用量貼付先!C907</f>
        <v>0</v>
      </c>
      <c r="AR20" s="1">
        <f>使用量貼付先!C908</f>
        <v>0</v>
      </c>
      <c r="AS20" s="1">
        <f>使用量貼付先!C909</f>
        <v>0</v>
      </c>
      <c r="AT20" s="1">
        <f>使用量貼付先!C910</f>
        <v>0</v>
      </c>
      <c r="AU20" s="1">
        <f>使用量貼付先!C911</f>
        <v>0</v>
      </c>
      <c r="AV20" s="1">
        <f>使用量貼付先!C912</f>
        <v>0</v>
      </c>
      <c r="AW20" s="1">
        <f>使用量貼付先!C913</f>
        <v>0</v>
      </c>
    </row>
    <row r="21" spans="1:49" s="1" customFormat="1">
      <c r="A21" s="9">
        <f t="shared" si="0"/>
        <v>45767</v>
      </c>
      <c r="B21" s="1">
        <f>使用量貼付先!C914</f>
        <v>0</v>
      </c>
      <c r="C21" s="1">
        <f>使用量貼付先!C915</f>
        <v>0</v>
      </c>
      <c r="D21" s="1">
        <f>使用量貼付先!C916</f>
        <v>0</v>
      </c>
      <c r="E21" s="1">
        <f>使用量貼付先!C917</f>
        <v>0</v>
      </c>
      <c r="F21" s="1">
        <f>使用量貼付先!C918</f>
        <v>0</v>
      </c>
      <c r="G21" s="1">
        <f>使用量貼付先!C919</f>
        <v>0</v>
      </c>
      <c r="H21" s="1">
        <f>使用量貼付先!C920</f>
        <v>0</v>
      </c>
      <c r="I21" s="1">
        <f>使用量貼付先!C921</f>
        <v>0</v>
      </c>
      <c r="J21" s="1">
        <f>使用量貼付先!C922</f>
        <v>0</v>
      </c>
      <c r="K21" s="1">
        <f>使用量貼付先!C923</f>
        <v>0</v>
      </c>
      <c r="L21" s="1">
        <f>使用量貼付先!C924</f>
        <v>0</v>
      </c>
      <c r="M21" s="1">
        <f>使用量貼付先!C925</f>
        <v>0</v>
      </c>
      <c r="N21" s="1">
        <f>使用量貼付先!C926</f>
        <v>0</v>
      </c>
      <c r="O21" s="1">
        <f>使用量貼付先!C927</f>
        <v>0</v>
      </c>
      <c r="P21" s="1">
        <f>使用量貼付先!C928</f>
        <v>0</v>
      </c>
      <c r="Q21" s="1">
        <f>使用量貼付先!C929</f>
        <v>0</v>
      </c>
      <c r="R21" s="1">
        <f>使用量貼付先!C930</f>
        <v>0</v>
      </c>
      <c r="S21" s="1">
        <f>使用量貼付先!C931</f>
        <v>0</v>
      </c>
      <c r="T21" s="1">
        <f>使用量貼付先!C932</f>
        <v>0</v>
      </c>
      <c r="U21" s="1">
        <f>使用量貼付先!C933</f>
        <v>0</v>
      </c>
      <c r="V21" s="1">
        <f>使用量貼付先!C934</f>
        <v>0</v>
      </c>
      <c r="W21" s="1">
        <f>使用量貼付先!C935</f>
        <v>0</v>
      </c>
      <c r="X21" s="1">
        <f>使用量貼付先!C936</f>
        <v>0</v>
      </c>
      <c r="Y21" s="1">
        <f>使用量貼付先!C937</f>
        <v>0</v>
      </c>
      <c r="Z21" s="1">
        <f>使用量貼付先!C938</f>
        <v>0</v>
      </c>
      <c r="AA21" s="1">
        <f>使用量貼付先!C939</f>
        <v>0</v>
      </c>
      <c r="AB21" s="1">
        <f>使用量貼付先!C940</f>
        <v>0</v>
      </c>
      <c r="AC21" s="1">
        <f>使用量貼付先!C941</f>
        <v>0</v>
      </c>
      <c r="AD21" s="1">
        <f>使用量貼付先!C942</f>
        <v>0</v>
      </c>
      <c r="AE21" s="1">
        <f>使用量貼付先!C943</f>
        <v>0</v>
      </c>
      <c r="AF21" s="1">
        <f>使用量貼付先!C944</f>
        <v>0</v>
      </c>
      <c r="AG21" s="1">
        <f>使用量貼付先!C945</f>
        <v>0</v>
      </c>
      <c r="AH21" s="1">
        <f>使用量貼付先!C946</f>
        <v>0</v>
      </c>
      <c r="AI21" s="1">
        <f>使用量貼付先!C947</f>
        <v>0</v>
      </c>
      <c r="AJ21" s="1">
        <f>使用量貼付先!C948</f>
        <v>0</v>
      </c>
      <c r="AK21" s="1">
        <f>使用量貼付先!C949</f>
        <v>0</v>
      </c>
      <c r="AL21" s="1">
        <f>使用量貼付先!C950</f>
        <v>0</v>
      </c>
      <c r="AM21" s="1">
        <f>使用量貼付先!C951</f>
        <v>0</v>
      </c>
      <c r="AN21" s="1">
        <f>使用量貼付先!C952</f>
        <v>0</v>
      </c>
      <c r="AO21" s="1">
        <f>使用量貼付先!C953</f>
        <v>0</v>
      </c>
      <c r="AP21" s="1">
        <f>使用量貼付先!C954</f>
        <v>0</v>
      </c>
      <c r="AQ21" s="1">
        <f>使用量貼付先!C955</f>
        <v>0</v>
      </c>
      <c r="AR21" s="1">
        <f>使用量貼付先!C956</f>
        <v>0</v>
      </c>
      <c r="AS21" s="1">
        <f>使用量貼付先!C957</f>
        <v>0</v>
      </c>
      <c r="AT21" s="1">
        <f>使用量貼付先!C958</f>
        <v>0</v>
      </c>
      <c r="AU21" s="1">
        <f>使用量貼付先!C959</f>
        <v>0</v>
      </c>
      <c r="AV21" s="1">
        <f>使用量貼付先!C960</f>
        <v>0</v>
      </c>
      <c r="AW21" s="1">
        <f>使用量貼付先!C961</f>
        <v>0</v>
      </c>
    </row>
    <row r="22" spans="1:49" s="1" customFormat="1">
      <c r="A22" s="9">
        <f t="shared" si="0"/>
        <v>45768</v>
      </c>
      <c r="B22" s="1">
        <f>使用量貼付先!C962</f>
        <v>0</v>
      </c>
      <c r="C22" s="1">
        <f>使用量貼付先!C963</f>
        <v>0</v>
      </c>
      <c r="D22" s="1">
        <f>使用量貼付先!C964</f>
        <v>0</v>
      </c>
      <c r="E22" s="1">
        <f>使用量貼付先!C965</f>
        <v>0</v>
      </c>
      <c r="F22" s="1">
        <f>使用量貼付先!C966</f>
        <v>0</v>
      </c>
      <c r="G22" s="1">
        <f>使用量貼付先!C967</f>
        <v>0</v>
      </c>
      <c r="H22" s="1">
        <f>使用量貼付先!C968</f>
        <v>0</v>
      </c>
      <c r="I22" s="1">
        <f>使用量貼付先!C969</f>
        <v>0</v>
      </c>
      <c r="J22" s="1">
        <f>使用量貼付先!C970</f>
        <v>0</v>
      </c>
      <c r="K22" s="1">
        <f>使用量貼付先!C971</f>
        <v>0</v>
      </c>
      <c r="L22" s="1">
        <f>使用量貼付先!C972</f>
        <v>0</v>
      </c>
      <c r="M22" s="1">
        <f>使用量貼付先!C973</f>
        <v>0</v>
      </c>
      <c r="N22" s="1">
        <f>使用量貼付先!C974</f>
        <v>0</v>
      </c>
      <c r="O22" s="1">
        <f>使用量貼付先!C975</f>
        <v>0</v>
      </c>
      <c r="P22" s="1">
        <f>使用量貼付先!C976</f>
        <v>0</v>
      </c>
      <c r="Q22" s="1">
        <f>使用量貼付先!C977</f>
        <v>0</v>
      </c>
      <c r="R22" s="1">
        <f>使用量貼付先!C978</f>
        <v>0</v>
      </c>
      <c r="S22" s="1">
        <f>使用量貼付先!C979</f>
        <v>0</v>
      </c>
      <c r="T22" s="1">
        <f>使用量貼付先!C980</f>
        <v>0</v>
      </c>
      <c r="U22" s="1">
        <f>使用量貼付先!C981</f>
        <v>0</v>
      </c>
      <c r="V22" s="1">
        <f>使用量貼付先!C982</f>
        <v>0</v>
      </c>
      <c r="W22" s="1">
        <f>使用量貼付先!C983</f>
        <v>0</v>
      </c>
      <c r="X22" s="1">
        <f>使用量貼付先!C984</f>
        <v>0</v>
      </c>
      <c r="Y22" s="1">
        <f>使用量貼付先!C985</f>
        <v>0</v>
      </c>
      <c r="Z22" s="1">
        <f>使用量貼付先!C986</f>
        <v>0</v>
      </c>
      <c r="AA22" s="1">
        <f>使用量貼付先!C987</f>
        <v>0</v>
      </c>
      <c r="AB22" s="1">
        <f>使用量貼付先!C988</f>
        <v>0</v>
      </c>
      <c r="AC22" s="1">
        <f>使用量貼付先!C989</f>
        <v>0</v>
      </c>
      <c r="AD22" s="1">
        <f>使用量貼付先!C990</f>
        <v>0</v>
      </c>
      <c r="AE22" s="1">
        <f>使用量貼付先!C991</f>
        <v>0</v>
      </c>
      <c r="AF22" s="1">
        <f>使用量貼付先!C992</f>
        <v>0</v>
      </c>
      <c r="AG22" s="1">
        <f>使用量貼付先!C993</f>
        <v>0</v>
      </c>
      <c r="AH22" s="1">
        <f>使用量貼付先!C994</f>
        <v>0</v>
      </c>
      <c r="AI22" s="1">
        <f>使用量貼付先!C995</f>
        <v>0</v>
      </c>
      <c r="AJ22" s="1">
        <f>使用量貼付先!C996</f>
        <v>0</v>
      </c>
      <c r="AK22" s="1">
        <f>使用量貼付先!C997</f>
        <v>0</v>
      </c>
      <c r="AL22" s="1">
        <f>使用量貼付先!C998</f>
        <v>0</v>
      </c>
      <c r="AM22" s="1">
        <f>使用量貼付先!C999</f>
        <v>0</v>
      </c>
      <c r="AN22" s="1">
        <f>使用量貼付先!C1000</f>
        <v>0</v>
      </c>
      <c r="AO22" s="1">
        <f>使用量貼付先!C1001</f>
        <v>0</v>
      </c>
      <c r="AP22" s="1">
        <f>使用量貼付先!C1002</f>
        <v>0</v>
      </c>
      <c r="AQ22" s="1">
        <f>使用量貼付先!C1003</f>
        <v>0</v>
      </c>
      <c r="AR22" s="1">
        <f>使用量貼付先!C1004</f>
        <v>0</v>
      </c>
      <c r="AS22" s="1">
        <f>使用量貼付先!C1005</f>
        <v>0</v>
      </c>
      <c r="AT22" s="1">
        <f>使用量貼付先!C1006</f>
        <v>0</v>
      </c>
      <c r="AU22" s="1">
        <f>使用量貼付先!C1007</f>
        <v>0</v>
      </c>
      <c r="AV22" s="1">
        <f>使用量貼付先!C1008</f>
        <v>0</v>
      </c>
      <c r="AW22" s="1">
        <f>使用量貼付先!C1009</f>
        <v>0</v>
      </c>
    </row>
    <row r="23" spans="1:49" s="1" customFormat="1">
      <c r="A23" s="9">
        <f t="shared" si="0"/>
        <v>45769</v>
      </c>
      <c r="B23" s="1">
        <f>使用量貼付先!C1010</f>
        <v>0</v>
      </c>
      <c r="C23" s="1">
        <f>使用量貼付先!C1011</f>
        <v>0</v>
      </c>
      <c r="D23" s="1">
        <f>使用量貼付先!C1012</f>
        <v>0</v>
      </c>
      <c r="E23" s="1">
        <f>使用量貼付先!C1013</f>
        <v>0</v>
      </c>
      <c r="F23" s="1">
        <f>使用量貼付先!C1014</f>
        <v>0</v>
      </c>
      <c r="G23" s="1">
        <f>使用量貼付先!C1015</f>
        <v>0</v>
      </c>
      <c r="H23" s="1">
        <f>使用量貼付先!C1016</f>
        <v>0</v>
      </c>
      <c r="I23" s="1">
        <f>使用量貼付先!C1017</f>
        <v>0</v>
      </c>
      <c r="J23" s="1">
        <f>使用量貼付先!C1018</f>
        <v>0</v>
      </c>
      <c r="K23" s="1">
        <f>使用量貼付先!C1019</f>
        <v>0</v>
      </c>
      <c r="L23" s="1">
        <f>使用量貼付先!C1020</f>
        <v>0</v>
      </c>
      <c r="M23" s="1">
        <f>使用量貼付先!C1021</f>
        <v>0</v>
      </c>
      <c r="N23" s="1">
        <f>使用量貼付先!C1022</f>
        <v>0</v>
      </c>
      <c r="O23" s="1">
        <f>使用量貼付先!C1023</f>
        <v>0</v>
      </c>
      <c r="P23" s="1">
        <f>使用量貼付先!C1024</f>
        <v>0</v>
      </c>
      <c r="Q23" s="1">
        <f>使用量貼付先!C1025</f>
        <v>0</v>
      </c>
      <c r="R23" s="1">
        <f>使用量貼付先!C1026</f>
        <v>0</v>
      </c>
      <c r="S23" s="1">
        <f>使用量貼付先!C1027</f>
        <v>0</v>
      </c>
      <c r="T23" s="1">
        <f>使用量貼付先!C1028</f>
        <v>0</v>
      </c>
      <c r="U23" s="1">
        <f>使用量貼付先!C1029</f>
        <v>0</v>
      </c>
      <c r="V23" s="1">
        <f>使用量貼付先!C1030</f>
        <v>0</v>
      </c>
      <c r="W23" s="1">
        <f>使用量貼付先!C1031</f>
        <v>0</v>
      </c>
      <c r="X23" s="1">
        <f>使用量貼付先!C1032</f>
        <v>0</v>
      </c>
      <c r="Y23" s="1">
        <f>使用量貼付先!C1033</f>
        <v>0</v>
      </c>
      <c r="Z23" s="1">
        <f>使用量貼付先!C1034</f>
        <v>0</v>
      </c>
      <c r="AA23" s="1">
        <f>使用量貼付先!C1035</f>
        <v>0</v>
      </c>
      <c r="AB23" s="1">
        <f>使用量貼付先!C1036</f>
        <v>0</v>
      </c>
      <c r="AC23" s="1">
        <f>使用量貼付先!C1037</f>
        <v>0</v>
      </c>
      <c r="AD23" s="1">
        <f>使用量貼付先!C1038</f>
        <v>0</v>
      </c>
      <c r="AE23" s="1">
        <f>使用量貼付先!C1039</f>
        <v>0</v>
      </c>
      <c r="AF23" s="1">
        <f>使用量貼付先!C1040</f>
        <v>0</v>
      </c>
      <c r="AG23" s="1">
        <f>使用量貼付先!C1041</f>
        <v>0</v>
      </c>
      <c r="AH23" s="1">
        <f>使用量貼付先!C1042</f>
        <v>0</v>
      </c>
      <c r="AI23" s="1">
        <f>使用量貼付先!C1043</f>
        <v>0</v>
      </c>
      <c r="AJ23" s="1">
        <f>使用量貼付先!C1044</f>
        <v>0</v>
      </c>
      <c r="AK23" s="1">
        <f>使用量貼付先!C1045</f>
        <v>0</v>
      </c>
      <c r="AL23" s="1">
        <f>使用量貼付先!C1046</f>
        <v>0</v>
      </c>
      <c r="AM23" s="1">
        <f>使用量貼付先!C1047</f>
        <v>0</v>
      </c>
      <c r="AN23" s="1">
        <f>使用量貼付先!C1048</f>
        <v>0</v>
      </c>
      <c r="AO23" s="1">
        <f>使用量貼付先!C1049</f>
        <v>0</v>
      </c>
      <c r="AP23" s="1">
        <f>使用量貼付先!C1050</f>
        <v>0</v>
      </c>
      <c r="AQ23" s="1">
        <f>使用量貼付先!C1051</f>
        <v>0</v>
      </c>
      <c r="AR23" s="1">
        <f>使用量貼付先!C1052</f>
        <v>0</v>
      </c>
      <c r="AS23" s="1">
        <f>使用量貼付先!C1053</f>
        <v>0</v>
      </c>
      <c r="AT23" s="1">
        <f>使用量貼付先!C1054</f>
        <v>0</v>
      </c>
      <c r="AU23" s="1">
        <f>使用量貼付先!C1055</f>
        <v>0</v>
      </c>
      <c r="AV23" s="1">
        <f>使用量貼付先!C1056</f>
        <v>0</v>
      </c>
      <c r="AW23" s="1">
        <f>使用量貼付先!C1057</f>
        <v>0</v>
      </c>
    </row>
    <row r="24" spans="1:49" s="1" customFormat="1">
      <c r="A24" s="9">
        <f t="shared" si="0"/>
        <v>45770</v>
      </c>
      <c r="B24" s="1">
        <f>使用量貼付先!C1058</f>
        <v>0</v>
      </c>
      <c r="C24" s="1">
        <f>使用量貼付先!C1059</f>
        <v>0</v>
      </c>
      <c r="D24" s="1">
        <f>使用量貼付先!C1060</f>
        <v>0</v>
      </c>
      <c r="E24" s="1">
        <f>使用量貼付先!C1061</f>
        <v>0</v>
      </c>
      <c r="F24" s="1">
        <f>使用量貼付先!C1062</f>
        <v>0</v>
      </c>
      <c r="G24" s="1">
        <f>使用量貼付先!C1063</f>
        <v>0</v>
      </c>
      <c r="H24" s="1">
        <f>使用量貼付先!C1064</f>
        <v>0</v>
      </c>
      <c r="I24" s="1">
        <f>使用量貼付先!C1065</f>
        <v>0</v>
      </c>
      <c r="J24" s="1">
        <f>使用量貼付先!C1066</f>
        <v>0</v>
      </c>
      <c r="K24" s="1">
        <f>使用量貼付先!C1067</f>
        <v>0</v>
      </c>
      <c r="L24" s="1">
        <f>使用量貼付先!C1068</f>
        <v>0</v>
      </c>
      <c r="M24" s="1">
        <f>使用量貼付先!C1069</f>
        <v>0</v>
      </c>
      <c r="N24" s="1">
        <f>使用量貼付先!C1070</f>
        <v>0</v>
      </c>
      <c r="O24" s="1">
        <f>使用量貼付先!C1071</f>
        <v>0</v>
      </c>
      <c r="P24" s="1">
        <f>使用量貼付先!C1072</f>
        <v>0</v>
      </c>
      <c r="Q24" s="1">
        <f>使用量貼付先!C1073</f>
        <v>0</v>
      </c>
      <c r="R24" s="1">
        <f>使用量貼付先!C1074</f>
        <v>0</v>
      </c>
      <c r="S24" s="1">
        <f>使用量貼付先!C1075</f>
        <v>0</v>
      </c>
      <c r="T24" s="1">
        <f>使用量貼付先!C1076</f>
        <v>0</v>
      </c>
      <c r="U24" s="1">
        <f>使用量貼付先!C1077</f>
        <v>0</v>
      </c>
      <c r="V24" s="1">
        <f>使用量貼付先!C1078</f>
        <v>0</v>
      </c>
      <c r="W24" s="1">
        <f>使用量貼付先!C1079</f>
        <v>0</v>
      </c>
      <c r="X24" s="1">
        <f>使用量貼付先!C1080</f>
        <v>0</v>
      </c>
      <c r="Y24" s="1">
        <f>使用量貼付先!C1081</f>
        <v>0</v>
      </c>
      <c r="Z24" s="1">
        <f>使用量貼付先!C1082</f>
        <v>0</v>
      </c>
      <c r="AA24" s="1">
        <f>使用量貼付先!C1083</f>
        <v>0</v>
      </c>
      <c r="AB24" s="1">
        <f>使用量貼付先!C1084</f>
        <v>0</v>
      </c>
      <c r="AC24" s="1">
        <f>使用量貼付先!C1085</f>
        <v>0</v>
      </c>
      <c r="AD24" s="1">
        <f>使用量貼付先!C1086</f>
        <v>0</v>
      </c>
      <c r="AE24" s="1">
        <f>使用量貼付先!C1087</f>
        <v>0</v>
      </c>
      <c r="AF24" s="1">
        <f>使用量貼付先!C1088</f>
        <v>0</v>
      </c>
      <c r="AG24" s="1">
        <f>使用量貼付先!C1089</f>
        <v>0</v>
      </c>
      <c r="AH24" s="1">
        <f>使用量貼付先!C1090</f>
        <v>0</v>
      </c>
      <c r="AI24" s="1">
        <f>使用量貼付先!C1091</f>
        <v>0</v>
      </c>
      <c r="AJ24" s="1">
        <f>使用量貼付先!C1092</f>
        <v>0</v>
      </c>
      <c r="AK24" s="1">
        <f>使用量貼付先!C1093</f>
        <v>0</v>
      </c>
      <c r="AL24" s="1">
        <f>使用量貼付先!C1094</f>
        <v>0</v>
      </c>
      <c r="AM24" s="1">
        <f>使用量貼付先!C1095</f>
        <v>0</v>
      </c>
      <c r="AN24" s="1">
        <f>使用量貼付先!C1096</f>
        <v>0</v>
      </c>
      <c r="AO24" s="1">
        <f>使用量貼付先!C1097</f>
        <v>0</v>
      </c>
      <c r="AP24" s="1">
        <f>使用量貼付先!C1098</f>
        <v>0</v>
      </c>
      <c r="AQ24" s="1">
        <f>使用量貼付先!C1099</f>
        <v>0</v>
      </c>
      <c r="AR24" s="1">
        <f>使用量貼付先!C1100</f>
        <v>0</v>
      </c>
      <c r="AS24" s="1">
        <f>使用量貼付先!C1101</f>
        <v>0</v>
      </c>
      <c r="AT24" s="1">
        <f>使用量貼付先!C1102</f>
        <v>0</v>
      </c>
      <c r="AU24" s="1">
        <f>使用量貼付先!C1103</f>
        <v>0</v>
      </c>
      <c r="AV24" s="1">
        <f>使用量貼付先!C1104</f>
        <v>0</v>
      </c>
      <c r="AW24" s="1">
        <f>使用量貼付先!C1105</f>
        <v>0</v>
      </c>
    </row>
    <row r="25" spans="1:49" s="1" customFormat="1">
      <c r="A25" s="9">
        <f t="shared" si="0"/>
        <v>45771</v>
      </c>
      <c r="B25" s="1">
        <f>使用量貼付先!C1106</f>
        <v>0</v>
      </c>
      <c r="C25" s="1">
        <f>使用量貼付先!C1107</f>
        <v>0</v>
      </c>
      <c r="D25" s="1">
        <f>使用量貼付先!C1108</f>
        <v>0</v>
      </c>
      <c r="E25" s="1">
        <f>使用量貼付先!C1109</f>
        <v>0</v>
      </c>
      <c r="F25" s="1">
        <f>使用量貼付先!C1110</f>
        <v>0</v>
      </c>
      <c r="G25" s="1">
        <f>使用量貼付先!C1111</f>
        <v>0</v>
      </c>
      <c r="H25" s="1">
        <f>使用量貼付先!C1112</f>
        <v>0</v>
      </c>
      <c r="I25" s="1">
        <f>使用量貼付先!C1113</f>
        <v>0</v>
      </c>
      <c r="J25" s="1">
        <f>使用量貼付先!C1114</f>
        <v>0</v>
      </c>
      <c r="K25" s="1">
        <f>使用量貼付先!C1115</f>
        <v>0</v>
      </c>
      <c r="L25" s="1">
        <f>使用量貼付先!C1116</f>
        <v>0</v>
      </c>
      <c r="M25" s="1">
        <f>使用量貼付先!C1117</f>
        <v>0</v>
      </c>
      <c r="N25" s="1">
        <f>使用量貼付先!C1118</f>
        <v>0</v>
      </c>
      <c r="O25" s="1">
        <f>使用量貼付先!C1119</f>
        <v>0</v>
      </c>
      <c r="P25" s="1">
        <f>使用量貼付先!C1120</f>
        <v>0</v>
      </c>
      <c r="Q25" s="1">
        <f>使用量貼付先!C1121</f>
        <v>0</v>
      </c>
      <c r="R25" s="1">
        <f>使用量貼付先!C1122</f>
        <v>0</v>
      </c>
      <c r="S25" s="1">
        <f>使用量貼付先!C1123</f>
        <v>0</v>
      </c>
      <c r="T25" s="1">
        <f>使用量貼付先!C1124</f>
        <v>0</v>
      </c>
      <c r="U25" s="1">
        <f>使用量貼付先!C1125</f>
        <v>0</v>
      </c>
      <c r="V25" s="1">
        <f>使用量貼付先!C1126</f>
        <v>0</v>
      </c>
      <c r="W25" s="1">
        <f>使用量貼付先!C1127</f>
        <v>0</v>
      </c>
      <c r="X25" s="1">
        <f>使用量貼付先!C1128</f>
        <v>0</v>
      </c>
      <c r="Y25" s="1">
        <f>使用量貼付先!C1129</f>
        <v>0</v>
      </c>
      <c r="Z25" s="1">
        <f>使用量貼付先!C1130</f>
        <v>0</v>
      </c>
      <c r="AA25" s="1">
        <f>使用量貼付先!C1131</f>
        <v>0</v>
      </c>
      <c r="AB25" s="1">
        <f>使用量貼付先!C1132</f>
        <v>0</v>
      </c>
      <c r="AC25" s="1">
        <f>使用量貼付先!C1133</f>
        <v>0</v>
      </c>
      <c r="AD25" s="1">
        <f>使用量貼付先!C1134</f>
        <v>0</v>
      </c>
      <c r="AE25" s="1">
        <f>使用量貼付先!C1135</f>
        <v>0</v>
      </c>
      <c r="AF25" s="1">
        <f>使用量貼付先!C1136</f>
        <v>0</v>
      </c>
      <c r="AG25" s="1">
        <f>使用量貼付先!C1137</f>
        <v>0</v>
      </c>
      <c r="AH25" s="1">
        <f>使用量貼付先!C1138</f>
        <v>0</v>
      </c>
      <c r="AI25" s="1">
        <f>使用量貼付先!C1139</f>
        <v>0</v>
      </c>
      <c r="AJ25" s="1">
        <f>使用量貼付先!C1140</f>
        <v>0</v>
      </c>
      <c r="AK25" s="1">
        <f>使用量貼付先!C1141</f>
        <v>0</v>
      </c>
      <c r="AL25" s="1">
        <f>使用量貼付先!C1142</f>
        <v>0</v>
      </c>
      <c r="AM25" s="1">
        <f>使用量貼付先!C1143</f>
        <v>0</v>
      </c>
      <c r="AN25" s="1">
        <f>使用量貼付先!C1144</f>
        <v>0</v>
      </c>
      <c r="AO25" s="1">
        <f>使用量貼付先!C1145</f>
        <v>0</v>
      </c>
      <c r="AP25" s="1">
        <f>使用量貼付先!C1146</f>
        <v>0</v>
      </c>
      <c r="AQ25" s="1">
        <f>使用量貼付先!C1147</f>
        <v>0</v>
      </c>
      <c r="AR25" s="1">
        <f>使用量貼付先!C1148</f>
        <v>0</v>
      </c>
      <c r="AS25" s="1">
        <f>使用量貼付先!C1149</f>
        <v>0</v>
      </c>
      <c r="AT25" s="1">
        <f>使用量貼付先!C1150</f>
        <v>0</v>
      </c>
      <c r="AU25" s="1">
        <f>使用量貼付先!C1151</f>
        <v>0</v>
      </c>
      <c r="AV25" s="1">
        <f>使用量貼付先!C1152</f>
        <v>0</v>
      </c>
      <c r="AW25" s="1">
        <f>使用量貼付先!C1153</f>
        <v>0</v>
      </c>
    </row>
    <row r="26" spans="1:49" s="1" customFormat="1">
      <c r="A26" s="9">
        <f t="shared" si="0"/>
        <v>45772</v>
      </c>
      <c r="B26" s="1">
        <f>使用量貼付先!C1154</f>
        <v>0</v>
      </c>
      <c r="C26" s="1">
        <f>使用量貼付先!C1155</f>
        <v>0</v>
      </c>
      <c r="D26" s="1">
        <f>使用量貼付先!C1156</f>
        <v>0</v>
      </c>
      <c r="E26" s="1">
        <f>使用量貼付先!C1157</f>
        <v>0</v>
      </c>
      <c r="F26" s="1">
        <f>使用量貼付先!C1158</f>
        <v>0</v>
      </c>
      <c r="G26" s="1">
        <f>使用量貼付先!C1159</f>
        <v>0</v>
      </c>
      <c r="H26" s="1">
        <f>使用量貼付先!C1160</f>
        <v>0</v>
      </c>
      <c r="I26" s="1">
        <f>使用量貼付先!C1161</f>
        <v>0</v>
      </c>
      <c r="J26" s="1">
        <f>使用量貼付先!C1162</f>
        <v>0</v>
      </c>
      <c r="K26" s="1">
        <f>使用量貼付先!C1163</f>
        <v>0</v>
      </c>
      <c r="L26" s="1">
        <f>使用量貼付先!C1164</f>
        <v>0</v>
      </c>
      <c r="M26" s="1">
        <f>使用量貼付先!C1165</f>
        <v>0</v>
      </c>
      <c r="N26" s="1">
        <f>使用量貼付先!C1166</f>
        <v>0</v>
      </c>
      <c r="O26" s="1">
        <f>使用量貼付先!C1167</f>
        <v>0</v>
      </c>
      <c r="P26" s="1">
        <f>使用量貼付先!C1168</f>
        <v>0</v>
      </c>
      <c r="Q26" s="1">
        <f>使用量貼付先!C1169</f>
        <v>0</v>
      </c>
      <c r="R26" s="1">
        <f>使用量貼付先!C1170</f>
        <v>0</v>
      </c>
      <c r="S26" s="1">
        <f>使用量貼付先!C1171</f>
        <v>0</v>
      </c>
      <c r="T26" s="1">
        <f>使用量貼付先!C1172</f>
        <v>0</v>
      </c>
      <c r="U26" s="1">
        <f>使用量貼付先!C1173</f>
        <v>0</v>
      </c>
      <c r="V26" s="1">
        <f>使用量貼付先!C1174</f>
        <v>0</v>
      </c>
      <c r="W26" s="1">
        <f>使用量貼付先!C1175</f>
        <v>0</v>
      </c>
      <c r="X26" s="1">
        <f>使用量貼付先!C1176</f>
        <v>0</v>
      </c>
      <c r="Y26" s="1">
        <f>使用量貼付先!C1177</f>
        <v>0</v>
      </c>
      <c r="Z26" s="1">
        <f>使用量貼付先!C1178</f>
        <v>0</v>
      </c>
      <c r="AA26" s="1">
        <f>使用量貼付先!C1179</f>
        <v>0</v>
      </c>
      <c r="AB26" s="1">
        <f>使用量貼付先!C1180</f>
        <v>0</v>
      </c>
      <c r="AC26" s="1">
        <f>使用量貼付先!C1181</f>
        <v>0</v>
      </c>
      <c r="AD26" s="1">
        <f>使用量貼付先!C1182</f>
        <v>0</v>
      </c>
      <c r="AE26" s="1">
        <f>使用量貼付先!C1183</f>
        <v>0</v>
      </c>
      <c r="AF26" s="1">
        <f>使用量貼付先!C1184</f>
        <v>0</v>
      </c>
      <c r="AG26" s="1">
        <f>使用量貼付先!C1185</f>
        <v>0</v>
      </c>
      <c r="AH26" s="1">
        <f>使用量貼付先!C1186</f>
        <v>0</v>
      </c>
      <c r="AI26" s="1">
        <f>使用量貼付先!C1187</f>
        <v>0</v>
      </c>
      <c r="AJ26" s="1">
        <f>使用量貼付先!C1188</f>
        <v>0</v>
      </c>
      <c r="AK26" s="1">
        <f>使用量貼付先!C1189</f>
        <v>0</v>
      </c>
      <c r="AL26" s="1">
        <f>使用量貼付先!C1190</f>
        <v>0</v>
      </c>
      <c r="AM26" s="1">
        <f>使用量貼付先!C1191</f>
        <v>0</v>
      </c>
      <c r="AN26" s="1">
        <f>使用量貼付先!C1192</f>
        <v>0</v>
      </c>
      <c r="AO26" s="1">
        <f>使用量貼付先!C1193</f>
        <v>0</v>
      </c>
      <c r="AP26" s="1">
        <f>使用量貼付先!C1194</f>
        <v>0</v>
      </c>
      <c r="AQ26" s="1">
        <f>使用量貼付先!C1195</f>
        <v>0</v>
      </c>
      <c r="AR26" s="1">
        <f>使用量貼付先!C1196</f>
        <v>0</v>
      </c>
      <c r="AS26" s="1">
        <f>使用量貼付先!C1197</f>
        <v>0</v>
      </c>
      <c r="AT26" s="1">
        <f>使用量貼付先!C1198</f>
        <v>0</v>
      </c>
      <c r="AU26" s="1">
        <f>使用量貼付先!C1199</f>
        <v>0</v>
      </c>
      <c r="AV26" s="1">
        <f>使用量貼付先!C1200</f>
        <v>0</v>
      </c>
      <c r="AW26" s="1">
        <f>使用量貼付先!C1201</f>
        <v>0</v>
      </c>
    </row>
    <row r="27" spans="1:49" s="1" customFormat="1">
      <c r="A27" s="9">
        <f t="shared" si="0"/>
        <v>45773</v>
      </c>
      <c r="B27" s="1">
        <f>使用量貼付先!C1202</f>
        <v>0</v>
      </c>
      <c r="C27" s="1">
        <f>使用量貼付先!C1203</f>
        <v>0</v>
      </c>
      <c r="D27" s="1">
        <f>使用量貼付先!C1204</f>
        <v>0</v>
      </c>
      <c r="E27" s="1">
        <f>使用量貼付先!C1205</f>
        <v>0</v>
      </c>
      <c r="F27" s="1">
        <f>使用量貼付先!C1206</f>
        <v>0</v>
      </c>
      <c r="G27" s="1">
        <f>使用量貼付先!C1207</f>
        <v>0</v>
      </c>
      <c r="H27" s="1">
        <f>使用量貼付先!C1208</f>
        <v>0</v>
      </c>
      <c r="I27" s="1">
        <f>使用量貼付先!C1209</f>
        <v>0</v>
      </c>
      <c r="J27" s="1">
        <f>使用量貼付先!C1210</f>
        <v>0</v>
      </c>
      <c r="K27" s="1">
        <f>使用量貼付先!C1211</f>
        <v>0</v>
      </c>
      <c r="L27" s="1">
        <f>使用量貼付先!C1212</f>
        <v>0</v>
      </c>
      <c r="M27" s="1">
        <f>使用量貼付先!C1213</f>
        <v>0</v>
      </c>
      <c r="N27" s="1">
        <f>使用量貼付先!C1214</f>
        <v>0</v>
      </c>
      <c r="O27" s="1">
        <f>使用量貼付先!C1215</f>
        <v>0</v>
      </c>
      <c r="P27" s="1">
        <f>使用量貼付先!C1216</f>
        <v>0</v>
      </c>
      <c r="Q27" s="1">
        <f>使用量貼付先!C1217</f>
        <v>0</v>
      </c>
      <c r="R27" s="1">
        <f>使用量貼付先!C1218</f>
        <v>0</v>
      </c>
      <c r="S27" s="1">
        <f>使用量貼付先!C1219</f>
        <v>0</v>
      </c>
      <c r="T27" s="1">
        <f>使用量貼付先!C1220</f>
        <v>0</v>
      </c>
      <c r="U27" s="1">
        <f>使用量貼付先!C1221</f>
        <v>0</v>
      </c>
      <c r="V27" s="1">
        <f>使用量貼付先!C1222</f>
        <v>0</v>
      </c>
      <c r="W27" s="1">
        <f>使用量貼付先!C1223</f>
        <v>0</v>
      </c>
      <c r="X27" s="1">
        <f>使用量貼付先!C1224</f>
        <v>0</v>
      </c>
      <c r="Y27" s="1">
        <f>使用量貼付先!C1225</f>
        <v>0</v>
      </c>
      <c r="Z27" s="1">
        <f>使用量貼付先!C1226</f>
        <v>0</v>
      </c>
      <c r="AA27" s="1">
        <f>使用量貼付先!C1227</f>
        <v>0</v>
      </c>
      <c r="AB27" s="1">
        <f>使用量貼付先!C1228</f>
        <v>0</v>
      </c>
      <c r="AC27" s="1">
        <f>使用量貼付先!C1229</f>
        <v>0</v>
      </c>
      <c r="AD27" s="1">
        <f>使用量貼付先!C1230</f>
        <v>0</v>
      </c>
      <c r="AE27" s="1">
        <f>使用量貼付先!C1231</f>
        <v>0</v>
      </c>
      <c r="AF27" s="1">
        <f>使用量貼付先!C1232</f>
        <v>0</v>
      </c>
      <c r="AG27" s="1">
        <f>使用量貼付先!C1233</f>
        <v>0</v>
      </c>
      <c r="AH27" s="1">
        <f>使用量貼付先!C1234</f>
        <v>0</v>
      </c>
      <c r="AI27" s="1">
        <f>使用量貼付先!C1235</f>
        <v>0</v>
      </c>
      <c r="AJ27" s="1">
        <f>使用量貼付先!C1236</f>
        <v>0</v>
      </c>
      <c r="AK27" s="1">
        <f>使用量貼付先!C1237</f>
        <v>0</v>
      </c>
      <c r="AL27" s="1">
        <f>使用量貼付先!C1238</f>
        <v>0</v>
      </c>
      <c r="AM27" s="1">
        <f>使用量貼付先!C1239</f>
        <v>0</v>
      </c>
      <c r="AN27" s="1">
        <f>使用量貼付先!C1240</f>
        <v>0</v>
      </c>
      <c r="AO27" s="1">
        <f>使用量貼付先!C1241</f>
        <v>0</v>
      </c>
      <c r="AP27" s="1">
        <f>使用量貼付先!C1242</f>
        <v>0</v>
      </c>
      <c r="AQ27" s="1">
        <f>使用量貼付先!C1243</f>
        <v>0</v>
      </c>
      <c r="AR27" s="1">
        <f>使用量貼付先!C1244</f>
        <v>0</v>
      </c>
      <c r="AS27" s="1">
        <f>使用量貼付先!C1245</f>
        <v>0</v>
      </c>
      <c r="AT27" s="1">
        <f>使用量貼付先!C1246</f>
        <v>0</v>
      </c>
      <c r="AU27" s="1">
        <f>使用量貼付先!C1247</f>
        <v>0</v>
      </c>
      <c r="AV27" s="1">
        <f>使用量貼付先!C1248</f>
        <v>0</v>
      </c>
      <c r="AW27" s="1">
        <f>使用量貼付先!C1249</f>
        <v>0</v>
      </c>
    </row>
    <row r="28" spans="1:49" s="1" customFormat="1">
      <c r="A28" s="9">
        <f t="shared" si="0"/>
        <v>45774</v>
      </c>
      <c r="B28" s="1">
        <f>使用量貼付先!C1250</f>
        <v>0</v>
      </c>
      <c r="C28" s="1">
        <f>使用量貼付先!C1251</f>
        <v>0</v>
      </c>
      <c r="D28" s="1">
        <f>使用量貼付先!C1252</f>
        <v>0</v>
      </c>
      <c r="E28" s="1">
        <f>使用量貼付先!C1253</f>
        <v>0</v>
      </c>
      <c r="F28" s="1">
        <f>使用量貼付先!C1254</f>
        <v>0</v>
      </c>
      <c r="G28" s="1">
        <f>使用量貼付先!C1255</f>
        <v>0</v>
      </c>
      <c r="H28" s="1">
        <f>使用量貼付先!C1256</f>
        <v>0</v>
      </c>
      <c r="I28" s="1">
        <f>使用量貼付先!C1257</f>
        <v>0</v>
      </c>
      <c r="J28" s="1">
        <f>使用量貼付先!C1258</f>
        <v>0</v>
      </c>
      <c r="K28" s="1">
        <f>使用量貼付先!C1259</f>
        <v>0</v>
      </c>
      <c r="L28" s="1">
        <f>使用量貼付先!C1260</f>
        <v>0</v>
      </c>
      <c r="M28" s="1">
        <f>使用量貼付先!C1261</f>
        <v>0</v>
      </c>
      <c r="N28" s="1">
        <f>使用量貼付先!C1262</f>
        <v>0</v>
      </c>
      <c r="O28" s="1">
        <f>使用量貼付先!C1263</f>
        <v>0</v>
      </c>
      <c r="P28" s="1">
        <f>使用量貼付先!C1264</f>
        <v>0</v>
      </c>
      <c r="Q28" s="1">
        <f>使用量貼付先!C1265</f>
        <v>0</v>
      </c>
      <c r="R28" s="1">
        <f>使用量貼付先!C1266</f>
        <v>0</v>
      </c>
      <c r="S28" s="1">
        <f>使用量貼付先!C1267</f>
        <v>0</v>
      </c>
      <c r="T28" s="1">
        <f>使用量貼付先!C1268</f>
        <v>0</v>
      </c>
      <c r="U28" s="1">
        <f>使用量貼付先!C1269</f>
        <v>0</v>
      </c>
      <c r="V28" s="1">
        <f>使用量貼付先!C1270</f>
        <v>0</v>
      </c>
      <c r="W28" s="1">
        <f>使用量貼付先!C1271</f>
        <v>0</v>
      </c>
      <c r="X28" s="1">
        <f>使用量貼付先!C1272</f>
        <v>0</v>
      </c>
      <c r="Y28" s="1">
        <f>使用量貼付先!C1273</f>
        <v>0</v>
      </c>
      <c r="Z28" s="1">
        <f>使用量貼付先!C1274</f>
        <v>0</v>
      </c>
      <c r="AA28" s="1">
        <f>使用量貼付先!C1275</f>
        <v>0</v>
      </c>
      <c r="AB28" s="1">
        <f>使用量貼付先!C1276</f>
        <v>0</v>
      </c>
      <c r="AC28" s="1">
        <f>使用量貼付先!C1277</f>
        <v>0</v>
      </c>
      <c r="AD28" s="1">
        <f>使用量貼付先!C1278</f>
        <v>0</v>
      </c>
      <c r="AE28" s="1">
        <f>使用量貼付先!C1279</f>
        <v>0</v>
      </c>
      <c r="AF28" s="1">
        <f>使用量貼付先!C1280</f>
        <v>0</v>
      </c>
      <c r="AG28" s="1">
        <f>使用量貼付先!C1281</f>
        <v>0</v>
      </c>
      <c r="AH28" s="1">
        <f>使用量貼付先!C1282</f>
        <v>0</v>
      </c>
      <c r="AI28" s="1">
        <f>使用量貼付先!C1283</f>
        <v>0</v>
      </c>
      <c r="AJ28" s="1">
        <f>使用量貼付先!C1284</f>
        <v>0</v>
      </c>
      <c r="AK28" s="1">
        <f>使用量貼付先!C1285</f>
        <v>0</v>
      </c>
      <c r="AL28" s="1">
        <f>使用量貼付先!C1286</f>
        <v>0</v>
      </c>
      <c r="AM28" s="1">
        <f>使用量貼付先!C1287</f>
        <v>0</v>
      </c>
      <c r="AN28" s="1">
        <f>使用量貼付先!C1288</f>
        <v>0</v>
      </c>
      <c r="AO28" s="1">
        <f>使用量貼付先!C1289</f>
        <v>0</v>
      </c>
      <c r="AP28" s="1">
        <f>使用量貼付先!C1290</f>
        <v>0</v>
      </c>
      <c r="AQ28" s="1">
        <f>使用量貼付先!C1291</f>
        <v>0</v>
      </c>
      <c r="AR28" s="1">
        <f>使用量貼付先!C1292</f>
        <v>0</v>
      </c>
      <c r="AS28" s="1">
        <f>使用量貼付先!C1293</f>
        <v>0</v>
      </c>
      <c r="AT28" s="1">
        <f>使用量貼付先!C1294</f>
        <v>0</v>
      </c>
      <c r="AU28" s="1">
        <f>使用量貼付先!C1295</f>
        <v>0</v>
      </c>
      <c r="AV28" s="1">
        <f>使用量貼付先!C1296</f>
        <v>0</v>
      </c>
      <c r="AW28" s="1">
        <f>使用量貼付先!C1297</f>
        <v>0</v>
      </c>
    </row>
    <row r="29" spans="1:49" s="1" customFormat="1">
      <c r="A29" s="9">
        <f t="shared" si="0"/>
        <v>45775</v>
      </c>
      <c r="B29" s="1">
        <f>使用量貼付先!C1298</f>
        <v>0</v>
      </c>
      <c r="C29" s="1">
        <f>使用量貼付先!C1299</f>
        <v>0</v>
      </c>
      <c r="D29" s="1">
        <f>使用量貼付先!C1300</f>
        <v>0</v>
      </c>
      <c r="E29" s="1">
        <f>使用量貼付先!C1301</f>
        <v>0</v>
      </c>
      <c r="F29" s="1">
        <f>使用量貼付先!C1302</f>
        <v>0</v>
      </c>
      <c r="G29" s="1">
        <f>使用量貼付先!C1303</f>
        <v>0</v>
      </c>
      <c r="H29" s="1">
        <f>使用量貼付先!C1304</f>
        <v>0</v>
      </c>
      <c r="I29" s="1">
        <f>使用量貼付先!C1305</f>
        <v>0</v>
      </c>
      <c r="J29" s="1">
        <f>使用量貼付先!C1306</f>
        <v>0</v>
      </c>
      <c r="K29" s="1">
        <f>使用量貼付先!C1307</f>
        <v>0</v>
      </c>
      <c r="L29" s="1">
        <f>使用量貼付先!C1308</f>
        <v>0</v>
      </c>
      <c r="M29" s="1">
        <f>使用量貼付先!C1309</f>
        <v>0</v>
      </c>
      <c r="N29" s="1">
        <f>使用量貼付先!C1310</f>
        <v>0</v>
      </c>
      <c r="O29" s="1">
        <f>使用量貼付先!C1311</f>
        <v>0</v>
      </c>
      <c r="P29" s="1">
        <f>使用量貼付先!C1312</f>
        <v>0</v>
      </c>
      <c r="Q29" s="1">
        <f>使用量貼付先!C1313</f>
        <v>0</v>
      </c>
      <c r="R29" s="1">
        <f>使用量貼付先!C1314</f>
        <v>0</v>
      </c>
      <c r="S29" s="1">
        <f>使用量貼付先!C1315</f>
        <v>0</v>
      </c>
      <c r="T29" s="1">
        <f>使用量貼付先!C1316</f>
        <v>0</v>
      </c>
      <c r="U29" s="1">
        <f>使用量貼付先!C1317</f>
        <v>0</v>
      </c>
      <c r="V29" s="1">
        <f>使用量貼付先!C1318</f>
        <v>0</v>
      </c>
      <c r="W29" s="1">
        <f>使用量貼付先!C1319</f>
        <v>0</v>
      </c>
      <c r="X29" s="1">
        <f>使用量貼付先!C1320</f>
        <v>0</v>
      </c>
      <c r="Y29" s="1">
        <f>使用量貼付先!C1321</f>
        <v>0</v>
      </c>
      <c r="Z29" s="1">
        <f>使用量貼付先!C1322</f>
        <v>0</v>
      </c>
      <c r="AA29" s="1">
        <f>使用量貼付先!C1323</f>
        <v>0</v>
      </c>
      <c r="AB29" s="1">
        <f>使用量貼付先!C1324</f>
        <v>0</v>
      </c>
      <c r="AC29" s="1">
        <f>使用量貼付先!C1325</f>
        <v>0</v>
      </c>
      <c r="AD29" s="1">
        <f>使用量貼付先!C1326</f>
        <v>0</v>
      </c>
      <c r="AE29" s="1">
        <f>使用量貼付先!C1327</f>
        <v>0</v>
      </c>
      <c r="AF29" s="1">
        <f>使用量貼付先!C1328</f>
        <v>0</v>
      </c>
      <c r="AG29" s="1">
        <f>使用量貼付先!C1329</f>
        <v>0</v>
      </c>
      <c r="AH29" s="1">
        <f>使用量貼付先!C1330</f>
        <v>0</v>
      </c>
      <c r="AI29" s="1">
        <f>使用量貼付先!C1331</f>
        <v>0</v>
      </c>
      <c r="AJ29" s="1">
        <f>使用量貼付先!C1332</f>
        <v>0</v>
      </c>
      <c r="AK29" s="1">
        <f>使用量貼付先!C1333</f>
        <v>0</v>
      </c>
      <c r="AL29" s="1">
        <f>使用量貼付先!C1334</f>
        <v>0</v>
      </c>
      <c r="AM29" s="1">
        <f>使用量貼付先!C1335</f>
        <v>0</v>
      </c>
      <c r="AN29" s="1">
        <f>使用量貼付先!C1336</f>
        <v>0</v>
      </c>
      <c r="AO29" s="1">
        <f>使用量貼付先!C1337</f>
        <v>0</v>
      </c>
      <c r="AP29" s="1">
        <f>使用量貼付先!C1338</f>
        <v>0</v>
      </c>
      <c r="AQ29" s="1">
        <f>使用量貼付先!C1339</f>
        <v>0</v>
      </c>
      <c r="AR29" s="1">
        <f>使用量貼付先!C1340</f>
        <v>0</v>
      </c>
      <c r="AS29" s="1">
        <f>使用量貼付先!C1341</f>
        <v>0</v>
      </c>
      <c r="AT29" s="1">
        <f>使用量貼付先!C1342</f>
        <v>0</v>
      </c>
      <c r="AU29" s="1">
        <f>使用量貼付先!C1343</f>
        <v>0</v>
      </c>
      <c r="AV29" s="1">
        <f>使用量貼付先!C1344</f>
        <v>0</v>
      </c>
      <c r="AW29" s="1">
        <f>使用量貼付先!C1345</f>
        <v>0</v>
      </c>
    </row>
    <row r="30" spans="1:49" s="1" customFormat="1">
      <c r="A30" s="9">
        <f t="shared" si="0"/>
        <v>45776</v>
      </c>
      <c r="B30" s="1">
        <f>使用量貼付先!C1346</f>
        <v>0</v>
      </c>
      <c r="C30" s="1">
        <f>使用量貼付先!C1347</f>
        <v>0</v>
      </c>
      <c r="D30" s="1">
        <f>使用量貼付先!C1348</f>
        <v>0</v>
      </c>
      <c r="E30" s="1">
        <f>使用量貼付先!C1349</f>
        <v>0</v>
      </c>
      <c r="F30" s="1">
        <f>使用量貼付先!C1350</f>
        <v>0</v>
      </c>
      <c r="G30" s="1">
        <f>使用量貼付先!C1351</f>
        <v>0</v>
      </c>
      <c r="H30" s="1">
        <f>使用量貼付先!C1352</f>
        <v>0</v>
      </c>
      <c r="I30" s="1">
        <f>使用量貼付先!C1353</f>
        <v>0</v>
      </c>
      <c r="J30" s="1">
        <f>使用量貼付先!C1354</f>
        <v>0</v>
      </c>
      <c r="K30" s="1">
        <f>使用量貼付先!C1355</f>
        <v>0</v>
      </c>
      <c r="L30" s="1">
        <f>使用量貼付先!C1356</f>
        <v>0</v>
      </c>
      <c r="M30" s="1">
        <f>使用量貼付先!C1357</f>
        <v>0</v>
      </c>
      <c r="N30" s="1">
        <f>使用量貼付先!C1358</f>
        <v>0</v>
      </c>
      <c r="O30" s="1">
        <f>使用量貼付先!C1359</f>
        <v>0</v>
      </c>
      <c r="P30" s="1">
        <f>使用量貼付先!C1360</f>
        <v>0</v>
      </c>
      <c r="Q30" s="1">
        <f>使用量貼付先!C1361</f>
        <v>0</v>
      </c>
      <c r="R30" s="1">
        <f>使用量貼付先!C1362</f>
        <v>0</v>
      </c>
      <c r="S30" s="1">
        <f>使用量貼付先!C1363</f>
        <v>0</v>
      </c>
      <c r="T30" s="1">
        <f>使用量貼付先!C1364</f>
        <v>0</v>
      </c>
      <c r="U30" s="1">
        <f>使用量貼付先!C1365</f>
        <v>0</v>
      </c>
      <c r="V30" s="1">
        <f>使用量貼付先!C1366</f>
        <v>0</v>
      </c>
      <c r="W30" s="1">
        <f>使用量貼付先!C1367</f>
        <v>0</v>
      </c>
      <c r="X30" s="1">
        <f>使用量貼付先!C1368</f>
        <v>0</v>
      </c>
      <c r="Y30" s="1">
        <f>使用量貼付先!C1369</f>
        <v>0</v>
      </c>
      <c r="Z30" s="1">
        <f>使用量貼付先!C1370</f>
        <v>0</v>
      </c>
      <c r="AA30" s="1">
        <f>使用量貼付先!C1371</f>
        <v>0</v>
      </c>
      <c r="AB30" s="1">
        <f>使用量貼付先!C1372</f>
        <v>0</v>
      </c>
      <c r="AC30" s="1">
        <f>使用量貼付先!C1373</f>
        <v>0</v>
      </c>
      <c r="AD30" s="1">
        <f>使用量貼付先!C1374</f>
        <v>0</v>
      </c>
      <c r="AE30" s="1">
        <f>使用量貼付先!C1375</f>
        <v>0</v>
      </c>
      <c r="AF30" s="1">
        <f>使用量貼付先!C1376</f>
        <v>0</v>
      </c>
      <c r="AG30" s="1">
        <f>使用量貼付先!C1377</f>
        <v>0</v>
      </c>
      <c r="AH30" s="1">
        <f>使用量貼付先!C1378</f>
        <v>0</v>
      </c>
      <c r="AI30" s="1">
        <f>使用量貼付先!C1379</f>
        <v>0</v>
      </c>
      <c r="AJ30" s="1">
        <f>使用量貼付先!C1380</f>
        <v>0</v>
      </c>
      <c r="AK30" s="1">
        <f>使用量貼付先!C1381</f>
        <v>0</v>
      </c>
      <c r="AL30" s="1">
        <f>使用量貼付先!C1382</f>
        <v>0</v>
      </c>
      <c r="AM30" s="1">
        <f>使用量貼付先!C1383</f>
        <v>0</v>
      </c>
      <c r="AN30" s="1">
        <f>使用量貼付先!C1384</f>
        <v>0</v>
      </c>
      <c r="AO30" s="1">
        <f>使用量貼付先!C1385</f>
        <v>0</v>
      </c>
      <c r="AP30" s="1">
        <f>使用量貼付先!C1386</f>
        <v>0</v>
      </c>
      <c r="AQ30" s="1">
        <f>使用量貼付先!C1387</f>
        <v>0</v>
      </c>
      <c r="AR30" s="1">
        <f>使用量貼付先!C1388</f>
        <v>0</v>
      </c>
      <c r="AS30" s="1">
        <f>使用量貼付先!C1389</f>
        <v>0</v>
      </c>
      <c r="AT30" s="1">
        <f>使用量貼付先!C1390</f>
        <v>0</v>
      </c>
      <c r="AU30" s="1">
        <f>使用量貼付先!C1391</f>
        <v>0</v>
      </c>
      <c r="AV30" s="1">
        <f>使用量貼付先!C1392</f>
        <v>0</v>
      </c>
      <c r="AW30" s="1">
        <f>使用量貼付先!C1393</f>
        <v>0</v>
      </c>
    </row>
    <row r="31" spans="1:49" s="1" customFormat="1">
      <c r="A31" s="9">
        <f t="shared" si="0"/>
        <v>45777</v>
      </c>
      <c r="B31" s="1">
        <f>使用量貼付先!C1394</f>
        <v>0</v>
      </c>
      <c r="C31" s="1">
        <f>使用量貼付先!C1395</f>
        <v>0</v>
      </c>
      <c r="D31" s="1">
        <f>使用量貼付先!C1396</f>
        <v>0</v>
      </c>
      <c r="E31" s="1">
        <f>使用量貼付先!C1397</f>
        <v>0</v>
      </c>
      <c r="F31" s="1">
        <f>使用量貼付先!C1398</f>
        <v>0</v>
      </c>
      <c r="G31" s="1">
        <f>使用量貼付先!C1399</f>
        <v>0</v>
      </c>
      <c r="H31" s="1">
        <f>使用量貼付先!C1400</f>
        <v>0</v>
      </c>
      <c r="I31" s="1">
        <f>使用量貼付先!C1401</f>
        <v>0</v>
      </c>
      <c r="J31" s="1">
        <f>使用量貼付先!C1402</f>
        <v>0</v>
      </c>
      <c r="K31" s="1">
        <f>使用量貼付先!C1403</f>
        <v>0</v>
      </c>
      <c r="L31" s="1">
        <f>使用量貼付先!C1404</f>
        <v>0</v>
      </c>
      <c r="M31" s="1">
        <f>使用量貼付先!C1405</f>
        <v>0</v>
      </c>
      <c r="N31" s="1">
        <f>使用量貼付先!C1406</f>
        <v>0</v>
      </c>
      <c r="O31" s="1">
        <f>使用量貼付先!C1407</f>
        <v>0</v>
      </c>
      <c r="P31" s="1">
        <f>使用量貼付先!C1408</f>
        <v>0</v>
      </c>
      <c r="Q31" s="1">
        <f>使用量貼付先!C1409</f>
        <v>0</v>
      </c>
      <c r="R31" s="1">
        <f>使用量貼付先!C1410</f>
        <v>0</v>
      </c>
      <c r="S31" s="1">
        <f>使用量貼付先!C1411</f>
        <v>0</v>
      </c>
      <c r="T31" s="1">
        <f>使用量貼付先!C1412</f>
        <v>0</v>
      </c>
      <c r="U31" s="1">
        <f>使用量貼付先!C1413</f>
        <v>0</v>
      </c>
      <c r="V31" s="1">
        <f>使用量貼付先!C1414</f>
        <v>0</v>
      </c>
      <c r="W31" s="1">
        <f>使用量貼付先!C1415</f>
        <v>0</v>
      </c>
      <c r="X31" s="1">
        <f>使用量貼付先!C1416</f>
        <v>0</v>
      </c>
      <c r="Y31" s="1">
        <f>使用量貼付先!C1417</f>
        <v>0</v>
      </c>
      <c r="Z31" s="1">
        <f>使用量貼付先!C1418</f>
        <v>0</v>
      </c>
      <c r="AA31" s="1">
        <f>使用量貼付先!C1419</f>
        <v>0</v>
      </c>
      <c r="AB31" s="1">
        <f>使用量貼付先!C1420</f>
        <v>0</v>
      </c>
      <c r="AC31" s="1">
        <f>使用量貼付先!C1421</f>
        <v>0</v>
      </c>
      <c r="AD31" s="1">
        <f>使用量貼付先!C1422</f>
        <v>0</v>
      </c>
      <c r="AE31" s="1">
        <f>使用量貼付先!C1423</f>
        <v>0</v>
      </c>
      <c r="AF31" s="1">
        <f>使用量貼付先!C1424</f>
        <v>0</v>
      </c>
      <c r="AG31" s="1">
        <f>使用量貼付先!C1425</f>
        <v>0</v>
      </c>
      <c r="AH31" s="1">
        <f>使用量貼付先!C1426</f>
        <v>0</v>
      </c>
      <c r="AI31" s="1">
        <f>使用量貼付先!C1427</f>
        <v>0</v>
      </c>
      <c r="AJ31" s="1">
        <f>使用量貼付先!C1428</f>
        <v>0</v>
      </c>
      <c r="AK31" s="1">
        <f>使用量貼付先!C1429</f>
        <v>0</v>
      </c>
      <c r="AL31" s="1">
        <f>使用量貼付先!C1430</f>
        <v>0</v>
      </c>
      <c r="AM31" s="1">
        <f>使用量貼付先!C1431</f>
        <v>0</v>
      </c>
      <c r="AN31" s="1">
        <f>使用量貼付先!C1432</f>
        <v>0</v>
      </c>
      <c r="AO31" s="1">
        <f>使用量貼付先!C1433</f>
        <v>0</v>
      </c>
      <c r="AP31" s="1">
        <f>使用量貼付先!C1434</f>
        <v>0</v>
      </c>
      <c r="AQ31" s="1">
        <f>使用量貼付先!C1435</f>
        <v>0</v>
      </c>
      <c r="AR31" s="1">
        <f>使用量貼付先!C1436</f>
        <v>0</v>
      </c>
      <c r="AS31" s="1">
        <f>使用量貼付先!C1437</f>
        <v>0</v>
      </c>
      <c r="AT31" s="1">
        <f>使用量貼付先!C1438</f>
        <v>0</v>
      </c>
      <c r="AU31" s="1">
        <f>使用量貼付先!C1439</f>
        <v>0</v>
      </c>
      <c r="AV31" s="1">
        <f>使用量貼付先!C1440</f>
        <v>0</v>
      </c>
      <c r="AW31" s="1">
        <f>使用量貼付先!C1441</f>
        <v>0</v>
      </c>
    </row>
    <row r="32" spans="1:49" s="1" customFormat="1">
      <c r="A32" s="9">
        <f t="shared" si="0"/>
        <v>45778</v>
      </c>
      <c r="B32" s="1">
        <f>使用量貼付先!C1442</f>
        <v>0</v>
      </c>
      <c r="C32" s="1">
        <f>使用量貼付先!C1443</f>
        <v>0</v>
      </c>
      <c r="D32" s="1">
        <f>使用量貼付先!C1444</f>
        <v>0</v>
      </c>
      <c r="E32" s="1">
        <f>使用量貼付先!C1445</f>
        <v>0</v>
      </c>
      <c r="F32" s="1">
        <f>使用量貼付先!C1446</f>
        <v>0</v>
      </c>
      <c r="G32" s="1">
        <f>使用量貼付先!C1447</f>
        <v>0</v>
      </c>
      <c r="H32" s="1">
        <f>使用量貼付先!C1448</f>
        <v>0</v>
      </c>
      <c r="I32" s="1">
        <f>使用量貼付先!C1449</f>
        <v>0</v>
      </c>
      <c r="J32" s="1">
        <f>使用量貼付先!C1450</f>
        <v>0</v>
      </c>
      <c r="K32" s="1">
        <f>使用量貼付先!C1451</f>
        <v>0</v>
      </c>
      <c r="L32" s="1">
        <f>使用量貼付先!C1452</f>
        <v>0</v>
      </c>
      <c r="M32" s="1">
        <f>使用量貼付先!C1453</f>
        <v>0</v>
      </c>
      <c r="N32" s="1">
        <f>使用量貼付先!C1454</f>
        <v>0</v>
      </c>
      <c r="O32" s="1">
        <f>使用量貼付先!C1455</f>
        <v>0</v>
      </c>
      <c r="P32" s="1">
        <f>使用量貼付先!C1456</f>
        <v>0</v>
      </c>
      <c r="Q32" s="1">
        <f>使用量貼付先!C1457</f>
        <v>0</v>
      </c>
      <c r="R32" s="1">
        <f>使用量貼付先!C1458</f>
        <v>0</v>
      </c>
      <c r="S32" s="1">
        <f>使用量貼付先!C1459</f>
        <v>0</v>
      </c>
      <c r="T32" s="1">
        <f>使用量貼付先!C1460</f>
        <v>0</v>
      </c>
      <c r="U32" s="1">
        <f>使用量貼付先!C1461</f>
        <v>0</v>
      </c>
      <c r="V32" s="1">
        <f>使用量貼付先!C1462</f>
        <v>0</v>
      </c>
      <c r="W32" s="1">
        <f>使用量貼付先!C1463</f>
        <v>0</v>
      </c>
      <c r="X32" s="1">
        <f>使用量貼付先!C1464</f>
        <v>0</v>
      </c>
      <c r="Y32" s="1">
        <f>使用量貼付先!C1465</f>
        <v>0</v>
      </c>
      <c r="Z32" s="1">
        <f>使用量貼付先!C1466</f>
        <v>0</v>
      </c>
      <c r="AA32" s="1">
        <f>使用量貼付先!C1467</f>
        <v>0</v>
      </c>
      <c r="AB32" s="1">
        <f>使用量貼付先!C1468</f>
        <v>0</v>
      </c>
      <c r="AC32" s="1">
        <f>使用量貼付先!C1469</f>
        <v>0</v>
      </c>
      <c r="AD32" s="1">
        <f>使用量貼付先!C1470</f>
        <v>0</v>
      </c>
      <c r="AE32" s="1">
        <f>使用量貼付先!C1471</f>
        <v>0</v>
      </c>
      <c r="AF32" s="1">
        <f>使用量貼付先!C1472</f>
        <v>0</v>
      </c>
      <c r="AG32" s="1">
        <f>使用量貼付先!C1473</f>
        <v>0</v>
      </c>
      <c r="AH32" s="1">
        <f>使用量貼付先!C1474</f>
        <v>0</v>
      </c>
      <c r="AI32" s="1">
        <f>使用量貼付先!C1475</f>
        <v>0</v>
      </c>
      <c r="AJ32" s="1">
        <f>使用量貼付先!C1476</f>
        <v>0</v>
      </c>
      <c r="AK32" s="1">
        <f>使用量貼付先!C1477</f>
        <v>0</v>
      </c>
      <c r="AL32" s="1">
        <f>使用量貼付先!C1478</f>
        <v>0</v>
      </c>
      <c r="AM32" s="1">
        <f>使用量貼付先!C1479</f>
        <v>0</v>
      </c>
      <c r="AN32" s="1">
        <f>使用量貼付先!C1480</f>
        <v>0</v>
      </c>
      <c r="AO32" s="1">
        <f>使用量貼付先!C1481</f>
        <v>0</v>
      </c>
      <c r="AP32" s="1">
        <f>使用量貼付先!C1482</f>
        <v>0</v>
      </c>
      <c r="AQ32" s="1">
        <f>使用量貼付先!C1483</f>
        <v>0</v>
      </c>
      <c r="AR32" s="1">
        <f>使用量貼付先!C1484</f>
        <v>0</v>
      </c>
      <c r="AS32" s="1">
        <f>使用量貼付先!C1485</f>
        <v>0</v>
      </c>
      <c r="AT32" s="1">
        <f>使用量貼付先!C1486</f>
        <v>0</v>
      </c>
      <c r="AU32" s="1">
        <f>使用量貼付先!C1487</f>
        <v>0</v>
      </c>
      <c r="AV32" s="1">
        <f>使用量貼付先!C1488</f>
        <v>0</v>
      </c>
      <c r="AW32" s="1">
        <f>使用量貼付先!C1489</f>
        <v>0</v>
      </c>
    </row>
    <row r="33" spans="1:49" s="1" customFormat="1">
      <c r="A33" s="9">
        <f t="shared" si="0"/>
        <v>45779</v>
      </c>
      <c r="B33" s="1">
        <f>使用量貼付先!C1490</f>
        <v>0</v>
      </c>
      <c r="C33" s="1">
        <f>使用量貼付先!C1491</f>
        <v>0</v>
      </c>
      <c r="D33" s="1">
        <f>使用量貼付先!C1492</f>
        <v>0</v>
      </c>
      <c r="E33" s="1">
        <f>使用量貼付先!C1493</f>
        <v>0</v>
      </c>
      <c r="F33" s="1">
        <f>使用量貼付先!C1494</f>
        <v>0</v>
      </c>
      <c r="G33" s="1">
        <f>使用量貼付先!C1495</f>
        <v>0</v>
      </c>
      <c r="H33" s="1">
        <f>使用量貼付先!C1496</f>
        <v>0</v>
      </c>
      <c r="I33" s="1">
        <f>使用量貼付先!C1497</f>
        <v>0</v>
      </c>
      <c r="J33" s="1">
        <f>使用量貼付先!C1498</f>
        <v>0</v>
      </c>
      <c r="K33" s="1">
        <f>使用量貼付先!C1499</f>
        <v>0</v>
      </c>
      <c r="L33" s="1">
        <f>使用量貼付先!C1500</f>
        <v>0</v>
      </c>
      <c r="M33" s="1">
        <f>使用量貼付先!C1501</f>
        <v>0</v>
      </c>
      <c r="N33" s="1">
        <f>使用量貼付先!C1502</f>
        <v>0</v>
      </c>
      <c r="O33" s="1">
        <f>使用量貼付先!C1503</f>
        <v>0</v>
      </c>
      <c r="P33" s="1">
        <f>使用量貼付先!C1504</f>
        <v>0</v>
      </c>
      <c r="Q33" s="1">
        <f>使用量貼付先!C1505</f>
        <v>0</v>
      </c>
      <c r="R33" s="1">
        <f>使用量貼付先!C1506</f>
        <v>0</v>
      </c>
      <c r="S33" s="1">
        <f>使用量貼付先!C1507</f>
        <v>0</v>
      </c>
      <c r="T33" s="1">
        <f>使用量貼付先!C1508</f>
        <v>0</v>
      </c>
      <c r="U33" s="1">
        <f>使用量貼付先!C1509</f>
        <v>0</v>
      </c>
      <c r="V33" s="1">
        <f>使用量貼付先!C1510</f>
        <v>0</v>
      </c>
      <c r="W33" s="1">
        <f>使用量貼付先!C1511</f>
        <v>0</v>
      </c>
      <c r="X33" s="1">
        <f>使用量貼付先!C1512</f>
        <v>0</v>
      </c>
      <c r="Y33" s="1">
        <f>使用量貼付先!C1513</f>
        <v>0</v>
      </c>
      <c r="Z33" s="1">
        <f>使用量貼付先!C1514</f>
        <v>0</v>
      </c>
      <c r="AA33" s="1">
        <f>使用量貼付先!C1515</f>
        <v>0</v>
      </c>
      <c r="AB33" s="1">
        <f>使用量貼付先!C1516</f>
        <v>0</v>
      </c>
      <c r="AC33" s="1">
        <f>使用量貼付先!C1517</f>
        <v>0</v>
      </c>
      <c r="AD33" s="1">
        <f>使用量貼付先!C1518</f>
        <v>0</v>
      </c>
      <c r="AE33" s="1">
        <f>使用量貼付先!C1519</f>
        <v>0</v>
      </c>
      <c r="AF33" s="1">
        <f>使用量貼付先!C1520</f>
        <v>0</v>
      </c>
      <c r="AG33" s="1">
        <f>使用量貼付先!C1521</f>
        <v>0</v>
      </c>
      <c r="AH33" s="1">
        <f>使用量貼付先!C1522</f>
        <v>0</v>
      </c>
      <c r="AI33" s="1">
        <f>使用量貼付先!C1523</f>
        <v>0</v>
      </c>
      <c r="AJ33" s="1">
        <f>使用量貼付先!C1524</f>
        <v>0</v>
      </c>
      <c r="AK33" s="1">
        <f>使用量貼付先!C1525</f>
        <v>0</v>
      </c>
      <c r="AL33" s="1">
        <f>使用量貼付先!C1526</f>
        <v>0</v>
      </c>
      <c r="AM33" s="1">
        <f>使用量貼付先!C1527</f>
        <v>0</v>
      </c>
      <c r="AN33" s="1">
        <f>使用量貼付先!C1528</f>
        <v>0</v>
      </c>
      <c r="AO33" s="1">
        <f>使用量貼付先!C1529</f>
        <v>0</v>
      </c>
      <c r="AP33" s="1">
        <f>使用量貼付先!C1530</f>
        <v>0</v>
      </c>
      <c r="AQ33" s="1">
        <f>使用量貼付先!C1531</f>
        <v>0</v>
      </c>
      <c r="AR33" s="1">
        <f>使用量貼付先!C1532</f>
        <v>0</v>
      </c>
      <c r="AS33" s="1">
        <f>使用量貼付先!C1533</f>
        <v>0</v>
      </c>
      <c r="AT33" s="1">
        <f>使用量貼付先!C1534</f>
        <v>0</v>
      </c>
      <c r="AU33" s="1">
        <f>使用量貼付先!C1535</f>
        <v>0</v>
      </c>
      <c r="AV33" s="1">
        <f>使用量貼付先!C1536</f>
        <v>0</v>
      </c>
      <c r="AW33" s="1">
        <f>使用量貼付先!C1537</f>
        <v>0</v>
      </c>
    </row>
    <row r="34" spans="1:49" s="1" customFormat="1">
      <c r="A34" s="9">
        <f t="shared" si="0"/>
        <v>45780</v>
      </c>
      <c r="B34" s="1">
        <f>使用量貼付先!C1538</f>
        <v>0</v>
      </c>
      <c r="C34" s="1">
        <f>使用量貼付先!C1539</f>
        <v>0</v>
      </c>
      <c r="D34" s="1">
        <f>使用量貼付先!C1540</f>
        <v>0</v>
      </c>
      <c r="E34" s="1">
        <f>使用量貼付先!C1541</f>
        <v>0</v>
      </c>
      <c r="F34" s="1">
        <f>使用量貼付先!C1542</f>
        <v>0</v>
      </c>
      <c r="G34" s="1">
        <f>使用量貼付先!C1543</f>
        <v>0</v>
      </c>
      <c r="H34" s="1">
        <f>使用量貼付先!C1544</f>
        <v>0</v>
      </c>
      <c r="I34" s="1">
        <f>使用量貼付先!C1545</f>
        <v>0</v>
      </c>
      <c r="J34" s="1">
        <f>使用量貼付先!C1546</f>
        <v>0</v>
      </c>
      <c r="K34" s="1">
        <f>使用量貼付先!C1547</f>
        <v>0</v>
      </c>
      <c r="L34" s="1">
        <f>使用量貼付先!C1548</f>
        <v>0</v>
      </c>
      <c r="M34" s="1">
        <f>使用量貼付先!C1549</f>
        <v>0</v>
      </c>
      <c r="N34" s="1">
        <f>使用量貼付先!C1550</f>
        <v>0</v>
      </c>
      <c r="O34" s="1">
        <f>使用量貼付先!C1551</f>
        <v>0</v>
      </c>
      <c r="P34" s="1">
        <f>使用量貼付先!C1552</f>
        <v>0</v>
      </c>
      <c r="Q34" s="1">
        <f>使用量貼付先!C1553</f>
        <v>0</v>
      </c>
      <c r="R34" s="1">
        <f>使用量貼付先!C1554</f>
        <v>0</v>
      </c>
      <c r="S34" s="1">
        <f>使用量貼付先!C1555</f>
        <v>0</v>
      </c>
      <c r="T34" s="1">
        <f>使用量貼付先!C1556</f>
        <v>0</v>
      </c>
      <c r="U34" s="1">
        <f>使用量貼付先!C1557</f>
        <v>0</v>
      </c>
      <c r="V34" s="1">
        <f>使用量貼付先!C1558</f>
        <v>0</v>
      </c>
      <c r="W34" s="1">
        <f>使用量貼付先!C1559</f>
        <v>0</v>
      </c>
      <c r="X34" s="1">
        <f>使用量貼付先!C1560</f>
        <v>0</v>
      </c>
      <c r="Y34" s="1">
        <f>使用量貼付先!C1561</f>
        <v>0</v>
      </c>
      <c r="Z34" s="1">
        <f>使用量貼付先!C1562</f>
        <v>0</v>
      </c>
      <c r="AA34" s="1">
        <f>使用量貼付先!C1563</f>
        <v>0</v>
      </c>
      <c r="AB34" s="1">
        <f>使用量貼付先!C1564</f>
        <v>0</v>
      </c>
      <c r="AC34" s="1">
        <f>使用量貼付先!C1565</f>
        <v>0</v>
      </c>
      <c r="AD34" s="1">
        <f>使用量貼付先!C1566</f>
        <v>0</v>
      </c>
      <c r="AE34" s="1">
        <f>使用量貼付先!C1567</f>
        <v>0</v>
      </c>
      <c r="AF34" s="1">
        <f>使用量貼付先!C1568</f>
        <v>0</v>
      </c>
      <c r="AG34" s="1">
        <f>使用量貼付先!C1569</f>
        <v>0</v>
      </c>
      <c r="AH34" s="1">
        <f>使用量貼付先!C1570</f>
        <v>0</v>
      </c>
      <c r="AI34" s="1">
        <f>使用量貼付先!C1571</f>
        <v>0</v>
      </c>
      <c r="AJ34" s="1">
        <f>使用量貼付先!C1572</f>
        <v>0</v>
      </c>
      <c r="AK34" s="1">
        <f>使用量貼付先!C1573</f>
        <v>0</v>
      </c>
      <c r="AL34" s="1">
        <f>使用量貼付先!C1574</f>
        <v>0</v>
      </c>
      <c r="AM34" s="1">
        <f>使用量貼付先!C1575</f>
        <v>0</v>
      </c>
      <c r="AN34" s="1">
        <f>使用量貼付先!C1576</f>
        <v>0</v>
      </c>
      <c r="AO34" s="1">
        <f>使用量貼付先!C1577</f>
        <v>0</v>
      </c>
      <c r="AP34" s="1">
        <f>使用量貼付先!C1578</f>
        <v>0</v>
      </c>
      <c r="AQ34" s="1">
        <f>使用量貼付先!C1579</f>
        <v>0</v>
      </c>
      <c r="AR34" s="1">
        <f>使用量貼付先!C1580</f>
        <v>0</v>
      </c>
      <c r="AS34" s="1">
        <f>使用量貼付先!C1581</f>
        <v>0</v>
      </c>
      <c r="AT34" s="1">
        <f>使用量貼付先!C1582</f>
        <v>0</v>
      </c>
      <c r="AU34" s="1">
        <f>使用量貼付先!C1583</f>
        <v>0</v>
      </c>
      <c r="AV34" s="1">
        <f>使用量貼付先!C1584</f>
        <v>0</v>
      </c>
      <c r="AW34" s="1">
        <f>使用量貼付先!C1585</f>
        <v>0</v>
      </c>
    </row>
    <row r="35" spans="1:49" s="1" customFormat="1">
      <c r="A35" s="9">
        <f t="shared" si="0"/>
        <v>45781</v>
      </c>
      <c r="B35" s="1">
        <f>使用量貼付先!C1586</f>
        <v>0</v>
      </c>
      <c r="C35" s="1">
        <f>使用量貼付先!C1587</f>
        <v>0</v>
      </c>
      <c r="D35" s="1">
        <f>使用量貼付先!C1588</f>
        <v>0</v>
      </c>
      <c r="E35" s="1">
        <f>使用量貼付先!C1589</f>
        <v>0</v>
      </c>
      <c r="F35" s="1">
        <f>使用量貼付先!C1590</f>
        <v>0</v>
      </c>
      <c r="G35" s="1">
        <f>使用量貼付先!C1591</f>
        <v>0</v>
      </c>
      <c r="H35" s="1">
        <f>使用量貼付先!C1592</f>
        <v>0</v>
      </c>
      <c r="I35" s="1">
        <f>使用量貼付先!C1593</f>
        <v>0</v>
      </c>
      <c r="J35" s="1">
        <f>使用量貼付先!C1594</f>
        <v>0</v>
      </c>
      <c r="K35" s="1">
        <f>使用量貼付先!C1595</f>
        <v>0</v>
      </c>
      <c r="L35" s="1">
        <f>使用量貼付先!C1596</f>
        <v>0</v>
      </c>
      <c r="M35" s="1">
        <f>使用量貼付先!C1597</f>
        <v>0</v>
      </c>
      <c r="N35" s="1">
        <f>使用量貼付先!C1598</f>
        <v>0</v>
      </c>
      <c r="O35" s="1">
        <f>使用量貼付先!C1599</f>
        <v>0</v>
      </c>
      <c r="P35" s="1">
        <f>使用量貼付先!C1600</f>
        <v>0</v>
      </c>
      <c r="Q35" s="1">
        <f>使用量貼付先!C1601</f>
        <v>0</v>
      </c>
      <c r="R35" s="1">
        <f>使用量貼付先!C1602</f>
        <v>0</v>
      </c>
      <c r="S35" s="1">
        <f>使用量貼付先!C1603</f>
        <v>0</v>
      </c>
      <c r="T35" s="1">
        <f>使用量貼付先!C1604</f>
        <v>0</v>
      </c>
      <c r="U35" s="1">
        <f>使用量貼付先!C1605</f>
        <v>0</v>
      </c>
      <c r="V35" s="1">
        <f>使用量貼付先!C1606</f>
        <v>0</v>
      </c>
      <c r="W35" s="1">
        <f>使用量貼付先!C1607</f>
        <v>0</v>
      </c>
      <c r="X35" s="1">
        <f>使用量貼付先!C1608</f>
        <v>0</v>
      </c>
      <c r="Y35" s="1">
        <f>使用量貼付先!C1609</f>
        <v>0</v>
      </c>
      <c r="Z35" s="1">
        <f>使用量貼付先!C1610</f>
        <v>0</v>
      </c>
      <c r="AA35" s="1">
        <f>使用量貼付先!C1611</f>
        <v>0</v>
      </c>
      <c r="AB35" s="1">
        <f>使用量貼付先!C1612</f>
        <v>0</v>
      </c>
      <c r="AC35" s="1">
        <f>使用量貼付先!C1613</f>
        <v>0</v>
      </c>
      <c r="AD35" s="1">
        <f>使用量貼付先!C1614</f>
        <v>0</v>
      </c>
      <c r="AE35" s="1">
        <f>使用量貼付先!C1615</f>
        <v>0</v>
      </c>
      <c r="AF35" s="1">
        <f>使用量貼付先!C1616</f>
        <v>0</v>
      </c>
      <c r="AG35" s="1">
        <f>使用量貼付先!C1617</f>
        <v>0</v>
      </c>
      <c r="AH35" s="1">
        <f>使用量貼付先!C1618</f>
        <v>0</v>
      </c>
      <c r="AI35" s="1">
        <f>使用量貼付先!C1619</f>
        <v>0</v>
      </c>
      <c r="AJ35" s="1">
        <f>使用量貼付先!C1620</f>
        <v>0</v>
      </c>
      <c r="AK35" s="1">
        <f>使用量貼付先!C1621</f>
        <v>0</v>
      </c>
      <c r="AL35" s="1">
        <f>使用量貼付先!C1622</f>
        <v>0</v>
      </c>
      <c r="AM35" s="1">
        <f>使用量貼付先!C1623</f>
        <v>0</v>
      </c>
      <c r="AN35" s="1">
        <f>使用量貼付先!C1624</f>
        <v>0</v>
      </c>
      <c r="AO35" s="1">
        <f>使用量貼付先!C1625</f>
        <v>0</v>
      </c>
      <c r="AP35" s="1">
        <f>使用量貼付先!C1626</f>
        <v>0</v>
      </c>
      <c r="AQ35" s="1">
        <f>使用量貼付先!C1627</f>
        <v>0</v>
      </c>
      <c r="AR35" s="1">
        <f>使用量貼付先!C1628</f>
        <v>0</v>
      </c>
      <c r="AS35" s="1">
        <f>使用量貼付先!C1629</f>
        <v>0</v>
      </c>
      <c r="AT35" s="1">
        <f>使用量貼付先!C1630</f>
        <v>0</v>
      </c>
      <c r="AU35" s="1">
        <f>使用量貼付先!C1631</f>
        <v>0</v>
      </c>
      <c r="AV35" s="1">
        <f>使用量貼付先!C1632</f>
        <v>0</v>
      </c>
      <c r="AW35" s="1">
        <f>使用量貼付先!C1633</f>
        <v>0</v>
      </c>
    </row>
    <row r="36" spans="1:49">
      <c r="A36" s="9">
        <f t="shared" si="0"/>
        <v>45782</v>
      </c>
      <c r="B36" s="1">
        <f>使用量貼付先!C1634</f>
        <v>0</v>
      </c>
      <c r="C36">
        <f>使用量貼付先!C1635</f>
        <v>0</v>
      </c>
      <c r="D36">
        <f>使用量貼付先!C1636</f>
        <v>0</v>
      </c>
      <c r="E36">
        <f>使用量貼付先!C1637</f>
        <v>0</v>
      </c>
      <c r="F36">
        <f>使用量貼付先!C1638</f>
        <v>0</v>
      </c>
      <c r="G36">
        <f>使用量貼付先!C1639</f>
        <v>0</v>
      </c>
      <c r="H36">
        <f>使用量貼付先!C1640</f>
        <v>0</v>
      </c>
      <c r="I36">
        <f>使用量貼付先!C1641</f>
        <v>0</v>
      </c>
      <c r="J36">
        <f>使用量貼付先!C1642</f>
        <v>0</v>
      </c>
      <c r="K36">
        <f>使用量貼付先!C1643</f>
        <v>0</v>
      </c>
      <c r="L36">
        <f>使用量貼付先!C1644</f>
        <v>0</v>
      </c>
      <c r="M36">
        <f>使用量貼付先!C1645</f>
        <v>0</v>
      </c>
      <c r="N36">
        <f>使用量貼付先!C1646</f>
        <v>0</v>
      </c>
      <c r="O36">
        <f>使用量貼付先!C1647</f>
        <v>0</v>
      </c>
      <c r="P36">
        <f>使用量貼付先!C1648</f>
        <v>0</v>
      </c>
      <c r="Q36">
        <f>使用量貼付先!C1649</f>
        <v>0</v>
      </c>
      <c r="R36">
        <f>使用量貼付先!C1650</f>
        <v>0</v>
      </c>
      <c r="S36">
        <f>使用量貼付先!C1651</f>
        <v>0</v>
      </c>
      <c r="T36">
        <f>使用量貼付先!C1652</f>
        <v>0</v>
      </c>
      <c r="U36">
        <f>使用量貼付先!C1653</f>
        <v>0</v>
      </c>
      <c r="V36">
        <f>使用量貼付先!C1654</f>
        <v>0</v>
      </c>
      <c r="W36">
        <f>使用量貼付先!C1655</f>
        <v>0</v>
      </c>
      <c r="X36">
        <f>使用量貼付先!C1656</f>
        <v>0</v>
      </c>
      <c r="Y36">
        <f>使用量貼付先!C1657</f>
        <v>0</v>
      </c>
      <c r="Z36">
        <f>使用量貼付先!C1658</f>
        <v>0</v>
      </c>
      <c r="AA36">
        <f>使用量貼付先!C1659</f>
        <v>0</v>
      </c>
      <c r="AB36">
        <f>使用量貼付先!C1660</f>
        <v>0</v>
      </c>
      <c r="AC36">
        <f>使用量貼付先!C1661</f>
        <v>0</v>
      </c>
      <c r="AD36">
        <f>使用量貼付先!C1662</f>
        <v>0</v>
      </c>
      <c r="AE36">
        <f>使用量貼付先!C1663</f>
        <v>0</v>
      </c>
      <c r="AF36">
        <f>使用量貼付先!C1664</f>
        <v>0</v>
      </c>
      <c r="AG36">
        <f>使用量貼付先!C1665</f>
        <v>0</v>
      </c>
      <c r="AH36">
        <f>使用量貼付先!C1666</f>
        <v>0</v>
      </c>
      <c r="AI36">
        <f>使用量貼付先!C1667</f>
        <v>0</v>
      </c>
      <c r="AJ36">
        <f>使用量貼付先!C1668</f>
        <v>0</v>
      </c>
      <c r="AK36">
        <f>使用量貼付先!C1669</f>
        <v>0</v>
      </c>
      <c r="AL36">
        <f>使用量貼付先!C1670</f>
        <v>0</v>
      </c>
      <c r="AM36">
        <f>使用量貼付先!C1671</f>
        <v>0</v>
      </c>
      <c r="AN36">
        <f>使用量貼付先!C1672</f>
        <v>0</v>
      </c>
      <c r="AO36">
        <f>使用量貼付先!C1673</f>
        <v>0</v>
      </c>
      <c r="AP36">
        <f>使用量貼付先!C1674</f>
        <v>0</v>
      </c>
      <c r="AQ36">
        <f>使用量貼付先!C1675</f>
        <v>0</v>
      </c>
      <c r="AR36">
        <f>使用量貼付先!C1676</f>
        <v>0</v>
      </c>
      <c r="AS36">
        <f>使用量貼付先!C1677</f>
        <v>0</v>
      </c>
      <c r="AT36">
        <f>使用量貼付先!C1678</f>
        <v>0</v>
      </c>
      <c r="AU36">
        <f>使用量貼付先!C1679</f>
        <v>0</v>
      </c>
      <c r="AV36">
        <f>使用量貼付先!C1680</f>
        <v>0</v>
      </c>
      <c r="AW36">
        <f>使用量貼付先!C1681</f>
        <v>0</v>
      </c>
    </row>
    <row r="37" spans="1:49">
      <c r="A37" s="9">
        <f t="shared" si="0"/>
        <v>45783</v>
      </c>
      <c r="B37" s="1">
        <f>使用量貼付先!C1682</f>
        <v>0</v>
      </c>
      <c r="C37">
        <f>使用量貼付先!C1683</f>
        <v>0</v>
      </c>
      <c r="D37">
        <f>使用量貼付先!C1684</f>
        <v>0</v>
      </c>
      <c r="E37">
        <f>使用量貼付先!C1685</f>
        <v>0</v>
      </c>
      <c r="F37">
        <f>使用量貼付先!C1686</f>
        <v>0</v>
      </c>
      <c r="G37">
        <f>使用量貼付先!C1687</f>
        <v>0</v>
      </c>
      <c r="H37">
        <f>使用量貼付先!C1688</f>
        <v>0</v>
      </c>
      <c r="I37">
        <f>使用量貼付先!C1689</f>
        <v>0</v>
      </c>
      <c r="J37">
        <f>使用量貼付先!C1690</f>
        <v>0</v>
      </c>
      <c r="K37">
        <f>使用量貼付先!C1691</f>
        <v>0</v>
      </c>
      <c r="L37">
        <f>使用量貼付先!C1692</f>
        <v>0</v>
      </c>
      <c r="M37">
        <f>使用量貼付先!C1693</f>
        <v>0</v>
      </c>
      <c r="N37">
        <f>使用量貼付先!C1694</f>
        <v>0</v>
      </c>
      <c r="O37">
        <f>使用量貼付先!C1695</f>
        <v>0</v>
      </c>
      <c r="P37">
        <f>使用量貼付先!C1696</f>
        <v>0</v>
      </c>
      <c r="Q37">
        <f>使用量貼付先!C1697</f>
        <v>0</v>
      </c>
      <c r="R37">
        <f>使用量貼付先!C1698</f>
        <v>0</v>
      </c>
      <c r="S37">
        <f>使用量貼付先!C1699</f>
        <v>0</v>
      </c>
      <c r="T37">
        <f>使用量貼付先!C1700</f>
        <v>0</v>
      </c>
      <c r="U37">
        <f>使用量貼付先!C1701</f>
        <v>0</v>
      </c>
      <c r="V37">
        <f>使用量貼付先!C1702</f>
        <v>0</v>
      </c>
      <c r="W37">
        <f>使用量貼付先!C1703</f>
        <v>0</v>
      </c>
      <c r="X37">
        <f>使用量貼付先!C1704</f>
        <v>0</v>
      </c>
      <c r="Y37">
        <f>使用量貼付先!C1705</f>
        <v>0</v>
      </c>
      <c r="Z37">
        <f>使用量貼付先!C1706</f>
        <v>0</v>
      </c>
      <c r="AA37">
        <f>使用量貼付先!C1707</f>
        <v>0</v>
      </c>
      <c r="AB37">
        <f>使用量貼付先!C1708</f>
        <v>0</v>
      </c>
      <c r="AC37">
        <f>使用量貼付先!C1709</f>
        <v>0</v>
      </c>
      <c r="AD37">
        <f>使用量貼付先!C1710</f>
        <v>0</v>
      </c>
      <c r="AE37">
        <f>使用量貼付先!C1711</f>
        <v>0</v>
      </c>
      <c r="AF37">
        <f>使用量貼付先!C1712</f>
        <v>0</v>
      </c>
      <c r="AG37">
        <f>使用量貼付先!C1713</f>
        <v>0</v>
      </c>
      <c r="AH37">
        <f>使用量貼付先!C1714</f>
        <v>0</v>
      </c>
      <c r="AI37">
        <f>使用量貼付先!C1715</f>
        <v>0</v>
      </c>
      <c r="AJ37">
        <f>使用量貼付先!C1716</f>
        <v>0</v>
      </c>
      <c r="AK37">
        <f>使用量貼付先!C1717</f>
        <v>0</v>
      </c>
      <c r="AL37">
        <f>使用量貼付先!C1718</f>
        <v>0</v>
      </c>
      <c r="AM37">
        <f>使用量貼付先!C1719</f>
        <v>0</v>
      </c>
      <c r="AN37">
        <f>使用量貼付先!C1720</f>
        <v>0</v>
      </c>
      <c r="AO37">
        <f>使用量貼付先!C1721</f>
        <v>0</v>
      </c>
      <c r="AP37">
        <f>使用量貼付先!C1722</f>
        <v>0</v>
      </c>
      <c r="AQ37">
        <f>使用量貼付先!C1723</f>
        <v>0</v>
      </c>
      <c r="AR37">
        <f>使用量貼付先!C1724</f>
        <v>0</v>
      </c>
      <c r="AS37">
        <f>使用量貼付先!C1725</f>
        <v>0</v>
      </c>
      <c r="AT37">
        <f>使用量貼付先!C1726</f>
        <v>0</v>
      </c>
      <c r="AU37">
        <f>使用量貼付先!C1727</f>
        <v>0</v>
      </c>
      <c r="AV37">
        <f>使用量貼付先!C1728</f>
        <v>0</v>
      </c>
      <c r="AW37">
        <f>使用量貼付先!C1729</f>
        <v>0</v>
      </c>
    </row>
    <row r="38" spans="1:49">
      <c r="A38" s="9">
        <f t="shared" si="0"/>
        <v>45784</v>
      </c>
      <c r="B38" s="1">
        <f>使用量貼付先!C1730</f>
        <v>0</v>
      </c>
      <c r="C38">
        <f>使用量貼付先!C1731</f>
        <v>0</v>
      </c>
      <c r="D38">
        <f>使用量貼付先!C1732</f>
        <v>0</v>
      </c>
      <c r="E38">
        <f>使用量貼付先!C1733</f>
        <v>0</v>
      </c>
      <c r="F38">
        <f>使用量貼付先!C1734</f>
        <v>0</v>
      </c>
      <c r="G38">
        <f>使用量貼付先!C1735</f>
        <v>0</v>
      </c>
      <c r="H38">
        <f>使用量貼付先!C1736</f>
        <v>0</v>
      </c>
      <c r="I38">
        <f>使用量貼付先!C1737</f>
        <v>0</v>
      </c>
      <c r="J38">
        <f>使用量貼付先!C1738</f>
        <v>0</v>
      </c>
      <c r="K38">
        <f>使用量貼付先!C1739</f>
        <v>0</v>
      </c>
      <c r="L38">
        <f>使用量貼付先!C1740</f>
        <v>0</v>
      </c>
      <c r="M38">
        <f>使用量貼付先!C1741</f>
        <v>0</v>
      </c>
      <c r="N38">
        <f>使用量貼付先!C1742</f>
        <v>0</v>
      </c>
      <c r="O38">
        <f>使用量貼付先!C1743</f>
        <v>0</v>
      </c>
      <c r="P38">
        <f>使用量貼付先!C1744</f>
        <v>0</v>
      </c>
      <c r="Q38">
        <f>使用量貼付先!C1745</f>
        <v>0</v>
      </c>
      <c r="R38">
        <f>使用量貼付先!C1746</f>
        <v>0</v>
      </c>
      <c r="S38">
        <f>使用量貼付先!C1747</f>
        <v>0</v>
      </c>
      <c r="T38">
        <f>使用量貼付先!C1748</f>
        <v>0</v>
      </c>
      <c r="U38">
        <f>使用量貼付先!C1749</f>
        <v>0</v>
      </c>
      <c r="V38">
        <f>使用量貼付先!C1750</f>
        <v>0</v>
      </c>
      <c r="W38">
        <f>使用量貼付先!C1751</f>
        <v>0</v>
      </c>
      <c r="X38">
        <f>使用量貼付先!C1752</f>
        <v>0</v>
      </c>
      <c r="Y38">
        <f>使用量貼付先!C1753</f>
        <v>0</v>
      </c>
      <c r="Z38">
        <f>使用量貼付先!C1754</f>
        <v>0</v>
      </c>
      <c r="AA38">
        <f>使用量貼付先!C1755</f>
        <v>0</v>
      </c>
      <c r="AB38">
        <f>使用量貼付先!C1756</f>
        <v>0</v>
      </c>
      <c r="AC38">
        <f>使用量貼付先!C1757</f>
        <v>0</v>
      </c>
      <c r="AD38">
        <f>使用量貼付先!C1758</f>
        <v>0</v>
      </c>
      <c r="AE38">
        <f>使用量貼付先!C1759</f>
        <v>0</v>
      </c>
      <c r="AF38">
        <f>使用量貼付先!C1760</f>
        <v>0</v>
      </c>
      <c r="AG38">
        <f>使用量貼付先!C1761</f>
        <v>0</v>
      </c>
      <c r="AH38">
        <f>使用量貼付先!C1762</f>
        <v>0</v>
      </c>
      <c r="AI38">
        <f>使用量貼付先!C1763</f>
        <v>0</v>
      </c>
      <c r="AJ38">
        <f>使用量貼付先!C1764</f>
        <v>0</v>
      </c>
      <c r="AK38">
        <f>使用量貼付先!C1765</f>
        <v>0</v>
      </c>
      <c r="AL38">
        <f>使用量貼付先!C1766</f>
        <v>0</v>
      </c>
      <c r="AM38">
        <f>使用量貼付先!C1767</f>
        <v>0</v>
      </c>
      <c r="AN38">
        <f>使用量貼付先!C1768</f>
        <v>0</v>
      </c>
      <c r="AO38">
        <f>使用量貼付先!C1769</f>
        <v>0</v>
      </c>
      <c r="AP38">
        <f>使用量貼付先!C1770</f>
        <v>0</v>
      </c>
      <c r="AQ38">
        <f>使用量貼付先!C1771</f>
        <v>0</v>
      </c>
      <c r="AR38">
        <f>使用量貼付先!C1772</f>
        <v>0</v>
      </c>
      <c r="AS38">
        <f>使用量貼付先!C1773</f>
        <v>0</v>
      </c>
      <c r="AT38">
        <f>使用量貼付先!C1774</f>
        <v>0</v>
      </c>
      <c r="AU38">
        <f>使用量貼付先!C1775</f>
        <v>0</v>
      </c>
      <c r="AV38">
        <f>使用量貼付先!C1776</f>
        <v>0</v>
      </c>
      <c r="AW38">
        <f>使用量貼付先!C1777</f>
        <v>0</v>
      </c>
    </row>
    <row r="39" spans="1:49">
      <c r="A39" s="9">
        <f t="shared" si="0"/>
        <v>45785</v>
      </c>
      <c r="B39" s="1">
        <f>使用量貼付先!C1778</f>
        <v>0</v>
      </c>
      <c r="C39">
        <f>使用量貼付先!C1779</f>
        <v>0</v>
      </c>
      <c r="D39">
        <f>使用量貼付先!C1780</f>
        <v>0</v>
      </c>
      <c r="E39">
        <f>使用量貼付先!C1781</f>
        <v>0</v>
      </c>
      <c r="F39">
        <f>使用量貼付先!C1782</f>
        <v>0</v>
      </c>
      <c r="G39">
        <f>使用量貼付先!C1783</f>
        <v>0</v>
      </c>
      <c r="H39">
        <f>使用量貼付先!C1784</f>
        <v>0</v>
      </c>
      <c r="I39">
        <f>使用量貼付先!C1785</f>
        <v>0</v>
      </c>
      <c r="J39">
        <f>使用量貼付先!C1786</f>
        <v>0</v>
      </c>
      <c r="K39">
        <f>使用量貼付先!C1787</f>
        <v>0</v>
      </c>
      <c r="L39">
        <f>使用量貼付先!C1788</f>
        <v>0</v>
      </c>
      <c r="M39">
        <f>使用量貼付先!C1789</f>
        <v>0</v>
      </c>
      <c r="N39">
        <f>使用量貼付先!C1790</f>
        <v>0</v>
      </c>
      <c r="O39">
        <f>使用量貼付先!C1791</f>
        <v>0</v>
      </c>
      <c r="P39">
        <f>使用量貼付先!C1792</f>
        <v>0</v>
      </c>
      <c r="Q39">
        <f>使用量貼付先!C1793</f>
        <v>0</v>
      </c>
      <c r="R39">
        <f>使用量貼付先!C1794</f>
        <v>0</v>
      </c>
      <c r="S39">
        <f>使用量貼付先!C1795</f>
        <v>0</v>
      </c>
      <c r="T39">
        <f>使用量貼付先!C1796</f>
        <v>0</v>
      </c>
      <c r="U39">
        <f>使用量貼付先!C1797</f>
        <v>0</v>
      </c>
      <c r="V39">
        <f>使用量貼付先!C1798</f>
        <v>0</v>
      </c>
      <c r="W39">
        <f>使用量貼付先!C1799</f>
        <v>0</v>
      </c>
      <c r="X39">
        <f>使用量貼付先!C1800</f>
        <v>0</v>
      </c>
      <c r="Y39">
        <f>使用量貼付先!C1801</f>
        <v>0</v>
      </c>
      <c r="Z39">
        <f>使用量貼付先!C1802</f>
        <v>0</v>
      </c>
      <c r="AA39">
        <f>使用量貼付先!C1803</f>
        <v>0</v>
      </c>
      <c r="AB39">
        <f>使用量貼付先!C1804</f>
        <v>0</v>
      </c>
      <c r="AC39">
        <f>使用量貼付先!C1805</f>
        <v>0</v>
      </c>
      <c r="AD39">
        <f>使用量貼付先!C1806</f>
        <v>0</v>
      </c>
      <c r="AE39">
        <f>使用量貼付先!C1807</f>
        <v>0</v>
      </c>
      <c r="AF39">
        <f>使用量貼付先!C1808</f>
        <v>0</v>
      </c>
      <c r="AG39">
        <f>使用量貼付先!C1809</f>
        <v>0</v>
      </c>
      <c r="AH39">
        <f>使用量貼付先!C1810</f>
        <v>0</v>
      </c>
      <c r="AI39">
        <f>使用量貼付先!C1811</f>
        <v>0</v>
      </c>
      <c r="AJ39">
        <f>使用量貼付先!C1812</f>
        <v>0</v>
      </c>
      <c r="AK39">
        <f>使用量貼付先!C1813</f>
        <v>0</v>
      </c>
      <c r="AL39">
        <f>使用量貼付先!C1814</f>
        <v>0</v>
      </c>
      <c r="AM39">
        <f>使用量貼付先!C1815</f>
        <v>0</v>
      </c>
      <c r="AN39">
        <f>使用量貼付先!C1816</f>
        <v>0</v>
      </c>
      <c r="AO39">
        <f>使用量貼付先!C1817</f>
        <v>0</v>
      </c>
      <c r="AP39">
        <f>使用量貼付先!C1818</f>
        <v>0</v>
      </c>
      <c r="AQ39">
        <f>使用量貼付先!C1819</f>
        <v>0</v>
      </c>
      <c r="AR39">
        <f>使用量貼付先!C1820</f>
        <v>0</v>
      </c>
      <c r="AS39">
        <f>使用量貼付先!C1821</f>
        <v>0</v>
      </c>
      <c r="AT39">
        <f>使用量貼付先!C1822</f>
        <v>0</v>
      </c>
      <c r="AU39">
        <f>使用量貼付先!C1823</f>
        <v>0</v>
      </c>
      <c r="AV39">
        <f>使用量貼付先!C1824</f>
        <v>0</v>
      </c>
      <c r="AW39">
        <f>使用量貼付先!C1825</f>
        <v>0</v>
      </c>
    </row>
    <row r="40" spans="1:49">
      <c r="A40" s="9">
        <f t="shared" si="0"/>
        <v>45786</v>
      </c>
      <c r="B40" s="1">
        <f>使用量貼付先!C1826</f>
        <v>0</v>
      </c>
      <c r="C40">
        <f>使用量貼付先!C1827</f>
        <v>0</v>
      </c>
      <c r="D40">
        <f>使用量貼付先!C1828</f>
        <v>0</v>
      </c>
      <c r="E40">
        <f>使用量貼付先!C1829</f>
        <v>0</v>
      </c>
      <c r="F40">
        <f>使用量貼付先!C1830</f>
        <v>0</v>
      </c>
      <c r="G40">
        <f>使用量貼付先!C1831</f>
        <v>0</v>
      </c>
      <c r="H40">
        <f>使用量貼付先!C1832</f>
        <v>0</v>
      </c>
      <c r="I40">
        <f>使用量貼付先!C1833</f>
        <v>0</v>
      </c>
      <c r="J40">
        <f>使用量貼付先!C1834</f>
        <v>0</v>
      </c>
      <c r="K40">
        <f>使用量貼付先!C1835</f>
        <v>0</v>
      </c>
      <c r="L40">
        <f>使用量貼付先!C1836</f>
        <v>0</v>
      </c>
      <c r="M40">
        <f>使用量貼付先!C1837</f>
        <v>0</v>
      </c>
      <c r="N40">
        <f>使用量貼付先!C1838</f>
        <v>0</v>
      </c>
      <c r="O40">
        <f>使用量貼付先!C1839</f>
        <v>0</v>
      </c>
      <c r="P40">
        <f>使用量貼付先!C1840</f>
        <v>0</v>
      </c>
      <c r="Q40">
        <f>使用量貼付先!C1841</f>
        <v>0</v>
      </c>
      <c r="R40">
        <f>使用量貼付先!C1842</f>
        <v>0</v>
      </c>
      <c r="S40">
        <f>使用量貼付先!C1843</f>
        <v>0</v>
      </c>
      <c r="T40">
        <f>使用量貼付先!C1844</f>
        <v>0</v>
      </c>
      <c r="U40">
        <f>使用量貼付先!C1845</f>
        <v>0</v>
      </c>
      <c r="V40">
        <f>使用量貼付先!C1846</f>
        <v>0</v>
      </c>
      <c r="W40">
        <f>使用量貼付先!C1847</f>
        <v>0</v>
      </c>
      <c r="X40">
        <f>使用量貼付先!C1848</f>
        <v>0</v>
      </c>
      <c r="Y40">
        <f>使用量貼付先!C1849</f>
        <v>0</v>
      </c>
      <c r="Z40">
        <f>使用量貼付先!C1850</f>
        <v>0</v>
      </c>
      <c r="AA40">
        <f>使用量貼付先!C1851</f>
        <v>0</v>
      </c>
      <c r="AB40">
        <f>使用量貼付先!C1852</f>
        <v>0</v>
      </c>
      <c r="AC40">
        <f>使用量貼付先!C1853</f>
        <v>0</v>
      </c>
      <c r="AD40">
        <f>使用量貼付先!C1854</f>
        <v>0</v>
      </c>
      <c r="AE40">
        <f>使用量貼付先!C1855</f>
        <v>0</v>
      </c>
      <c r="AF40">
        <f>使用量貼付先!C1856</f>
        <v>0</v>
      </c>
      <c r="AG40">
        <f>使用量貼付先!C1857</f>
        <v>0</v>
      </c>
      <c r="AH40">
        <f>使用量貼付先!C1858</f>
        <v>0</v>
      </c>
      <c r="AI40">
        <f>使用量貼付先!C1859</f>
        <v>0</v>
      </c>
      <c r="AJ40">
        <f>使用量貼付先!C1860</f>
        <v>0</v>
      </c>
      <c r="AK40">
        <f>使用量貼付先!C1861</f>
        <v>0</v>
      </c>
      <c r="AL40">
        <f>使用量貼付先!C1862</f>
        <v>0</v>
      </c>
      <c r="AM40">
        <f>使用量貼付先!C1863</f>
        <v>0</v>
      </c>
      <c r="AN40">
        <f>使用量貼付先!C1864</f>
        <v>0</v>
      </c>
      <c r="AO40">
        <f>使用量貼付先!C1865</f>
        <v>0</v>
      </c>
      <c r="AP40">
        <f>使用量貼付先!C1866</f>
        <v>0</v>
      </c>
      <c r="AQ40">
        <f>使用量貼付先!C1867</f>
        <v>0</v>
      </c>
      <c r="AR40">
        <f>使用量貼付先!C1868</f>
        <v>0</v>
      </c>
      <c r="AS40">
        <f>使用量貼付先!C1869</f>
        <v>0</v>
      </c>
      <c r="AT40">
        <f>使用量貼付先!C1870</f>
        <v>0</v>
      </c>
      <c r="AU40">
        <f>使用量貼付先!C1871</f>
        <v>0</v>
      </c>
      <c r="AV40">
        <f>使用量貼付先!C1872</f>
        <v>0</v>
      </c>
      <c r="AW40">
        <f>使用量貼付先!C1873</f>
        <v>0</v>
      </c>
    </row>
    <row r="41" spans="1:49">
      <c r="A41" s="9">
        <f t="shared" si="0"/>
        <v>45787</v>
      </c>
      <c r="B41" s="1">
        <f>使用量貼付先!C1874</f>
        <v>0</v>
      </c>
      <c r="C41">
        <f>使用量貼付先!C1875</f>
        <v>0</v>
      </c>
      <c r="D41">
        <f>使用量貼付先!C1876</f>
        <v>0</v>
      </c>
      <c r="E41">
        <f>使用量貼付先!C1877</f>
        <v>0</v>
      </c>
      <c r="F41">
        <f>使用量貼付先!C1878</f>
        <v>0</v>
      </c>
      <c r="G41">
        <f>使用量貼付先!C1879</f>
        <v>0</v>
      </c>
      <c r="H41">
        <f>使用量貼付先!C1880</f>
        <v>0</v>
      </c>
      <c r="I41">
        <f>使用量貼付先!C1881</f>
        <v>0</v>
      </c>
      <c r="J41">
        <f>使用量貼付先!C1882</f>
        <v>0</v>
      </c>
      <c r="K41">
        <f>使用量貼付先!C1883</f>
        <v>0</v>
      </c>
      <c r="L41">
        <f>使用量貼付先!C1884</f>
        <v>0</v>
      </c>
      <c r="M41">
        <f>使用量貼付先!C1885</f>
        <v>0</v>
      </c>
      <c r="N41">
        <f>使用量貼付先!C1886</f>
        <v>0</v>
      </c>
      <c r="O41">
        <f>使用量貼付先!C1887</f>
        <v>0</v>
      </c>
      <c r="P41">
        <f>使用量貼付先!C1888</f>
        <v>0</v>
      </c>
      <c r="Q41">
        <f>使用量貼付先!C1889</f>
        <v>0</v>
      </c>
      <c r="R41">
        <f>使用量貼付先!C1890</f>
        <v>0</v>
      </c>
      <c r="S41">
        <f>使用量貼付先!C1891</f>
        <v>0</v>
      </c>
      <c r="T41">
        <f>使用量貼付先!C1892</f>
        <v>0</v>
      </c>
      <c r="U41">
        <f>使用量貼付先!C1893</f>
        <v>0</v>
      </c>
      <c r="V41">
        <f>使用量貼付先!C1894</f>
        <v>0</v>
      </c>
      <c r="W41">
        <f>使用量貼付先!C1895</f>
        <v>0</v>
      </c>
      <c r="X41">
        <f>使用量貼付先!C1896</f>
        <v>0</v>
      </c>
      <c r="Y41">
        <f>使用量貼付先!C1897</f>
        <v>0</v>
      </c>
      <c r="Z41">
        <f>使用量貼付先!C1898</f>
        <v>0</v>
      </c>
      <c r="AA41">
        <f>使用量貼付先!C1899</f>
        <v>0</v>
      </c>
      <c r="AB41">
        <f>使用量貼付先!C1900</f>
        <v>0</v>
      </c>
      <c r="AC41">
        <f>使用量貼付先!C1901</f>
        <v>0</v>
      </c>
      <c r="AD41">
        <f>使用量貼付先!C1902</f>
        <v>0</v>
      </c>
      <c r="AE41">
        <f>使用量貼付先!C1903</f>
        <v>0</v>
      </c>
      <c r="AF41">
        <f>使用量貼付先!C1904</f>
        <v>0</v>
      </c>
      <c r="AG41">
        <f>使用量貼付先!C1905</f>
        <v>0</v>
      </c>
      <c r="AH41">
        <f>使用量貼付先!C1906</f>
        <v>0</v>
      </c>
      <c r="AI41">
        <f>使用量貼付先!C1907</f>
        <v>0</v>
      </c>
      <c r="AJ41">
        <f>使用量貼付先!C1908</f>
        <v>0</v>
      </c>
      <c r="AK41">
        <f>使用量貼付先!C1909</f>
        <v>0</v>
      </c>
      <c r="AL41">
        <f>使用量貼付先!C1910</f>
        <v>0</v>
      </c>
      <c r="AM41">
        <f>使用量貼付先!C1911</f>
        <v>0</v>
      </c>
      <c r="AN41">
        <f>使用量貼付先!C1912</f>
        <v>0</v>
      </c>
      <c r="AO41">
        <f>使用量貼付先!C1913</f>
        <v>0</v>
      </c>
      <c r="AP41">
        <f>使用量貼付先!C1914</f>
        <v>0</v>
      </c>
      <c r="AQ41">
        <f>使用量貼付先!C1915</f>
        <v>0</v>
      </c>
      <c r="AR41">
        <f>使用量貼付先!C1916</f>
        <v>0</v>
      </c>
      <c r="AS41">
        <f>使用量貼付先!C1917</f>
        <v>0</v>
      </c>
      <c r="AT41">
        <f>使用量貼付先!C1918</f>
        <v>0</v>
      </c>
      <c r="AU41">
        <f>使用量貼付先!C1919</f>
        <v>0</v>
      </c>
      <c r="AV41">
        <f>使用量貼付先!C1920</f>
        <v>0</v>
      </c>
      <c r="AW41">
        <f>使用量貼付先!C1921</f>
        <v>0</v>
      </c>
    </row>
    <row r="42" spans="1:49">
      <c r="A42" s="9">
        <f t="shared" si="0"/>
        <v>45788</v>
      </c>
      <c r="B42" s="1">
        <f>使用量貼付先!C1922</f>
        <v>0</v>
      </c>
      <c r="C42">
        <f>使用量貼付先!C1923</f>
        <v>0</v>
      </c>
      <c r="D42">
        <f>使用量貼付先!C1924</f>
        <v>0</v>
      </c>
      <c r="E42">
        <f>使用量貼付先!C1925</f>
        <v>0</v>
      </c>
      <c r="F42">
        <f>使用量貼付先!C1926</f>
        <v>0</v>
      </c>
      <c r="G42">
        <f>使用量貼付先!C1927</f>
        <v>0</v>
      </c>
      <c r="H42">
        <f>使用量貼付先!C1928</f>
        <v>0</v>
      </c>
      <c r="I42">
        <f>使用量貼付先!C1929</f>
        <v>0</v>
      </c>
      <c r="J42">
        <f>使用量貼付先!C1930</f>
        <v>0</v>
      </c>
      <c r="K42">
        <f>使用量貼付先!C1931</f>
        <v>0</v>
      </c>
      <c r="L42">
        <f>使用量貼付先!C1932</f>
        <v>0</v>
      </c>
      <c r="M42">
        <f>使用量貼付先!C1933</f>
        <v>0</v>
      </c>
      <c r="N42">
        <f>使用量貼付先!C1934</f>
        <v>0</v>
      </c>
      <c r="O42">
        <f>使用量貼付先!C1935</f>
        <v>0</v>
      </c>
      <c r="P42">
        <f>使用量貼付先!C1936</f>
        <v>0</v>
      </c>
      <c r="Q42">
        <f>使用量貼付先!C1937</f>
        <v>0</v>
      </c>
      <c r="R42">
        <f>使用量貼付先!C1938</f>
        <v>0</v>
      </c>
      <c r="S42">
        <f>使用量貼付先!C1939</f>
        <v>0</v>
      </c>
      <c r="T42">
        <f>使用量貼付先!C1940</f>
        <v>0</v>
      </c>
      <c r="U42">
        <f>使用量貼付先!C1941</f>
        <v>0</v>
      </c>
      <c r="V42">
        <f>使用量貼付先!C1942</f>
        <v>0</v>
      </c>
      <c r="W42">
        <f>使用量貼付先!C1943</f>
        <v>0</v>
      </c>
      <c r="X42">
        <f>使用量貼付先!C1944</f>
        <v>0</v>
      </c>
      <c r="Y42">
        <f>使用量貼付先!C1945</f>
        <v>0</v>
      </c>
      <c r="Z42">
        <f>使用量貼付先!C1946</f>
        <v>0</v>
      </c>
      <c r="AA42">
        <f>使用量貼付先!C1947</f>
        <v>0</v>
      </c>
      <c r="AB42">
        <f>使用量貼付先!C1948</f>
        <v>0</v>
      </c>
      <c r="AC42">
        <f>使用量貼付先!C1949</f>
        <v>0</v>
      </c>
      <c r="AD42">
        <f>使用量貼付先!C1950</f>
        <v>0</v>
      </c>
      <c r="AE42">
        <f>使用量貼付先!C1951</f>
        <v>0</v>
      </c>
      <c r="AF42">
        <f>使用量貼付先!C1952</f>
        <v>0</v>
      </c>
      <c r="AG42">
        <f>使用量貼付先!C1953</f>
        <v>0</v>
      </c>
      <c r="AH42">
        <f>使用量貼付先!C1954</f>
        <v>0</v>
      </c>
      <c r="AI42">
        <f>使用量貼付先!C1955</f>
        <v>0</v>
      </c>
      <c r="AJ42">
        <f>使用量貼付先!C1956</f>
        <v>0</v>
      </c>
      <c r="AK42">
        <f>使用量貼付先!C1957</f>
        <v>0</v>
      </c>
      <c r="AL42">
        <f>使用量貼付先!C1958</f>
        <v>0</v>
      </c>
      <c r="AM42">
        <f>使用量貼付先!C1959</f>
        <v>0</v>
      </c>
      <c r="AN42">
        <f>使用量貼付先!C1960</f>
        <v>0</v>
      </c>
      <c r="AO42">
        <f>使用量貼付先!C1961</f>
        <v>0</v>
      </c>
      <c r="AP42">
        <f>使用量貼付先!C1962</f>
        <v>0</v>
      </c>
      <c r="AQ42">
        <f>使用量貼付先!C1963</f>
        <v>0</v>
      </c>
      <c r="AR42">
        <f>使用量貼付先!C1964</f>
        <v>0</v>
      </c>
      <c r="AS42">
        <f>使用量貼付先!C1965</f>
        <v>0</v>
      </c>
      <c r="AT42">
        <f>使用量貼付先!C1966</f>
        <v>0</v>
      </c>
      <c r="AU42">
        <f>使用量貼付先!C1967</f>
        <v>0</v>
      </c>
      <c r="AV42">
        <f>使用量貼付先!C1968</f>
        <v>0</v>
      </c>
      <c r="AW42">
        <f>使用量貼付先!C1969</f>
        <v>0</v>
      </c>
    </row>
    <row r="43" spans="1:49">
      <c r="A43" s="9">
        <f t="shared" si="0"/>
        <v>45789</v>
      </c>
      <c r="B43" s="1">
        <f>使用量貼付先!C1970</f>
        <v>0</v>
      </c>
      <c r="C43">
        <f>使用量貼付先!C1971</f>
        <v>0</v>
      </c>
      <c r="D43">
        <f>使用量貼付先!C1972</f>
        <v>0</v>
      </c>
      <c r="E43">
        <f>使用量貼付先!C1973</f>
        <v>0</v>
      </c>
      <c r="F43">
        <f>使用量貼付先!C1974</f>
        <v>0</v>
      </c>
      <c r="G43">
        <f>使用量貼付先!C1975</f>
        <v>0</v>
      </c>
      <c r="H43">
        <f>使用量貼付先!C1976</f>
        <v>0</v>
      </c>
      <c r="I43">
        <f>使用量貼付先!C1977</f>
        <v>0</v>
      </c>
      <c r="J43">
        <f>使用量貼付先!C1978</f>
        <v>0</v>
      </c>
      <c r="K43">
        <f>使用量貼付先!C1979</f>
        <v>0</v>
      </c>
      <c r="L43">
        <f>使用量貼付先!C1980</f>
        <v>0</v>
      </c>
      <c r="M43">
        <f>使用量貼付先!C1981</f>
        <v>0</v>
      </c>
      <c r="N43">
        <f>使用量貼付先!C1982</f>
        <v>0</v>
      </c>
      <c r="O43">
        <f>使用量貼付先!C1983</f>
        <v>0</v>
      </c>
      <c r="P43">
        <f>使用量貼付先!C1984</f>
        <v>0</v>
      </c>
      <c r="Q43">
        <f>使用量貼付先!C1985</f>
        <v>0</v>
      </c>
      <c r="R43">
        <f>使用量貼付先!C1986</f>
        <v>0</v>
      </c>
      <c r="S43">
        <f>使用量貼付先!C1987</f>
        <v>0</v>
      </c>
      <c r="T43">
        <f>使用量貼付先!C1988</f>
        <v>0</v>
      </c>
      <c r="U43">
        <f>使用量貼付先!C1989</f>
        <v>0</v>
      </c>
      <c r="V43">
        <f>使用量貼付先!C1990</f>
        <v>0</v>
      </c>
      <c r="W43">
        <f>使用量貼付先!C1991</f>
        <v>0</v>
      </c>
      <c r="X43">
        <f>使用量貼付先!C1992</f>
        <v>0</v>
      </c>
      <c r="Y43">
        <f>使用量貼付先!C1993</f>
        <v>0</v>
      </c>
      <c r="Z43">
        <f>使用量貼付先!C1994</f>
        <v>0</v>
      </c>
      <c r="AA43">
        <f>使用量貼付先!C1995</f>
        <v>0</v>
      </c>
      <c r="AB43">
        <f>使用量貼付先!C1996</f>
        <v>0</v>
      </c>
      <c r="AC43">
        <f>使用量貼付先!C1997</f>
        <v>0</v>
      </c>
      <c r="AD43">
        <f>使用量貼付先!C1998</f>
        <v>0</v>
      </c>
      <c r="AE43">
        <f>使用量貼付先!C1999</f>
        <v>0</v>
      </c>
      <c r="AF43">
        <f>使用量貼付先!C2000</f>
        <v>0</v>
      </c>
      <c r="AG43">
        <f>使用量貼付先!C2001</f>
        <v>0</v>
      </c>
      <c r="AH43">
        <f>使用量貼付先!C2002</f>
        <v>0</v>
      </c>
      <c r="AI43">
        <f>使用量貼付先!C2003</f>
        <v>0</v>
      </c>
      <c r="AJ43">
        <f>使用量貼付先!C2004</f>
        <v>0</v>
      </c>
      <c r="AK43">
        <f>使用量貼付先!C2005</f>
        <v>0</v>
      </c>
      <c r="AL43">
        <f>使用量貼付先!C2006</f>
        <v>0</v>
      </c>
      <c r="AM43">
        <f>使用量貼付先!C2007</f>
        <v>0</v>
      </c>
      <c r="AN43">
        <f>使用量貼付先!C2008</f>
        <v>0</v>
      </c>
      <c r="AO43">
        <f>使用量貼付先!C2009</f>
        <v>0</v>
      </c>
      <c r="AP43">
        <f>使用量貼付先!C2010</f>
        <v>0</v>
      </c>
      <c r="AQ43">
        <f>使用量貼付先!C2011</f>
        <v>0</v>
      </c>
      <c r="AR43">
        <f>使用量貼付先!C2012</f>
        <v>0</v>
      </c>
      <c r="AS43">
        <f>使用量貼付先!C2013</f>
        <v>0</v>
      </c>
      <c r="AT43">
        <f>使用量貼付先!C2014</f>
        <v>0</v>
      </c>
      <c r="AU43">
        <f>使用量貼付先!C2015</f>
        <v>0</v>
      </c>
      <c r="AV43">
        <f>使用量貼付先!C2016</f>
        <v>0</v>
      </c>
      <c r="AW43">
        <f>使用量貼付先!C2017</f>
        <v>0</v>
      </c>
    </row>
    <row r="44" spans="1:49">
      <c r="A44" s="9">
        <f t="shared" si="0"/>
        <v>45790</v>
      </c>
      <c r="B44" s="1">
        <f>使用量貼付先!C2018</f>
        <v>0</v>
      </c>
      <c r="C44">
        <f>使用量貼付先!C2019</f>
        <v>0</v>
      </c>
      <c r="D44">
        <f>使用量貼付先!C2020</f>
        <v>0</v>
      </c>
      <c r="E44">
        <f>使用量貼付先!C2021</f>
        <v>0</v>
      </c>
      <c r="F44">
        <f>使用量貼付先!C2022</f>
        <v>0</v>
      </c>
      <c r="G44">
        <f>使用量貼付先!C2023</f>
        <v>0</v>
      </c>
      <c r="H44">
        <f>使用量貼付先!C2024</f>
        <v>0</v>
      </c>
      <c r="I44">
        <f>使用量貼付先!C2025</f>
        <v>0</v>
      </c>
      <c r="J44">
        <f>使用量貼付先!C2026</f>
        <v>0</v>
      </c>
      <c r="K44">
        <f>使用量貼付先!C2027</f>
        <v>0</v>
      </c>
      <c r="L44">
        <f>使用量貼付先!C2028</f>
        <v>0</v>
      </c>
      <c r="M44">
        <f>使用量貼付先!C2029</f>
        <v>0</v>
      </c>
      <c r="N44">
        <f>使用量貼付先!C2030</f>
        <v>0</v>
      </c>
      <c r="O44">
        <f>使用量貼付先!C2031</f>
        <v>0</v>
      </c>
      <c r="P44">
        <f>使用量貼付先!C2032</f>
        <v>0</v>
      </c>
      <c r="Q44">
        <f>使用量貼付先!C2033</f>
        <v>0</v>
      </c>
      <c r="R44">
        <f>使用量貼付先!C2034</f>
        <v>0</v>
      </c>
      <c r="S44">
        <f>使用量貼付先!C2035</f>
        <v>0</v>
      </c>
      <c r="T44">
        <f>使用量貼付先!C2036</f>
        <v>0</v>
      </c>
      <c r="U44">
        <f>使用量貼付先!C2037</f>
        <v>0</v>
      </c>
      <c r="V44">
        <f>使用量貼付先!C2038</f>
        <v>0</v>
      </c>
      <c r="W44">
        <f>使用量貼付先!C2039</f>
        <v>0</v>
      </c>
      <c r="X44">
        <f>使用量貼付先!C2040</f>
        <v>0</v>
      </c>
      <c r="Y44">
        <f>使用量貼付先!C2041</f>
        <v>0</v>
      </c>
      <c r="Z44">
        <f>使用量貼付先!C2042</f>
        <v>0</v>
      </c>
      <c r="AA44">
        <f>使用量貼付先!C2043</f>
        <v>0</v>
      </c>
      <c r="AB44">
        <f>使用量貼付先!C2044</f>
        <v>0</v>
      </c>
      <c r="AC44">
        <f>使用量貼付先!C2045</f>
        <v>0</v>
      </c>
      <c r="AD44">
        <f>使用量貼付先!C2046</f>
        <v>0</v>
      </c>
      <c r="AE44">
        <f>使用量貼付先!C2047</f>
        <v>0</v>
      </c>
      <c r="AF44">
        <f>使用量貼付先!C2048</f>
        <v>0</v>
      </c>
      <c r="AG44">
        <f>使用量貼付先!C2049</f>
        <v>0</v>
      </c>
      <c r="AH44">
        <f>使用量貼付先!C2050</f>
        <v>0</v>
      </c>
      <c r="AI44">
        <f>使用量貼付先!C2051</f>
        <v>0</v>
      </c>
      <c r="AJ44">
        <f>使用量貼付先!C2052</f>
        <v>0</v>
      </c>
      <c r="AK44">
        <f>使用量貼付先!C2053</f>
        <v>0</v>
      </c>
      <c r="AL44">
        <f>使用量貼付先!C2054</f>
        <v>0</v>
      </c>
      <c r="AM44">
        <f>使用量貼付先!C2055</f>
        <v>0</v>
      </c>
      <c r="AN44">
        <f>使用量貼付先!C2056</f>
        <v>0</v>
      </c>
      <c r="AO44">
        <f>使用量貼付先!C2057</f>
        <v>0</v>
      </c>
      <c r="AP44">
        <f>使用量貼付先!C2058</f>
        <v>0</v>
      </c>
      <c r="AQ44">
        <f>使用量貼付先!C2059</f>
        <v>0</v>
      </c>
      <c r="AR44">
        <f>使用量貼付先!C2060</f>
        <v>0</v>
      </c>
      <c r="AS44">
        <f>使用量貼付先!C2061</f>
        <v>0</v>
      </c>
      <c r="AT44">
        <f>使用量貼付先!C2062</f>
        <v>0</v>
      </c>
      <c r="AU44">
        <f>使用量貼付先!C2063</f>
        <v>0</v>
      </c>
      <c r="AV44">
        <f>使用量貼付先!C2064</f>
        <v>0</v>
      </c>
      <c r="AW44">
        <f>使用量貼付先!C2065</f>
        <v>0</v>
      </c>
    </row>
    <row r="45" spans="1:49">
      <c r="A45" s="9">
        <f t="shared" si="0"/>
        <v>45791</v>
      </c>
      <c r="B45" s="1">
        <f>使用量貼付先!C2066</f>
        <v>0</v>
      </c>
      <c r="C45">
        <f>使用量貼付先!C2067</f>
        <v>0</v>
      </c>
      <c r="D45">
        <f>使用量貼付先!C2068</f>
        <v>0</v>
      </c>
      <c r="E45">
        <f>使用量貼付先!C2069</f>
        <v>0</v>
      </c>
      <c r="F45">
        <f>使用量貼付先!C2070</f>
        <v>0</v>
      </c>
      <c r="G45">
        <f>使用量貼付先!C2071</f>
        <v>0</v>
      </c>
      <c r="H45">
        <f>使用量貼付先!C2072</f>
        <v>0</v>
      </c>
      <c r="I45">
        <f>使用量貼付先!C2073</f>
        <v>0</v>
      </c>
      <c r="J45">
        <f>使用量貼付先!C2074</f>
        <v>0</v>
      </c>
      <c r="K45">
        <f>使用量貼付先!C2075</f>
        <v>0</v>
      </c>
      <c r="L45">
        <f>使用量貼付先!C2076</f>
        <v>0</v>
      </c>
      <c r="M45">
        <f>使用量貼付先!C2077</f>
        <v>0</v>
      </c>
      <c r="N45">
        <f>使用量貼付先!C2078</f>
        <v>0</v>
      </c>
      <c r="O45">
        <f>使用量貼付先!C2079</f>
        <v>0</v>
      </c>
      <c r="P45">
        <f>使用量貼付先!C2080</f>
        <v>0</v>
      </c>
      <c r="Q45">
        <f>使用量貼付先!C2081</f>
        <v>0</v>
      </c>
      <c r="R45">
        <f>使用量貼付先!C2082</f>
        <v>0</v>
      </c>
      <c r="S45">
        <f>使用量貼付先!C2083</f>
        <v>0</v>
      </c>
      <c r="T45">
        <f>使用量貼付先!C2084</f>
        <v>0</v>
      </c>
      <c r="U45">
        <f>使用量貼付先!C2085</f>
        <v>0</v>
      </c>
      <c r="V45">
        <f>使用量貼付先!C2086</f>
        <v>0</v>
      </c>
      <c r="W45">
        <f>使用量貼付先!C2087</f>
        <v>0</v>
      </c>
      <c r="X45">
        <f>使用量貼付先!C2088</f>
        <v>0</v>
      </c>
      <c r="Y45">
        <f>使用量貼付先!C2089</f>
        <v>0</v>
      </c>
      <c r="Z45">
        <f>使用量貼付先!C2090</f>
        <v>0</v>
      </c>
      <c r="AA45">
        <f>使用量貼付先!C2091</f>
        <v>0</v>
      </c>
      <c r="AB45">
        <f>使用量貼付先!C2092</f>
        <v>0</v>
      </c>
      <c r="AC45">
        <f>使用量貼付先!C2093</f>
        <v>0</v>
      </c>
      <c r="AD45">
        <f>使用量貼付先!C2094</f>
        <v>0</v>
      </c>
      <c r="AE45">
        <f>使用量貼付先!C2095</f>
        <v>0</v>
      </c>
      <c r="AF45">
        <f>使用量貼付先!C2096</f>
        <v>0</v>
      </c>
      <c r="AG45">
        <f>使用量貼付先!C2097</f>
        <v>0</v>
      </c>
      <c r="AH45">
        <f>使用量貼付先!C2098</f>
        <v>0</v>
      </c>
      <c r="AI45">
        <f>使用量貼付先!C2099</f>
        <v>0</v>
      </c>
      <c r="AJ45">
        <f>使用量貼付先!C2100</f>
        <v>0</v>
      </c>
      <c r="AK45">
        <f>使用量貼付先!C2101</f>
        <v>0</v>
      </c>
      <c r="AL45">
        <f>使用量貼付先!C2102</f>
        <v>0</v>
      </c>
      <c r="AM45">
        <f>使用量貼付先!C2103</f>
        <v>0</v>
      </c>
      <c r="AN45">
        <f>使用量貼付先!C2104</f>
        <v>0</v>
      </c>
      <c r="AO45">
        <f>使用量貼付先!C2105</f>
        <v>0</v>
      </c>
      <c r="AP45">
        <f>使用量貼付先!C2106</f>
        <v>0</v>
      </c>
      <c r="AQ45">
        <f>使用量貼付先!C2107</f>
        <v>0</v>
      </c>
      <c r="AR45">
        <f>使用量貼付先!C2108</f>
        <v>0</v>
      </c>
      <c r="AS45">
        <f>使用量貼付先!C2109</f>
        <v>0</v>
      </c>
      <c r="AT45">
        <f>使用量貼付先!C2110</f>
        <v>0</v>
      </c>
      <c r="AU45">
        <f>使用量貼付先!C2111</f>
        <v>0</v>
      </c>
      <c r="AV45">
        <f>使用量貼付先!C2112</f>
        <v>0</v>
      </c>
      <c r="AW45">
        <f>使用量貼付先!C2113</f>
        <v>0</v>
      </c>
    </row>
    <row r="46" spans="1:49">
      <c r="A46" s="9">
        <f t="shared" si="0"/>
        <v>45792</v>
      </c>
      <c r="B46" s="1">
        <f>使用量貼付先!C2114</f>
        <v>0</v>
      </c>
      <c r="C46">
        <f>使用量貼付先!C2115</f>
        <v>0</v>
      </c>
      <c r="D46">
        <f>使用量貼付先!C2116</f>
        <v>0</v>
      </c>
      <c r="E46">
        <f>使用量貼付先!C2117</f>
        <v>0</v>
      </c>
      <c r="F46">
        <f>使用量貼付先!C2118</f>
        <v>0</v>
      </c>
      <c r="G46">
        <f>使用量貼付先!C2119</f>
        <v>0</v>
      </c>
      <c r="H46">
        <f>使用量貼付先!C2120</f>
        <v>0</v>
      </c>
      <c r="I46">
        <f>使用量貼付先!C2121</f>
        <v>0</v>
      </c>
      <c r="J46">
        <f>使用量貼付先!C2122</f>
        <v>0</v>
      </c>
      <c r="K46">
        <f>使用量貼付先!C2123</f>
        <v>0</v>
      </c>
      <c r="L46">
        <f>使用量貼付先!C2124</f>
        <v>0</v>
      </c>
      <c r="M46">
        <f>使用量貼付先!C2125</f>
        <v>0</v>
      </c>
      <c r="N46">
        <f>使用量貼付先!C2126</f>
        <v>0</v>
      </c>
      <c r="O46">
        <f>使用量貼付先!C2127</f>
        <v>0</v>
      </c>
      <c r="P46">
        <f>使用量貼付先!C2128</f>
        <v>0</v>
      </c>
      <c r="Q46">
        <f>使用量貼付先!C2129</f>
        <v>0</v>
      </c>
      <c r="R46">
        <f>使用量貼付先!C2130</f>
        <v>0</v>
      </c>
      <c r="S46">
        <f>使用量貼付先!C2131</f>
        <v>0</v>
      </c>
      <c r="T46">
        <f>使用量貼付先!C2132</f>
        <v>0</v>
      </c>
      <c r="U46">
        <f>使用量貼付先!C2133</f>
        <v>0</v>
      </c>
      <c r="V46">
        <f>使用量貼付先!C2134</f>
        <v>0</v>
      </c>
      <c r="W46">
        <f>使用量貼付先!C2135</f>
        <v>0</v>
      </c>
      <c r="X46">
        <f>使用量貼付先!C2136</f>
        <v>0</v>
      </c>
      <c r="Y46">
        <f>使用量貼付先!C2137</f>
        <v>0</v>
      </c>
      <c r="Z46">
        <f>使用量貼付先!C2138</f>
        <v>0</v>
      </c>
      <c r="AA46">
        <f>使用量貼付先!C2139</f>
        <v>0</v>
      </c>
      <c r="AB46">
        <f>使用量貼付先!C2140</f>
        <v>0</v>
      </c>
      <c r="AC46">
        <f>使用量貼付先!C2141</f>
        <v>0</v>
      </c>
      <c r="AD46">
        <f>使用量貼付先!C2142</f>
        <v>0</v>
      </c>
      <c r="AE46">
        <f>使用量貼付先!C2143</f>
        <v>0</v>
      </c>
      <c r="AF46">
        <f>使用量貼付先!C2144</f>
        <v>0</v>
      </c>
      <c r="AG46">
        <f>使用量貼付先!C2145</f>
        <v>0</v>
      </c>
      <c r="AH46">
        <f>使用量貼付先!C2146</f>
        <v>0</v>
      </c>
      <c r="AI46">
        <f>使用量貼付先!C2147</f>
        <v>0</v>
      </c>
      <c r="AJ46">
        <f>使用量貼付先!C2148</f>
        <v>0</v>
      </c>
      <c r="AK46">
        <f>使用量貼付先!C2149</f>
        <v>0</v>
      </c>
      <c r="AL46">
        <f>使用量貼付先!C2150</f>
        <v>0</v>
      </c>
      <c r="AM46">
        <f>使用量貼付先!C2151</f>
        <v>0</v>
      </c>
      <c r="AN46">
        <f>使用量貼付先!C2152</f>
        <v>0</v>
      </c>
      <c r="AO46">
        <f>使用量貼付先!C2153</f>
        <v>0</v>
      </c>
      <c r="AP46">
        <f>使用量貼付先!C2154</f>
        <v>0</v>
      </c>
      <c r="AQ46">
        <f>使用量貼付先!C2155</f>
        <v>0</v>
      </c>
      <c r="AR46">
        <f>使用量貼付先!C2156</f>
        <v>0</v>
      </c>
      <c r="AS46">
        <f>使用量貼付先!C2157</f>
        <v>0</v>
      </c>
      <c r="AT46">
        <f>使用量貼付先!C2158</f>
        <v>0</v>
      </c>
      <c r="AU46">
        <f>使用量貼付先!C2159</f>
        <v>0</v>
      </c>
      <c r="AV46">
        <f>使用量貼付先!C2160</f>
        <v>0</v>
      </c>
      <c r="AW46">
        <f>使用量貼付先!C2161</f>
        <v>0</v>
      </c>
    </row>
    <row r="47" spans="1:49">
      <c r="A47" s="9">
        <f t="shared" si="0"/>
        <v>45793</v>
      </c>
      <c r="B47" s="1">
        <f>使用量貼付先!C2162</f>
        <v>0</v>
      </c>
      <c r="C47">
        <f>使用量貼付先!C2163</f>
        <v>0</v>
      </c>
      <c r="D47">
        <f>使用量貼付先!C2164</f>
        <v>0</v>
      </c>
      <c r="E47">
        <f>使用量貼付先!C2165</f>
        <v>0</v>
      </c>
      <c r="F47">
        <f>使用量貼付先!C2166</f>
        <v>0</v>
      </c>
      <c r="G47">
        <f>使用量貼付先!C2167</f>
        <v>0</v>
      </c>
      <c r="H47">
        <f>使用量貼付先!C2168</f>
        <v>0</v>
      </c>
      <c r="I47">
        <f>使用量貼付先!C2169</f>
        <v>0</v>
      </c>
      <c r="J47">
        <f>使用量貼付先!C2170</f>
        <v>0</v>
      </c>
      <c r="K47">
        <f>使用量貼付先!C2171</f>
        <v>0</v>
      </c>
      <c r="L47">
        <f>使用量貼付先!C2172</f>
        <v>0</v>
      </c>
      <c r="M47">
        <f>使用量貼付先!C2173</f>
        <v>0</v>
      </c>
      <c r="N47">
        <f>使用量貼付先!C2174</f>
        <v>0</v>
      </c>
      <c r="O47">
        <f>使用量貼付先!C2175</f>
        <v>0</v>
      </c>
      <c r="P47">
        <f>使用量貼付先!C2176</f>
        <v>0</v>
      </c>
      <c r="Q47">
        <f>使用量貼付先!C2177</f>
        <v>0</v>
      </c>
      <c r="R47">
        <f>使用量貼付先!C2178</f>
        <v>0</v>
      </c>
      <c r="S47">
        <f>使用量貼付先!C2179</f>
        <v>0</v>
      </c>
      <c r="T47">
        <f>使用量貼付先!C2180</f>
        <v>0</v>
      </c>
      <c r="U47">
        <f>使用量貼付先!C2181</f>
        <v>0</v>
      </c>
      <c r="V47">
        <f>使用量貼付先!C2182</f>
        <v>0</v>
      </c>
      <c r="W47">
        <f>使用量貼付先!C2183</f>
        <v>0</v>
      </c>
      <c r="X47">
        <f>使用量貼付先!C2184</f>
        <v>0</v>
      </c>
      <c r="Y47">
        <f>使用量貼付先!C2185</f>
        <v>0</v>
      </c>
      <c r="Z47">
        <f>使用量貼付先!C2186</f>
        <v>0</v>
      </c>
      <c r="AA47">
        <f>使用量貼付先!C2187</f>
        <v>0</v>
      </c>
      <c r="AB47">
        <f>使用量貼付先!C2188</f>
        <v>0</v>
      </c>
      <c r="AC47">
        <f>使用量貼付先!C2189</f>
        <v>0</v>
      </c>
      <c r="AD47">
        <f>使用量貼付先!C2190</f>
        <v>0</v>
      </c>
      <c r="AE47">
        <f>使用量貼付先!C2191</f>
        <v>0</v>
      </c>
      <c r="AF47">
        <f>使用量貼付先!C2192</f>
        <v>0</v>
      </c>
      <c r="AG47">
        <f>使用量貼付先!C2193</f>
        <v>0</v>
      </c>
      <c r="AH47">
        <f>使用量貼付先!C2194</f>
        <v>0</v>
      </c>
      <c r="AI47">
        <f>使用量貼付先!C2195</f>
        <v>0</v>
      </c>
      <c r="AJ47">
        <f>使用量貼付先!C2196</f>
        <v>0</v>
      </c>
      <c r="AK47">
        <f>使用量貼付先!C2197</f>
        <v>0</v>
      </c>
      <c r="AL47">
        <f>使用量貼付先!C2198</f>
        <v>0</v>
      </c>
      <c r="AM47">
        <f>使用量貼付先!C2199</f>
        <v>0</v>
      </c>
      <c r="AN47">
        <f>使用量貼付先!C2200</f>
        <v>0</v>
      </c>
      <c r="AO47">
        <f>使用量貼付先!C2201</f>
        <v>0</v>
      </c>
      <c r="AP47">
        <f>使用量貼付先!C2202</f>
        <v>0</v>
      </c>
      <c r="AQ47">
        <f>使用量貼付先!C2203</f>
        <v>0</v>
      </c>
      <c r="AR47">
        <f>使用量貼付先!C2204</f>
        <v>0</v>
      </c>
      <c r="AS47">
        <f>使用量貼付先!C2205</f>
        <v>0</v>
      </c>
      <c r="AT47">
        <f>使用量貼付先!C2206</f>
        <v>0</v>
      </c>
      <c r="AU47">
        <f>使用量貼付先!C2207</f>
        <v>0</v>
      </c>
      <c r="AV47">
        <f>使用量貼付先!C2208</f>
        <v>0</v>
      </c>
      <c r="AW47">
        <f>使用量貼付先!C2209</f>
        <v>0</v>
      </c>
    </row>
    <row r="48" spans="1:49">
      <c r="A48" s="9">
        <f t="shared" si="0"/>
        <v>45794</v>
      </c>
      <c r="B48" s="1">
        <f>使用量貼付先!C2210</f>
        <v>0</v>
      </c>
      <c r="C48">
        <f>使用量貼付先!C2211</f>
        <v>0</v>
      </c>
      <c r="D48">
        <f>使用量貼付先!C2212</f>
        <v>0</v>
      </c>
      <c r="E48">
        <f>使用量貼付先!C2213</f>
        <v>0</v>
      </c>
      <c r="F48">
        <f>使用量貼付先!C2214</f>
        <v>0</v>
      </c>
      <c r="G48">
        <f>使用量貼付先!C2215</f>
        <v>0</v>
      </c>
      <c r="H48">
        <f>使用量貼付先!C2216</f>
        <v>0</v>
      </c>
      <c r="I48">
        <f>使用量貼付先!C2217</f>
        <v>0</v>
      </c>
      <c r="J48">
        <f>使用量貼付先!C2218</f>
        <v>0</v>
      </c>
      <c r="K48">
        <f>使用量貼付先!C2219</f>
        <v>0</v>
      </c>
      <c r="L48">
        <f>使用量貼付先!C2220</f>
        <v>0</v>
      </c>
      <c r="M48">
        <f>使用量貼付先!C2221</f>
        <v>0</v>
      </c>
      <c r="N48">
        <f>使用量貼付先!C2222</f>
        <v>0</v>
      </c>
      <c r="O48">
        <f>使用量貼付先!C2223</f>
        <v>0</v>
      </c>
      <c r="P48">
        <f>使用量貼付先!C2224</f>
        <v>0</v>
      </c>
      <c r="Q48">
        <f>使用量貼付先!C2225</f>
        <v>0</v>
      </c>
      <c r="R48">
        <f>使用量貼付先!C2226</f>
        <v>0</v>
      </c>
      <c r="S48">
        <f>使用量貼付先!C2227</f>
        <v>0</v>
      </c>
      <c r="T48">
        <f>使用量貼付先!C2228</f>
        <v>0</v>
      </c>
      <c r="U48">
        <f>使用量貼付先!C2229</f>
        <v>0</v>
      </c>
      <c r="V48">
        <f>使用量貼付先!C2230</f>
        <v>0</v>
      </c>
      <c r="W48">
        <f>使用量貼付先!C2231</f>
        <v>0</v>
      </c>
      <c r="X48">
        <f>使用量貼付先!C2232</f>
        <v>0</v>
      </c>
      <c r="Y48">
        <f>使用量貼付先!C2233</f>
        <v>0</v>
      </c>
      <c r="Z48">
        <f>使用量貼付先!C2234</f>
        <v>0</v>
      </c>
      <c r="AA48">
        <f>使用量貼付先!C2235</f>
        <v>0</v>
      </c>
      <c r="AB48">
        <f>使用量貼付先!C2236</f>
        <v>0</v>
      </c>
      <c r="AC48">
        <f>使用量貼付先!C2237</f>
        <v>0</v>
      </c>
      <c r="AD48">
        <f>使用量貼付先!C2238</f>
        <v>0</v>
      </c>
      <c r="AE48">
        <f>使用量貼付先!C2239</f>
        <v>0</v>
      </c>
      <c r="AF48">
        <f>使用量貼付先!C2240</f>
        <v>0</v>
      </c>
      <c r="AG48">
        <f>使用量貼付先!C2241</f>
        <v>0</v>
      </c>
      <c r="AH48">
        <f>使用量貼付先!C2242</f>
        <v>0</v>
      </c>
      <c r="AI48">
        <f>使用量貼付先!C2243</f>
        <v>0</v>
      </c>
      <c r="AJ48">
        <f>使用量貼付先!C2244</f>
        <v>0</v>
      </c>
      <c r="AK48">
        <f>使用量貼付先!C2245</f>
        <v>0</v>
      </c>
      <c r="AL48">
        <f>使用量貼付先!C2246</f>
        <v>0</v>
      </c>
      <c r="AM48">
        <f>使用量貼付先!C2247</f>
        <v>0</v>
      </c>
      <c r="AN48">
        <f>使用量貼付先!C2248</f>
        <v>0</v>
      </c>
      <c r="AO48">
        <f>使用量貼付先!C2249</f>
        <v>0</v>
      </c>
      <c r="AP48">
        <f>使用量貼付先!C2250</f>
        <v>0</v>
      </c>
      <c r="AQ48">
        <f>使用量貼付先!C2251</f>
        <v>0</v>
      </c>
      <c r="AR48">
        <f>使用量貼付先!C2252</f>
        <v>0</v>
      </c>
      <c r="AS48">
        <f>使用量貼付先!C2253</f>
        <v>0</v>
      </c>
      <c r="AT48">
        <f>使用量貼付先!C2254</f>
        <v>0</v>
      </c>
      <c r="AU48">
        <f>使用量貼付先!C2255</f>
        <v>0</v>
      </c>
      <c r="AV48">
        <f>使用量貼付先!C2256</f>
        <v>0</v>
      </c>
      <c r="AW48">
        <f>使用量貼付先!C2257</f>
        <v>0</v>
      </c>
    </row>
    <row r="49" spans="1:49">
      <c r="A49" s="9">
        <f t="shared" si="0"/>
        <v>45795</v>
      </c>
      <c r="B49" s="1">
        <f>使用量貼付先!C2258</f>
        <v>0</v>
      </c>
      <c r="C49">
        <f>使用量貼付先!C2259</f>
        <v>0</v>
      </c>
      <c r="D49">
        <f>使用量貼付先!C2260</f>
        <v>0</v>
      </c>
      <c r="E49">
        <f>使用量貼付先!C2261</f>
        <v>0</v>
      </c>
      <c r="F49">
        <f>使用量貼付先!C2262</f>
        <v>0</v>
      </c>
      <c r="G49">
        <f>使用量貼付先!C2263</f>
        <v>0</v>
      </c>
      <c r="H49">
        <f>使用量貼付先!C2264</f>
        <v>0</v>
      </c>
      <c r="I49">
        <f>使用量貼付先!C2265</f>
        <v>0</v>
      </c>
      <c r="J49">
        <f>使用量貼付先!C2266</f>
        <v>0</v>
      </c>
      <c r="K49">
        <f>使用量貼付先!C2267</f>
        <v>0</v>
      </c>
      <c r="L49">
        <f>使用量貼付先!C2268</f>
        <v>0</v>
      </c>
      <c r="M49">
        <f>使用量貼付先!C2269</f>
        <v>0</v>
      </c>
      <c r="N49">
        <f>使用量貼付先!C2270</f>
        <v>0</v>
      </c>
      <c r="O49">
        <f>使用量貼付先!C2271</f>
        <v>0</v>
      </c>
      <c r="P49">
        <f>使用量貼付先!C2272</f>
        <v>0</v>
      </c>
      <c r="Q49">
        <f>使用量貼付先!C2273</f>
        <v>0</v>
      </c>
      <c r="R49">
        <f>使用量貼付先!C2274</f>
        <v>0</v>
      </c>
      <c r="S49">
        <f>使用量貼付先!C2275</f>
        <v>0</v>
      </c>
      <c r="T49">
        <f>使用量貼付先!C2276</f>
        <v>0</v>
      </c>
      <c r="U49">
        <f>使用量貼付先!C2277</f>
        <v>0</v>
      </c>
      <c r="V49">
        <f>使用量貼付先!C2278</f>
        <v>0</v>
      </c>
      <c r="W49">
        <f>使用量貼付先!C2279</f>
        <v>0</v>
      </c>
      <c r="X49">
        <f>使用量貼付先!C2280</f>
        <v>0</v>
      </c>
      <c r="Y49">
        <f>使用量貼付先!C2281</f>
        <v>0</v>
      </c>
      <c r="Z49">
        <f>使用量貼付先!C2282</f>
        <v>0</v>
      </c>
      <c r="AA49">
        <f>使用量貼付先!C2283</f>
        <v>0</v>
      </c>
      <c r="AB49">
        <f>使用量貼付先!C2284</f>
        <v>0</v>
      </c>
      <c r="AC49">
        <f>使用量貼付先!C2285</f>
        <v>0</v>
      </c>
      <c r="AD49">
        <f>使用量貼付先!C2286</f>
        <v>0</v>
      </c>
      <c r="AE49">
        <f>使用量貼付先!C2287</f>
        <v>0</v>
      </c>
      <c r="AF49">
        <f>使用量貼付先!C2288</f>
        <v>0</v>
      </c>
      <c r="AG49">
        <f>使用量貼付先!C2289</f>
        <v>0</v>
      </c>
      <c r="AH49">
        <f>使用量貼付先!C2290</f>
        <v>0</v>
      </c>
      <c r="AI49">
        <f>使用量貼付先!C2291</f>
        <v>0</v>
      </c>
      <c r="AJ49">
        <f>使用量貼付先!C2292</f>
        <v>0</v>
      </c>
      <c r="AK49">
        <f>使用量貼付先!C2293</f>
        <v>0</v>
      </c>
      <c r="AL49">
        <f>使用量貼付先!C2294</f>
        <v>0</v>
      </c>
      <c r="AM49">
        <f>使用量貼付先!C2295</f>
        <v>0</v>
      </c>
      <c r="AN49">
        <f>使用量貼付先!C2296</f>
        <v>0</v>
      </c>
      <c r="AO49">
        <f>使用量貼付先!C2297</f>
        <v>0</v>
      </c>
      <c r="AP49">
        <f>使用量貼付先!C2298</f>
        <v>0</v>
      </c>
      <c r="AQ49">
        <f>使用量貼付先!C2299</f>
        <v>0</v>
      </c>
      <c r="AR49">
        <f>使用量貼付先!C2300</f>
        <v>0</v>
      </c>
      <c r="AS49">
        <f>使用量貼付先!C2301</f>
        <v>0</v>
      </c>
      <c r="AT49">
        <f>使用量貼付先!C2302</f>
        <v>0</v>
      </c>
      <c r="AU49">
        <f>使用量貼付先!C2303</f>
        <v>0</v>
      </c>
      <c r="AV49">
        <f>使用量貼付先!C2304</f>
        <v>0</v>
      </c>
      <c r="AW49">
        <f>使用量貼付先!C2305</f>
        <v>0</v>
      </c>
    </row>
    <row r="50" spans="1:49">
      <c r="A50" s="9">
        <f t="shared" si="0"/>
        <v>45796</v>
      </c>
      <c r="B50" s="1">
        <f>使用量貼付先!C2306</f>
        <v>0</v>
      </c>
      <c r="C50">
        <f>使用量貼付先!C2307</f>
        <v>0</v>
      </c>
      <c r="D50">
        <f>使用量貼付先!C2308</f>
        <v>0</v>
      </c>
      <c r="E50">
        <f>使用量貼付先!C2309</f>
        <v>0</v>
      </c>
      <c r="F50">
        <f>使用量貼付先!C2310</f>
        <v>0</v>
      </c>
      <c r="G50">
        <f>使用量貼付先!C2311</f>
        <v>0</v>
      </c>
      <c r="H50">
        <f>使用量貼付先!C2312</f>
        <v>0</v>
      </c>
      <c r="I50">
        <f>使用量貼付先!C2313</f>
        <v>0</v>
      </c>
      <c r="J50">
        <f>使用量貼付先!C2314</f>
        <v>0</v>
      </c>
      <c r="K50">
        <f>使用量貼付先!C2315</f>
        <v>0</v>
      </c>
      <c r="L50">
        <f>使用量貼付先!C2316</f>
        <v>0</v>
      </c>
      <c r="M50">
        <f>使用量貼付先!C2317</f>
        <v>0</v>
      </c>
      <c r="N50">
        <f>使用量貼付先!C2318</f>
        <v>0</v>
      </c>
      <c r="O50">
        <f>使用量貼付先!C2319</f>
        <v>0</v>
      </c>
      <c r="P50">
        <f>使用量貼付先!C2320</f>
        <v>0</v>
      </c>
      <c r="Q50">
        <f>使用量貼付先!C2321</f>
        <v>0</v>
      </c>
      <c r="R50">
        <f>使用量貼付先!C2322</f>
        <v>0</v>
      </c>
      <c r="S50">
        <f>使用量貼付先!C2323</f>
        <v>0</v>
      </c>
      <c r="T50">
        <f>使用量貼付先!C2324</f>
        <v>0</v>
      </c>
      <c r="U50">
        <f>使用量貼付先!C2325</f>
        <v>0</v>
      </c>
      <c r="V50">
        <f>使用量貼付先!C2326</f>
        <v>0</v>
      </c>
      <c r="W50">
        <f>使用量貼付先!C2327</f>
        <v>0</v>
      </c>
      <c r="X50">
        <f>使用量貼付先!C2328</f>
        <v>0</v>
      </c>
      <c r="Y50">
        <f>使用量貼付先!C2329</f>
        <v>0</v>
      </c>
      <c r="Z50">
        <f>使用量貼付先!C2330</f>
        <v>0</v>
      </c>
      <c r="AA50">
        <f>使用量貼付先!C2331</f>
        <v>0</v>
      </c>
      <c r="AB50">
        <f>使用量貼付先!C2332</f>
        <v>0</v>
      </c>
      <c r="AC50">
        <f>使用量貼付先!C2333</f>
        <v>0</v>
      </c>
      <c r="AD50">
        <f>使用量貼付先!C2334</f>
        <v>0</v>
      </c>
      <c r="AE50">
        <f>使用量貼付先!C2335</f>
        <v>0</v>
      </c>
      <c r="AF50">
        <f>使用量貼付先!C2336</f>
        <v>0</v>
      </c>
      <c r="AG50">
        <f>使用量貼付先!C2337</f>
        <v>0</v>
      </c>
      <c r="AH50">
        <f>使用量貼付先!C2338</f>
        <v>0</v>
      </c>
      <c r="AI50">
        <f>使用量貼付先!C2339</f>
        <v>0</v>
      </c>
      <c r="AJ50">
        <f>使用量貼付先!C2340</f>
        <v>0</v>
      </c>
      <c r="AK50">
        <f>使用量貼付先!C2341</f>
        <v>0</v>
      </c>
      <c r="AL50">
        <f>使用量貼付先!C2342</f>
        <v>0</v>
      </c>
      <c r="AM50">
        <f>使用量貼付先!C2343</f>
        <v>0</v>
      </c>
      <c r="AN50">
        <f>使用量貼付先!C2344</f>
        <v>0</v>
      </c>
      <c r="AO50">
        <f>使用量貼付先!C2345</f>
        <v>0</v>
      </c>
      <c r="AP50">
        <f>使用量貼付先!C2346</f>
        <v>0</v>
      </c>
      <c r="AQ50">
        <f>使用量貼付先!C2347</f>
        <v>0</v>
      </c>
      <c r="AR50">
        <f>使用量貼付先!C2348</f>
        <v>0</v>
      </c>
      <c r="AS50">
        <f>使用量貼付先!C2349</f>
        <v>0</v>
      </c>
      <c r="AT50">
        <f>使用量貼付先!C2350</f>
        <v>0</v>
      </c>
      <c r="AU50">
        <f>使用量貼付先!C2351</f>
        <v>0</v>
      </c>
      <c r="AV50">
        <f>使用量貼付先!C2352</f>
        <v>0</v>
      </c>
      <c r="AW50">
        <f>使用量貼付先!C2353</f>
        <v>0</v>
      </c>
    </row>
    <row r="51" spans="1:49">
      <c r="A51" s="9">
        <f t="shared" si="0"/>
        <v>45797</v>
      </c>
      <c r="B51" s="1">
        <f>使用量貼付先!C2354</f>
        <v>0</v>
      </c>
      <c r="C51">
        <f>使用量貼付先!C2355</f>
        <v>0</v>
      </c>
      <c r="D51">
        <f>使用量貼付先!C2356</f>
        <v>0</v>
      </c>
      <c r="E51">
        <f>使用量貼付先!C2357</f>
        <v>0</v>
      </c>
      <c r="F51">
        <f>使用量貼付先!C2358</f>
        <v>0</v>
      </c>
      <c r="G51">
        <f>使用量貼付先!C2359</f>
        <v>0</v>
      </c>
      <c r="H51">
        <f>使用量貼付先!C2360</f>
        <v>0</v>
      </c>
      <c r="I51">
        <f>使用量貼付先!C2361</f>
        <v>0</v>
      </c>
      <c r="J51">
        <f>使用量貼付先!C2362</f>
        <v>0</v>
      </c>
      <c r="K51">
        <f>使用量貼付先!C2363</f>
        <v>0</v>
      </c>
      <c r="L51">
        <f>使用量貼付先!C2364</f>
        <v>0</v>
      </c>
      <c r="M51">
        <f>使用量貼付先!C2365</f>
        <v>0</v>
      </c>
      <c r="N51">
        <f>使用量貼付先!C2366</f>
        <v>0</v>
      </c>
      <c r="O51">
        <f>使用量貼付先!C2367</f>
        <v>0</v>
      </c>
      <c r="P51">
        <f>使用量貼付先!C2368</f>
        <v>0</v>
      </c>
      <c r="Q51">
        <f>使用量貼付先!C2369</f>
        <v>0</v>
      </c>
      <c r="R51">
        <f>使用量貼付先!C2370</f>
        <v>0</v>
      </c>
      <c r="S51">
        <f>使用量貼付先!C2371</f>
        <v>0</v>
      </c>
      <c r="T51">
        <f>使用量貼付先!C2372</f>
        <v>0</v>
      </c>
      <c r="U51">
        <f>使用量貼付先!C2373</f>
        <v>0</v>
      </c>
      <c r="V51">
        <f>使用量貼付先!C2374</f>
        <v>0</v>
      </c>
      <c r="W51">
        <f>使用量貼付先!C2375</f>
        <v>0</v>
      </c>
      <c r="X51">
        <f>使用量貼付先!C2376</f>
        <v>0</v>
      </c>
      <c r="Y51">
        <f>使用量貼付先!C2377</f>
        <v>0</v>
      </c>
      <c r="Z51">
        <f>使用量貼付先!C2378</f>
        <v>0</v>
      </c>
      <c r="AA51">
        <f>使用量貼付先!C2379</f>
        <v>0</v>
      </c>
      <c r="AB51">
        <f>使用量貼付先!C2380</f>
        <v>0</v>
      </c>
      <c r="AC51">
        <f>使用量貼付先!C2381</f>
        <v>0</v>
      </c>
      <c r="AD51">
        <f>使用量貼付先!C2382</f>
        <v>0</v>
      </c>
      <c r="AE51">
        <f>使用量貼付先!C2383</f>
        <v>0</v>
      </c>
      <c r="AF51">
        <f>使用量貼付先!C2384</f>
        <v>0</v>
      </c>
      <c r="AG51">
        <f>使用量貼付先!C2385</f>
        <v>0</v>
      </c>
      <c r="AH51">
        <f>使用量貼付先!C2386</f>
        <v>0</v>
      </c>
      <c r="AI51">
        <f>使用量貼付先!C2387</f>
        <v>0</v>
      </c>
      <c r="AJ51">
        <f>使用量貼付先!C2388</f>
        <v>0</v>
      </c>
      <c r="AK51">
        <f>使用量貼付先!C2389</f>
        <v>0</v>
      </c>
      <c r="AL51">
        <f>使用量貼付先!C2390</f>
        <v>0</v>
      </c>
      <c r="AM51">
        <f>使用量貼付先!C2391</f>
        <v>0</v>
      </c>
      <c r="AN51">
        <f>使用量貼付先!C2392</f>
        <v>0</v>
      </c>
      <c r="AO51">
        <f>使用量貼付先!C2393</f>
        <v>0</v>
      </c>
      <c r="AP51">
        <f>使用量貼付先!C2394</f>
        <v>0</v>
      </c>
      <c r="AQ51">
        <f>使用量貼付先!C2395</f>
        <v>0</v>
      </c>
      <c r="AR51">
        <f>使用量貼付先!C2396</f>
        <v>0</v>
      </c>
      <c r="AS51">
        <f>使用量貼付先!C2397</f>
        <v>0</v>
      </c>
      <c r="AT51">
        <f>使用量貼付先!C2398</f>
        <v>0</v>
      </c>
      <c r="AU51">
        <f>使用量貼付先!C2399</f>
        <v>0</v>
      </c>
      <c r="AV51">
        <f>使用量貼付先!C2400</f>
        <v>0</v>
      </c>
      <c r="AW51">
        <f>使用量貼付先!C2401</f>
        <v>0</v>
      </c>
    </row>
    <row r="52" spans="1:49">
      <c r="A52" s="9">
        <f t="shared" si="0"/>
        <v>45798</v>
      </c>
      <c r="B52" s="1">
        <f>使用量貼付先!C2402</f>
        <v>0</v>
      </c>
      <c r="C52">
        <f>使用量貼付先!C2403</f>
        <v>0</v>
      </c>
      <c r="D52">
        <f>使用量貼付先!C2404</f>
        <v>0</v>
      </c>
      <c r="E52">
        <f>使用量貼付先!C2405</f>
        <v>0</v>
      </c>
      <c r="F52">
        <f>使用量貼付先!C2406</f>
        <v>0</v>
      </c>
      <c r="G52">
        <f>使用量貼付先!C2407</f>
        <v>0</v>
      </c>
      <c r="H52">
        <f>使用量貼付先!C2408</f>
        <v>0</v>
      </c>
      <c r="I52">
        <f>使用量貼付先!C2409</f>
        <v>0</v>
      </c>
      <c r="J52">
        <f>使用量貼付先!C2410</f>
        <v>0</v>
      </c>
      <c r="K52">
        <f>使用量貼付先!C2411</f>
        <v>0</v>
      </c>
      <c r="L52">
        <f>使用量貼付先!C2412</f>
        <v>0</v>
      </c>
      <c r="M52">
        <f>使用量貼付先!C2413</f>
        <v>0</v>
      </c>
      <c r="N52">
        <f>使用量貼付先!C2414</f>
        <v>0</v>
      </c>
      <c r="O52">
        <f>使用量貼付先!C2415</f>
        <v>0</v>
      </c>
      <c r="P52">
        <f>使用量貼付先!C2416</f>
        <v>0</v>
      </c>
      <c r="Q52">
        <f>使用量貼付先!C2417</f>
        <v>0</v>
      </c>
      <c r="R52">
        <f>使用量貼付先!C2418</f>
        <v>0</v>
      </c>
      <c r="S52">
        <f>使用量貼付先!C2419</f>
        <v>0</v>
      </c>
      <c r="T52">
        <f>使用量貼付先!C2420</f>
        <v>0</v>
      </c>
      <c r="U52">
        <f>使用量貼付先!C2421</f>
        <v>0</v>
      </c>
      <c r="V52">
        <f>使用量貼付先!C2422</f>
        <v>0</v>
      </c>
      <c r="W52">
        <f>使用量貼付先!C2423</f>
        <v>0</v>
      </c>
      <c r="X52">
        <f>使用量貼付先!C2424</f>
        <v>0</v>
      </c>
      <c r="Y52">
        <f>使用量貼付先!C2425</f>
        <v>0</v>
      </c>
      <c r="Z52">
        <f>使用量貼付先!C2426</f>
        <v>0</v>
      </c>
      <c r="AA52">
        <f>使用量貼付先!C2427</f>
        <v>0</v>
      </c>
      <c r="AB52">
        <f>使用量貼付先!C2428</f>
        <v>0</v>
      </c>
      <c r="AC52">
        <f>使用量貼付先!C2429</f>
        <v>0</v>
      </c>
      <c r="AD52">
        <f>使用量貼付先!C2430</f>
        <v>0</v>
      </c>
      <c r="AE52">
        <f>使用量貼付先!C2431</f>
        <v>0</v>
      </c>
      <c r="AF52">
        <f>使用量貼付先!C2432</f>
        <v>0</v>
      </c>
      <c r="AG52">
        <f>使用量貼付先!C2433</f>
        <v>0</v>
      </c>
      <c r="AH52">
        <f>使用量貼付先!C2434</f>
        <v>0</v>
      </c>
      <c r="AI52">
        <f>使用量貼付先!C2435</f>
        <v>0</v>
      </c>
      <c r="AJ52">
        <f>使用量貼付先!C2436</f>
        <v>0</v>
      </c>
      <c r="AK52">
        <f>使用量貼付先!C2437</f>
        <v>0</v>
      </c>
      <c r="AL52">
        <f>使用量貼付先!C2438</f>
        <v>0</v>
      </c>
      <c r="AM52">
        <f>使用量貼付先!C2439</f>
        <v>0</v>
      </c>
      <c r="AN52">
        <f>使用量貼付先!C2440</f>
        <v>0</v>
      </c>
      <c r="AO52">
        <f>使用量貼付先!C2441</f>
        <v>0</v>
      </c>
      <c r="AP52">
        <f>使用量貼付先!C2442</f>
        <v>0</v>
      </c>
      <c r="AQ52">
        <f>使用量貼付先!C2443</f>
        <v>0</v>
      </c>
      <c r="AR52">
        <f>使用量貼付先!C2444</f>
        <v>0</v>
      </c>
      <c r="AS52">
        <f>使用量貼付先!C2445</f>
        <v>0</v>
      </c>
      <c r="AT52">
        <f>使用量貼付先!C2446</f>
        <v>0</v>
      </c>
      <c r="AU52">
        <f>使用量貼付先!C2447</f>
        <v>0</v>
      </c>
      <c r="AV52">
        <f>使用量貼付先!C2448</f>
        <v>0</v>
      </c>
      <c r="AW52">
        <f>使用量貼付先!C2449</f>
        <v>0</v>
      </c>
    </row>
    <row r="53" spans="1:49">
      <c r="A53" s="9">
        <f t="shared" si="0"/>
        <v>45799</v>
      </c>
      <c r="B53" s="1">
        <f>使用量貼付先!C2450</f>
        <v>0</v>
      </c>
      <c r="C53">
        <f>使用量貼付先!C2451</f>
        <v>0</v>
      </c>
      <c r="D53">
        <f>使用量貼付先!C2452</f>
        <v>0</v>
      </c>
      <c r="E53">
        <f>使用量貼付先!C2453</f>
        <v>0</v>
      </c>
      <c r="F53">
        <f>使用量貼付先!C2454</f>
        <v>0</v>
      </c>
      <c r="G53">
        <f>使用量貼付先!C2455</f>
        <v>0</v>
      </c>
      <c r="H53">
        <f>使用量貼付先!C2456</f>
        <v>0</v>
      </c>
      <c r="I53">
        <f>使用量貼付先!C2457</f>
        <v>0</v>
      </c>
      <c r="J53">
        <f>使用量貼付先!C2458</f>
        <v>0</v>
      </c>
      <c r="K53">
        <f>使用量貼付先!C2459</f>
        <v>0</v>
      </c>
      <c r="L53">
        <f>使用量貼付先!C2460</f>
        <v>0</v>
      </c>
      <c r="M53">
        <f>使用量貼付先!C2461</f>
        <v>0</v>
      </c>
      <c r="N53">
        <f>使用量貼付先!C2462</f>
        <v>0</v>
      </c>
      <c r="O53">
        <f>使用量貼付先!C2463</f>
        <v>0</v>
      </c>
      <c r="P53">
        <f>使用量貼付先!C2464</f>
        <v>0</v>
      </c>
      <c r="Q53">
        <f>使用量貼付先!C2465</f>
        <v>0</v>
      </c>
      <c r="R53">
        <f>使用量貼付先!C2466</f>
        <v>0</v>
      </c>
      <c r="S53">
        <f>使用量貼付先!C2467</f>
        <v>0</v>
      </c>
      <c r="T53">
        <f>使用量貼付先!C2468</f>
        <v>0</v>
      </c>
      <c r="U53">
        <f>使用量貼付先!C2469</f>
        <v>0</v>
      </c>
      <c r="V53">
        <f>使用量貼付先!C2470</f>
        <v>0</v>
      </c>
      <c r="W53">
        <f>使用量貼付先!C2471</f>
        <v>0</v>
      </c>
      <c r="X53">
        <f>使用量貼付先!C2472</f>
        <v>0</v>
      </c>
      <c r="Y53">
        <f>使用量貼付先!C2473</f>
        <v>0</v>
      </c>
      <c r="Z53">
        <f>使用量貼付先!C2474</f>
        <v>0</v>
      </c>
      <c r="AA53">
        <f>使用量貼付先!C2475</f>
        <v>0</v>
      </c>
      <c r="AB53">
        <f>使用量貼付先!C2476</f>
        <v>0</v>
      </c>
      <c r="AC53">
        <f>使用量貼付先!C2477</f>
        <v>0</v>
      </c>
      <c r="AD53">
        <f>使用量貼付先!C2478</f>
        <v>0</v>
      </c>
      <c r="AE53">
        <f>使用量貼付先!C2479</f>
        <v>0</v>
      </c>
      <c r="AF53">
        <f>使用量貼付先!C2480</f>
        <v>0</v>
      </c>
      <c r="AG53">
        <f>使用量貼付先!C2481</f>
        <v>0</v>
      </c>
      <c r="AH53">
        <f>使用量貼付先!C2482</f>
        <v>0</v>
      </c>
      <c r="AI53">
        <f>使用量貼付先!C2483</f>
        <v>0</v>
      </c>
      <c r="AJ53">
        <f>使用量貼付先!C2484</f>
        <v>0</v>
      </c>
      <c r="AK53">
        <f>使用量貼付先!C2485</f>
        <v>0</v>
      </c>
      <c r="AL53">
        <f>使用量貼付先!C2486</f>
        <v>0</v>
      </c>
      <c r="AM53">
        <f>使用量貼付先!C2487</f>
        <v>0</v>
      </c>
      <c r="AN53">
        <f>使用量貼付先!C2488</f>
        <v>0</v>
      </c>
      <c r="AO53">
        <f>使用量貼付先!C2489</f>
        <v>0</v>
      </c>
      <c r="AP53">
        <f>使用量貼付先!C2490</f>
        <v>0</v>
      </c>
      <c r="AQ53">
        <f>使用量貼付先!C2491</f>
        <v>0</v>
      </c>
      <c r="AR53">
        <f>使用量貼付先!C2492</f>
        <v>0</v>
      </c>
      <c r="AS53">
        <f>使用量貼付先!C2493</f>
        <v>0</v>
      </c>
      <c r="AT53">
        <f>使用量貼付先!C2494</f>
        <v>0</v>
      </c>
      <c r="AU53">
        <f>使用量貼付先!C2495</f>
        <v>0</v>
      </c>
      <c r="AV53">
        <f>使用量貼付先!C2496</f>
        <v>0</v>
      </c>
      <c r="AW53">
        <f>使用量貼付先!C2497</f>
        <v>0</v>
      </c>
    </row>
    <row r="54" spans="1:49">
      <c r="A54" s="9">
        <f t="shared" si="0"/>
        <v>45800</v>
      </c>
      <c r="B54" s="1">
        <f>使用量貼付先!C2498</f>
        <v>0</v>
      </c>
      <c r="C54">
        <f>使用量貼付先!C2499</f>
        <v>0</v>
      </c>
      <c r="D54">
        <f>使用量貼付先!C2500</f>
        <v>0</v>
      </c>
      <c r="E54">
        <f>使用量貼付先!C2501</f>
        <v>0</v>
      </c>
      <c r="F54">
        <f>使用量貼付先!C2502</f>
        <v>0</v>
      </c>
      <c r="G54">
        <f>使用量貼付先!C2503</f>
        <v>0</v>
      </c>
      <c r="H54">
        <f>使用量貼付先!C2504</f>
        <v>0</v>
      </c>
      <c r="I54">
        <f>使用量貼付先!C2505</f>
        <v>0</v>
      </c>
      <c r="J54">
        <f>使用量貼付先!C2506</f>
        <v>0</v>
      </c>
      <c r="K54">
        <f>使用量貼付先!C2507</f>
        <v>0</v>
      </c>
      <c r="L54">
        <f>使用量貼付先!C2508</f>
        <v>0</v>
      </c>
      <c r="M54">
        <f>使用量貼付先!C2509</f>
        <v>0</v>
      </c>
      <c r="N54">
        <f>使用量貼付先!C2510</f>
        <v>0</v>
      </c>
      <c r="O54">
        <f>使用量貼付先!C2511</f>
        <v>0</v>
      </c>
      <c r="P54">
        <f>使用量貼付先!C2512</f>
        <v>0</v>
      </c>
      <c r="Q54">
        <f>使用量貼付先!C2513</f>
        <v>0</v>
      </c>
      <c r="R54">
        <f>使用量貼付先!C2514</f>
        <v>0</v>
      </c>
      <c r="S54">
        <f>使用量貼付先!C2515</f>
        <v>0</v>
      </c>
      <c r="T54">
        <f>使用量貼付先!C2516</f>
        <v>0</v>
      </c>
      <c r="U54">
        <f>使用量貼付先!C2517</f>
        <v>0</v>
      </c>
      <c r="V54">
        <f>使用量貼付先!C2518</f>
        <v>0</v>
      </c>
      <c r="W54">
        <f>使用量貼付先!C2519</f>
        <v>0</v>
      </c>
      <c r="X54">
        <f>使用量貼付先!C2520</f>
        <v>0</v>
      </c>
      <c r="Y54">
        <f>使用量貼付先!C2521</f>
        <v>0</v>
      </c>
      <c r="Z54">
        <f>使用量貼付先!C2522</f>
        <v>0</v>
      </c>
      <c r="AA54">
        <f>使用量貼付先!C2523</f>
        <v>0</v>
      </c>
      <c r="AB54">
        <f>使用量貼付先!C2524</f>
        <v>0</v>
      </c>
      <c r="AC54">
        <f>使用量貼付先!C2525</f>
        <v>0</v>
      </c>
      <c r="AD54">
        <f>使用量貼付先!C2526</f>
        <v>0</v>
      </c>
      <c r="AE54">
        <f>使用量貼付先!C2527</f>
        <v>0</v>
      </c>
      <c r="AF54">
        <f>使用量貼付先!C2528</f>
        <v>0</v>
      </c>
      <c r="AG54">
        <f>使用量貼付先!C2529</f>
        <v>0</v>
      </c>
      <c r="AH54">
        <f>使用量貼付先!C2530</f>
        <v>0</v>
      </c>
      <c r="AI54">
        <f>使用量貼付先!C2531</f>
        <v>0</v>
      </c>
      <c r="AJ54">
        <f>使用量貼付先!C2532</f>
        <v>0</v>
      </c>
      <c r="AK54">
        <f>使用量貼付先!C2533</f>
        <v>0</v>
      </c>
      <c r="AL54">
        <f>使用量貼付先!C2534</f>
        <v>0</v>
      </c>
      <c r="AM54">
        <f>使用量貼付先!C2535</f>
        <v>0</v>
      </c>
      <c r="AN54">
        <f>使用量貼付先!C2536</f>
        <v>0</v>
      </c>
      <c r="AO54">
        <f>使用量貼付先!C2537</f>
        <v>0</v>
      </c>
      <c r="AP54">
        <f>使用量貼付先!C2538</f>
        <v>0</v>
      </c>
      <c r="AQ54">
        <f>使用量貼付先!C2539</f>
        <v>0</v>
      </c>
      <c r="AR54">
        <f>使用量貼付先!C2540</f>
        <v>0</v>
      </c>
      <c r="AS54">
        <f>使用量貼付先!C2541</f>
        <v>0</v>
      </c>
      <c r="AT54">
        <f>使用量貼付先!C2542</f>
        <v>0</v>
      </c>
      <c r="AU54">
        <f>使用量貼付先!C2543</f>
        <v>0</v>
      </c>
      <c r="AV54">
        <f>使用量貼付先!C2544</f>
        <v>0</v>
      </c>
      <c r="AW54">
        <f>使用量貼付先!C2545</f>
        <v>0</v>
      </c>
    </row>
    <row r="55" spans="1:49">
      <c r="A55" s="9">
        <f t="shared" si="0"/>
        <v>45801</v>
      </c>
      <c r="B55" s="1">
        <f>使用量貼付先!C2546</f>
        <v>0</v>
      </c>
      <c r="C55">
        <f>使用量貼付先!C2547</f>
        <v>0</v>
      </c>
      <c r="D55">
        <f>使用量貼付先!C2548</f>
        <v>0</v>
      </c>
      <c r="E55">
        <f>使用量貼付先!C2549</f>
        <v>0</v>
      </c>
      <c r="F55">
        <f>使用量貼付先!C2550</f>
        <v>0</v>
      </c>
      <c r="G55">
        <f>使用量貼付先!C2551</f>
        <v>0</v>
      </c>
      <c r="H55">
        <f>使用量貼付先!C2552</f>
        <v>0</v>
      </c>
      <c r="I55">
        <f>使用量貼付先!C2553</f>
        <v>0</v>
      </c>
      <c r="J55">
        <f>使用量貼付先!C2554</f>
        <v>0</v>
      </c>
      <c r="K55">
        <f>使用量貼付先!C2555</f>
        <v>0</v>
      </c>
      <c r="L55">
        <f>使用量貼付先!C2556</f>
        <v>0</v>
      </c>
      <c r="M55">
        <f>使用量貼付先!C2557</f>
        <v>0</v>
      </c>
      <c r="N55">
        <f>使用量貼付先!C2558</f>
        <v>0</v>
      </c>
      <c r="O55">
        <f>使用量貼付先!C2559</f>
        <v>0</v>
      </c>
      <c r="P55">
        <f>使用量貼付先!C2560</f>
        <v>0</v>
      </c>
      <c r="Q55">
        <f>使用量貼付先!C2561</f>
        <v>0</v>
      </c>
      <c r="R55">
        <f>使用量貼付先!C2562</f>
        <v>0</v>
      </c>
      <c r="S55">
        <f>使用量貼付先!C2563</f>
        <v>0</v>
      </c>
      <c r="T55">
        <f>使用量貼付先!C2564</f>
        <v>0</v>
      </c>
      <c r="U55">
        <f>使用量貼付先!C2565</f>
        <v>0</v>
      </c>
      <c r="V55">
        <f>使用量貼付先!C2566</f>
        <v>0</v>
      </c>
      <c r="W55">
        <f>使用量貼付先!C2567</f>
        <v>0</v>
      </c>
      <c r="X55">
        <f>使用量貼付先!C2568</f>
        <v>0</v>
      </c>
      <c r="Y55">
        <f>使用量貼付先!C2569</f>
        <v>0</v>
      </c>
      <c r="Z55">
        <f>使用量貼付先!C2570</f>
        <v>0</v>
      </c>
      <c r="AA55">
        <f>使用量貼付先!C2571</f>
        <v>0</v>
      </c>
      <c r="AB55">
        <f>使用量貼付先!C2572</f>
        <v>0</v>
      </c>
      <c r="AC55">
        <f>使用量貼付先!C2573</f>
        <v>0</v>
      </c>
      <c r="AD55">
        <f>使用量貼付先!C2574</f>
        <v>0</v>
      </c>
      <c r="AE55">
        <f>使用量貼付先!C2575</f>
        <v>0</v>
      </c>
      <c r="AF55">
        <f>使用量貼付先!C2576</f>
        <v>0</v>
      </c>
      <c r="AG55">
        <f>使用量貼付先!C2577</f>
        <v>0</v>
      </c>
      <c r="AH55">
        <f>使用量貼付先!C2578</f>
        <v>0</v>
      </c>
      <c r="AI55">
        <f>使用量貼付先!C2579</f>
        <v>0</v>
      </c>
      <c r="AJ55">
        <f>使用量貼付先!C2580</f>
        <v>0</v>
      </c>
      <c r="AK55">
        <f>使用量貼付先!C2581</f>
        <v>0</v>
      </c>
      <c r="AL55">
        <f>使用量貼付先!C2582</f>
        <v>0</v>
      </c>
      <c r="AM55">
        <f>使用量貼付先!C2583</f>
        <v>0</v>
      </c>
      <c r="AN55">
        <f>使用量貼付先!C2584</f>
        <v>0</v>
      </c>
      <c r="AO55">
        <f>使用量貼付先!C2585</f>
        <v>0</v>
      </c>
      <c r="AP55">
        <f>使用量貼付先!C2586</f>
        <v>0</v>
      </c>
      <c r="AQ55">
        <f>使用量貼付先!C2587</f>
        <v>0</v>
      </c>
      <c r="AR55">
        <f>使用量貼付先!C2588</f>
        <v>0</v>
      </c>
      <c r="AS55">
        <f>使用量貼付先!C2589</f>
        <v>0</v>
      </c>
      <c r="AT55">
        <f>使用量貼付先!C2590</f>
        <v>0</v>
      </c>
      <c r="AU55">
        <f>使用量貼付先!C2591</f>
        <v>0</v>
      </c>
      <c r="AV55">
        <f>使用量貼付先!C2592</f>
        <v>0</v>
      </c>
      <c r="AW55">
        <f>使用量貼付先!C2593</f>
        <v>0</v>
      </c>
    </row>
    <row r="56" spans="1:49">
      <c r="A56" s="9">
        <f t="shared" si="0"/>
        <v>45802</v>
      </c>
      <c r="B56" s="1">
        <f>使用量貼付先!C2594</f>
        <v>0</v>
      </c>
      <c r="C56">
        <f>使用量貼付先!C2595</f>
        <v>0</v>
      </c>
      <c r="D56">
        <f>使用量貼付先!C2596</f>
        <v>0</v>
      </c>
      <c r="E56">
        <f>使用量貼付先!C2597</f>
        <v>0</v>
      </c>
      <c r="F56">
        <f>使用量貼付先!C2598</f>
        <v>0</v>
      </c>
      <c r="G56">
        <f>使用量貼付先!C2599</f>
        <v>0</v>
      </c>
      <c r="H56">
        <f>使用量貼付先!C2600</f>
        <v>0</v>
      </c>
      <c r="I56">
        <f>使用量貼付先!C2601</f>
        <v>0</v>
      </c>
      <c r="J56">
        <f>使用量貼付先!C2602</f>
        <v>0</v>
      </c>
      <c r="K56">
        <f>使用量貼付先!C2603</f>
        <v>0</v>
      </c>
      <c r="L56">
        <f>使用量貼付先!C2604</f>
        <v>0</v>
      </c>
      <c r="M56">
        <f>使用量貼付先!C2605</f>
        <v>0</v>
      </c>
      <c r="N56">
        <f>使用量貼付先!C2606</f>
        <v>0</v>
      </c>
      <c r="O56">
        <f>使用量貼付先!C2607</f>
        <v>0</v>
      </c>
      <c r="P56">
        <f>使用量貼付先!C2608</f>
        <v>0</v>
      </c>
      <c r="Q56">
        <f>使用量貼付先!C2609</f>
        <v>0</v>
      </c>
      <c r="R56">
        <f>使用量貼付先!C2610</f>
        <v>0</v>
      </c>
      <c r="S56">
        <f>使用量貼付先!C2611</f>
        <v>0</v>
      </c>
      <c r="T56">
        <f>使用量貼付先!C2612</f>
        <v>0</v>
      </c>
      <c r="U56">
        <f>使用量貼付先!C2613</f>
        <v>0</v>
      </c>
      <c r="V56">
        <f>使用量貼付先!C2614</f>
        <v>0</v>
      </c>
      <c r="W56">
        <f>使用量貼付先!C2615</f>
        <v>0</v>
      </c>
      <c r="X56">
        <f>使用量貼付先!C2616</f>
        <v>0</v>
      </c>
      <c r="Y56">
        <f>使用量貼付先!C2617</f>
        <v>0</v>
      </c>
      <c r="Z56">
        <f>使用量貼付先!C2618</f>
        <v>0</v>
      </c>
      <c r="AA56">
        <f>使用量貼付先!C2619</f>
        <v>0</v>
      </c>
      <c r="AB56">
        <f>使用量貼付先!C2620</f>
        <v>0</v>
      </c>
      <c r="AC56">
        <f>使用量貼付先!C2621</f>
        <v>0</v>
      </c>
      <c r="AD56">
        <f>使用量貼付先!C2622</f>
        <v>0</v>
      </c>
      <c r="AE56">
        <f>使用量貼付先!C2623</f>
        <v>0</v>
      </c>
      <c r="AF56">
        <f>使用量貼付先!C2624</f>
        <v>0</v>
      </c>
      <c r="AG56">
        <f>使用量貼付先!C2625</f>
        <v>0</v>
      </c>
      <c r="AH56">
        <f>使用量貼付先!C2626</f>
        <v>0</v>
      </c>
      <c r="AI56">
        <f>使用量貼付先!C2627</f>
        <v>0</v>
      </c>
      <c r="AJ56">
        <f>使用量貼付先!C2628</f>
        <v>0</v>
      </c>
      <c r="AK56">
        <f>使用量貼付先!C2629</f>
        <v>0</v>
      </c>
      <c r="AL56">
        <f>使用量貼付先!C2630</f>
        <v>0</v>
      </c>
      <c r="AM56">
        <f>使用量貼付先!C2631</f>
        <v>0</v>
      </c>
      <c r="AN56">
        <f>使用量貼付先!C2632</f>
        <v>0</v>
      </c>
      <c r="AO56">
        <f>使用量貼付先!C2633</f>
        <v>0</v>
      </c>
      <c r="AP56">
        <f>使用量貼付先!C2634</f>
        <v>0</v>
      </c>
      <c r="AQ56">
        <f>使用量貼付先!C2635</f>
        <v>0</v>
      </c>
      <c r="AR56">
        <f>使用量貼付先!C2636</f>
        <v>0</v>
      </c>
      <c r="AS56">
        <f>使用量貼付先!C2637</f>
        <v>0</v>
      </c>
      <c r="AT56">
        <f>使用量貼付先!C2638</f>
        <v>0</v>
      </c>
      <c r="AU56">
        <f>使用量貼付先!C2639</f>
        <v>0</v>
      </c>
      <c r="AV56">
        <f>使用量貼付先!C2640</f>
        <v>0</v>
      </c>
      <c r="AW56">
        <f>使用量貼付先!C2641</f>
        <v>0</v>
      </c>
    </row>
    <row r="57" spans="1:49">
      <c r="A57" s="9">
        <f t="shared" si="0"/>
        <v>45803</v>
      </c>
      <c r="B57" s="1">
        <f>使用量貼付先!C2642</f>
        <v>0</v>
      </c>
      <c r="C57">
        <f>使用量貼付先!C2643</f>
        <v>0</v>
      </c>
      <c r="D57">
        <f>使用量貼付先!C2644</f>
        <v>0</v>
      </c>
      <c r="E57">
        <f>使用量貼付先!C2645</f>
        <v>0</v>
      </c>
      <c r="F57">
        <f>使用量貼付先!C2646</f>
        <v>0</v>
      </c>
      <c r="G57">
        <f>使用量貼付先!C2647</f>
        <v>0</v>
      </c>
      <c r="H57">
        <f>使用量貼付先!C2648</f>
        <v>0</v>
      </c>
      <c r="I57">
        <f>使用量貼付先!C2649</f>
        <v>0</v>
      </c>
      <c r="J57">
        <f>使用量貼付先!C2650</f>
        <v>0</v>
      </c>
      <c r="K57">
        <f>使用量貼付先!C2651</f>
        <v>0</v>
      </c>
      <c r="L57">
        <f>使用量貼付先!C2652</f>
        <v>0</v>
      </c>
      <c r="M57">
        <f>使用量貼付先!C2653</f>
        <v>0</v>
      </c>
      <c r="N57">
        <f>使用量貼付先!C2654</f>
        <v>0</v>
      </c>
      <c r="O57">
        <f>使用量貼付先!C2655</f>
        <v>0</v>
      </c>
      <c r="P57">
        <f>使用量貼付先!C2656</f>
        <v>0</v>
      </c>
      <c r="Q57">
        <f>使用量貼付先!C2657</f>
        <v>0</v>
      </c>
      <c r="R57">
        <f>使用量貼付先!C2658</f>
        <v>0</v>
      </c>
      <c r="S57">
        <f>使用量貼付先!C2659</f>
        <v>0</v>
      </c>
      <c r="T57">
        <f>使用量貼付先!C2660</f>
        <v>0</v>
      </c>
      <c r="U57">
        <f>使用量貼付先!C2661</f>
        <v>0</v>
      </c>
      <c r="V57">
        <f>使用量貼付先!C2662</f>
        <v>0</v>
      </c>
      <c r="W57">
        <f>使用量貼付先!C2663</f>
        <v>0</v>
      </c>
      <c r="X57">
        <f>使用量貼付先!C2664</f>
        <v>0</v>
      </c>
      <c r="Y57">
        <f>使用量貼付先!C2665</f>
        <v>0</v>
      </c>
      <c r="Z57">
        <f>使用量貼付先!C2666</f>
        <v>0</v>
      </c>
      <c r="AA57">
        <f>使用量貼付先!C2667</f>
        <v>0</v>
      </c>
      <c r="AB57">
        <f>使用量貼付先!C2668</f>
        <v>0</v>
      </c>
      <c r="AC57">
        <f>使用量貼付先!C2669</f>
        <v>0</v>
      </c>
      <c r="AD57">
        <f>使用量貼付先!C2670</f>
        <v>0</v>
      </c>
      <c r="AE57">
        <f>使用量貼付先!C2671</f>
        <v>0</v>
      </c>
      <c r="AF57">
        <f>使用量貼付先!C2672</f>
        <v>0</v>
      </c>
      <c r="AG57">
        <f>使用量貼付先!C2673</f>
        <v>0</v>
      </c>
      <c r="AH57">
        <f>使用量貼付先!C2674</f>
        <v>0</v>
      </c>
      <c r="AI57">
        <f>使用量貼付先!C2675</f>
        <v>0</v>
      </c>
      <c r="AJ57">
        <f>使用量貼付先!C2676</f>
        <v>0</v>
      </c>
      <c r="AK57">
        <f>使用量貼付先!C2677</f>
        <v>0</v>
      </c>
      <c r="AL57">
        <f>使用量貼付先!C2678</f>
        <v>0</v>
      </c>
      <c r="AM57">
        <f>使用量貼付先!C2679</f>
        <v>0</v>
      </c>
      <c r="AN57">
        <f>使用量貼付先!C2680</f>
        <v>0</v>
      </c>
      <c r="AO57">
        <f>使用量貼付先!C2681</f>
        <v>0</v>
      </c>
      <c r="AP57">
        <f>使用量貼付先!C2682</f>
        <v>0</v>
      </c>
      <c r="AQ57">
        <f>使用量貼付先!C2683</f>
        <v>0</v>
      </c>
      <c r="AR57">
        <f>使用量貼付先!C2684</f>
        <v>0</v>
      </c>
      <c r="AS57">
        <f>使用量貼付先!C2685</f>
        <v>0</v>
      </c>
      <c r="AT57">
        <f>使用量貼付先!C2686</f>
        <v>0</v>
      </c>
      <c r="AU57">
        <f>使用量貼付先!C2687</f>
        <v>0</v>
      </c>
      <c r="AV57">
        <f>使用量貼付先!C2688</f>
        <v>0</v>
      </c>
      <c r="AW57">
        <f>使用量貼付先!C2689</f>
        <v>0</v>
      </c>
    </row>
    <row r="58" spans="1:49">
      <c r="A58" s="9">
        <f t="shared" si="0"/>
        <v>45804</v>
      </c>
      <c r="B58" s="1">
        <f>使用量貼付先!C2690</f>
        <v>0</v>
      </c>
      <c r="C58">
        <f>使用量貼付先!C2691</f>
        <v>0</v>
      </c>
      <c r="D58">
        <f>使用量貼付先!C2692</f>
        <v>0</v>
      </c>
      <c r="E58">
        <f>使用量貼付先!C2693</f>
        <v>0</v>
      </c>
      <c r="F58">
        <f>使用量貼付先!C2694</f>
        <v>0</v>
      </c>
      <c r="G58">
        <f>使用量貼付先!C2695</f>
        <v>0</v>
      </c>
      <c r="H58">
        <f>使用量貼付先!C2696</f>
        <v>0</v>
      </c>
      <c r="I58">
        <f>使用量貼付先!C2697</f>
        <v>0</v>
      </c>
      <c r="J58">
        <f>使用量貼付先!C2698</f>
        <v>0</v>
      </c>
      <c r="K58">
        <f>使用量貼付先!C2699</f>
        <v>0</v>
      </c>
      <c r="L58">
        <f>使用量貼付先!C2700</f>
        <v>0</v>
      </c>
      <c r="M58">
        <f>使用量貼付先!C2701</f>
        <v>0</v>
      </c>
      <c r="N58">
        <f>使用量貼付先!C2702</f>
        <v>0</v>
      </c>
      <c r="O58">
        <f>使用量貼付先!C2703</f>
        <v>0</v>
      </c>
      <c r="P58">
        <f>使用量貼付先!C2704</f>
        <v>0</v>
      </c>
      <c r="Q58">
        <f>使用量貼付先!C2705</f>
        <v>0</v>
      </c>
      <c r="R58">
        <f>使用量貼付先!C2706</f>
        <v>0</v>
      </c>
      <c r="S58">
        <f>使用量貼付先!C2707</f>
        <v>0</v>
      </c>
      <c r="T58">
        <f>使用量貼付先!C2708</f>
        <v>0</v>
      </c>
      <c r="U58">
        <f>使用量貼付先!C2709</f>
        <v>0</v>
      </c>
      <c r="V58">
        <f>使用量貼付先!C2710</f>
        <v>0</v>
      </c>
      <c r="W58">
        <f>使用量貼付先!C2711</f>
        <v>0</v>
      </c>
      <c r="X58">
        <f>使用量貼付先!C2712</f>
        <v>0</v>
      </c>
      <c r="Y58">
        <f>使用量貼付先!C2713</f>
        <v>0</v>
      </c>
      <c r="Z58">
        <f>使用量貼付先!C2714</f>
        <v>0</v>
      </c>
      <c r="AA58">
        <f>使用量貼付先!C2715</f>
        <v>0</v>
      </c>
      <c r="AB58">
        <f>使用量貼付先!C2716</f>
        <v>0</v>
      </c>
      <c r="AC58">
        <f>使用量貼付先!C2717</f>
        <v>0</v>
      </c>
      <c r="AD58">
        <f>使用量貼付先!C2718</f>
        <v>0</v>
      </c>
      <c r="AE58">
        <f>使用量貼付先!C2719</f>
        <v>0</v>
      </c>
      <c r="AF58">
        <f>使用量貼付先!C2720</f>
        <v>0</v>
      </c>
      <c r="AG58">
        <f>使用量貼付先!C2721</f>
        <v>0</v>
      </c>
      <c r="AH58">
        <f>使用量貼付先!C2722</f>
        <v>0</v>
      </c>
      <c r="AI58">
        <f>使用量貼付先!C2723</f>
        <v>0</v>
      </c>
      <c r="AJ58">
        <f>使用量貼付先!C2724</f>
        <v>0</v>
      </c>
      <c r="AK58">
        <f>使用量貼付先!C2725</f>
        <v>0</v>
      </c>
      <c r="AL58">
        <f>使用量貼付先!C2726</f>
        <v>0</v>
      </c>
      <c r="AM58">
        <f>使用量貼付先!C2727</f>
        <v>0</v>
      </c>
      <c r="AN58">
        <f>使用量貼付先!C2728</f>
        <v>0</v>
      </c>
      <c r="AO58">
        <f>使用量貼付先!C2729</f>
        <v>0</v>
      </c>
      <c r="AP58">
        <f>使用量貼付先!C2730</f>
        <v>0</v>
      </c>
      <c r="AQ58">
        <f>使用量貼付先!C2731</f>
        <v>0</v>
      </c>
      <c r="AR58">
        <f>使用量貼付先!C2732</f>
        <v>0</v>
      </c>
      <c r="AS58">
        <f>使用量貼付先!C2733</f>
        <v>0</v>
      </c>
      <c r="AT58">
        <f>使用量貼付先!C2734</f>
        <v>0</v>
      </c>
      <c r="AU58">
        <f>使用量貼付先!C2735</f>
        <v>0</v>
      </c>
      <c r="AV58">
        <f>使用量貼付先!C2736</f>
        <v>0</v>
      </c>
      <c r="AW58">
        <f>使用量貼付先!C2737</f>
        <v>0</v>
      </c>
    </row>
    <row r="59" spans="1:49">
      <c r="A59" s="9">
        <f t="shared" si="0"/>
        <v>45805</v>
      </c>
      <c r="B59" s="1">
        <f>使用量貼付先!C2738</f>
        <v>0</v>
      </c>
      <c r="C59">
        <f>使用量貼付先!C2739</f>
        <v>0</v>
      </c>
      <c r="D59">
        <f>使用量貼付先!C2740</f>
        <v>0</v>
      </c>
      <c r="E59">
        <f>使用量貼付先!C2741</f>
        <v>0</v>
      </c>
      <c r="F59">
        <f>使用量貼付先!C2742</f>
        <v>0</v>
      </c>
      <c r="G59">
        <f>使用量貼付先!C2743</f>
        <v>0</v>
      </c>
      <c r="H59">
        <f>使用量貼付先!C2744</f>
        <v>0</v>
      </c>
      <c r="I59">
        <f>使用量貼付先!C2745</f>
        <v>0</v>
      </c>
      <c r="J59">
        <f>使用量貼付先!C2746</f>
        <v>0</v>
      </c>
      <c r="K59">
        <f>使用量貼付先!C2747</f>
        <v>0</v>
      </c>
      <c r="L59">
        <f>使用量貼付先!C2748</f>
        <v>0</v>
      </c>
      <c r="M59">
        <f>使用量貼付先!C2749</f>
        <v>0</v>
      </c>
      <c r="N59">
        <f>使用量貼付先!C2750</f>
        <v>0</v>
      </c>
      <c r="O59">
        <f>使用量貼付先!C2751</f>
        <v>0</v>
      </c>
      <c r="P59">
        <f>使用量貼付先!C2752</f>
        <v>0</v>
      </c>
      <c r="Q59">
        <f>使用量貼付先!C2753</f>
        <v>0</v>
      </c>
      <c r="R59">
        <f>使用量貼付先!C2754</f>
        <v>0</v>
      </c>
      <c r="S59">
        <f>使用量貼付先!C2755</f>
        <v>0</v>
      </c>
      <c r="T59">
        <f>使用量貼付先!C2756</f>
        <v>0</v>
      </c>
      <c r="U59">
        <f>使用量貼付先!C2757</f>
        <v>0</v>
      </c>
      <c r="V59">
        <f>使用量貼付先!C2758</f>
        <v>0</v>
      </c>
      <c r="W59">
        <f>使用量貼付先!C2759</f>
        <v>0</v>
      </c>
      <c r="X59">
        <f>使用量貼付先!C2760</f>
        <v>0</v>
      </c>
      <c r="Y59">
        <f>使用量貼付先!C2761</f>
        <v>0</v>
      </c>
      <c r="Z59">
        <f>使用量貼付先!C2762</f>
        <v>0</v>
      </c>
      <c r="AA59">
        <f>使用量貼付先!C2763</f>
        <v>0</v>
      </c>
      <c r="AB59">
        <f>使用量貼付先!C2764</f>
        <v>0</v>
      </c>
      <c r="AC59">
        <f>使用量貼付先!C2765</f>
        <v>0</v>
      </c>
      <c r="AD59">
        <f>使用量貼付先!C2766</f>
        <v>0</v>
      </c>
      <c r="AE59">
        <f>使用量貼付先!C2767</f>
        <v>0</v>
      </c>
      <c r="AF59">
        <f>使用量貼付先!C2768</f>
        <v>0</v>
      </c>
      <c r="AG59">
        <f>使用量貼付先!C2769</f>
        <v>0</v>
      </c>
      <c r="AH59">
        <f>使用量貼付先!C2770</f>
        <v>0</v>
      </c>
      <c r="AI59">
        <f>使用量貼付先!C2771</f>
        <v>0</v>
      </c>
      <c r="AJ59">
        <f>使用量貼付先!C2772</f>
        <v>0</v>
      </c>
      <c r="AK59">
        <f>使用量貼付先!C2773</f>
        <v>0</v>
      </c>
      <c r="AL59">
        <f>使用量貼付先!C2774</f>
        <v>0</v>
      </c>
      <c r="AM59">
        <f>使用量貼付先!C2775</f>
        <v>0</v>
      </c>
      <c r="AN59">
        <f>使用量貼付先!C2776</f>
        <v>0</v>
      </c>
      <c r="AO59">
        <f>使用量貼付先!C2777</f>
        <v>0</v>
      </c>
      <c r="AP59">
        <f>使用量貼付先!C2778</f>
        <v>0</v>
      </c>
      <c r="AQ59">
        <f>使用量貼付先!C2779</f>
        <v>0</v>
      </c>
      <c r="AR59">
        <f>使用量貼付先!C2780</f>
        <v>0</v>
      </c>
      <c r="AS59">
        <f>使用量貼付先!C2781</f>
        <v>0</v>
      </c>
      <c r="AT59">
        <f>使用量貼付先!C2782</f>
        <v>0</v>
      </c>
      <c r="AU59">
        <f>使用量貼付先!C2783</f>
        <v>0</v>
      </c>
      <c r="AV59">
        <f>使用量貼付先!C2784</f>
        <v>0</v>
      </c>
      <c r="AW59">
        <f>使用量貼付先!C2785</f>
        <v>0</v>
      </c>
    </row>
    <row r="60" spans="1:49">
      <c r="A60" s="9">
        <f t="shared" si="0"/>
        <v>45806</v>
      </c>
      <c r="B60" s="1">
        <f>使用量貼付先!C2786</f>
        <v>0</v>
      </c>
      <c r="C60">
        <f>使用量貼付先!C2787</f>
        <v>0</v>
      </c>
      <c r="D60">
        <f>使用量貼付先!C2788</f>
        <v>0</v>
      </c>
      <c r="E60">
        <f>使用量貼付先!C2789</f>
        <v>0</v>
      </c>
      <c r="F60">
        <f>使用量貼付先!C2790</f>
        <v>0</v>
      </c>
      <c r="G60">
        <f>使用量貼付先!C2791</f>
        <v>0</v>
      </c>
      <c r="H60">
        <f>使用量貼付先!C2792</f>
        <v>0</v>
      </c>
      <c r="I60">
        <f>使用量貼付先!C2793</f>
        <v>0</v>
      </c>
      <c r="J60">
        <f>使用量貼付先!C2794</f>
        <v>0</v>
      </c>
      <c r="K60">
        <f>使用量貼付先!C2795</f>
        <v>0</v>
      </c>
      <c r="L60">
        <f>使用量貼付先!C2796</f>
        <v>0</v>
      </c>
      <c r="M60">
        <f>使用量貼付先!C2797</f>
        <v>0</v>
      </c>
      <c r="N60">
        <f>使用量貼付先!C2798</f>
        <v>0</v>
      </c>
      <c r="O60">
        <f>使用量貼付先!C2799</f>
        <v>0</v>
      </c>
      <c r="P60">
        <f>使用量貼付先!C2800</f>
        <v>0</v>
      </c>
      <c r="Q60">
        <f>使用量貼付先!C2801</f>
        <v>0</v>
      </c>
      <c r="R60">
        <f>使用量貼付先!C2802</f>
        <v>0</v>
      </c>
      <c r="S60">
        <f>使用量貼付先!C2803</f>
        <v>0</v>
      </c>
      <c r="T60">
        <f>使用量貼付先!C2804</f>
        <v>0</v>
      </c>
      <c r="U60">
        <f>使用量貼付先!C2805</f>
        <v>0</v>
      </c>
      <c r="V60">
        <f>使用量貼付先!C2806</f>
        <v>0</v>
      </c>
      <c r="W60">
        <f>使用量貼付先!C2807</f>
        <v>0</v>
      </c>
      <c r="X60">
        <f>使用量貼付先!C2808</f>
        <v>0</v>
      </c>
      <c r="Y60">
        <f>使用量貼付先!C2809</f>
        <v>0</v>
      </c>
      <c r="Z60">
        <f>使用量貼付先!C2810</f>
        <v>0</v>
      </c>
      <c r="AA60">
        <f>使用量貼付先!C2811</f>
        <v>0</v>
      </c>
      <c r="AB60">
        <f>使用量貼付先!C2812</f>
        <v>0</v>
      </c>
      <c r="AC60">
        <f>使用量貼付先!C2813</f>
        <v>0</v>
      </c>
      <c r="AD60">
        <f>使用量貼付先!C2814</f>
        <v>0</v>
      </c>
      <c r="AE60">
        <f>使用量貼付先!C2815</f>
        <v>0</v>
      </c>
      <c r="AF60">
        <f>使用量貼付先!C2816</f>
        <v>0</v>
      </c>
      <c r="AG60">
        <f>使用量貼付先!C2817</f>
        <v>0</v>
      </c>
      <c r="AH60">
        <f>使用量貼付先!C2818</f>
        <v>0</v>
      </c>
      <c r="AI60">
        <f>使用量貼付先!C2819</f>
        <v>0</v>
      </c>
      <c r="AJ60">
        <f>使用量貼付先!C2820</f>
        <v>0</v>
      </c>
      <c r="AK60">
        <f>使用量貼付先!C2821</f>
        <v>0</v>
      </c>
      <c r="AL60">
        <f>使用量貼付先!C2822</f>
        <v>0</v>
      </c>
      <c r="AM60">
        <f>使用量貼付先!C2823</f>
        <v>0</v>
      </c>
      <c r="AN60">
        <f>使用量貼付先!C2824</f>
        <v>0</v>
      </c>
      <c r="AO60">
        <f>使用量貼付先!C2825</f>
        <v>0</v>
      </c>
      <c r="AP60">
        <f>使用量貼付先!C2826</f>
        <v>0</v>
      </c>
      <c r="AQ60">
        <f>使用量貼付先!C2827</f>
        <v>0</v>
      </c>
      <c r="AR60">
        <f>使用量貼付先!C2828</f>
        <v>0</v>
      </c>
      <c r="AS60">
        <f>使用量貼付先!C2829</f>
        <v>0</v>
      </c>
      <c r="AT60">
        <f>使用量貼付先!C2830</f>
        <v>0</v>
      </c>
      <c r="AU60">
        <f>使用量貼付先!C2831</f>
        <v>0</v>
      </c>
      <c r="AV60">
        <f>使用量貼付先!C2832</f>
        <v>0</v>
      </c>
      <c r="AW60">
        <f>使用量貼付先!C2833</f>
        <v>0</v>
      </c>
    </row>
    <row r="61" spans="1:49">
      <c r="A61" s="9">
        <f t="shared" si="0"/>
        <v>45807</v>
      </c>
      <c r="B61" s="1">
        <f>使用量貼付先!C2834</f>
        <v>0</v>
      </c>
      <c r="C61">
        <f>使用量貼付先!C2835</f>
        <v>0</v>
      </c>
      <c r="D61">
        <f>使用量貼付先!C2836</f>
        <v>0</v>
      </c>
      <c r="E61">
        <f>使用量貼付先!C2837</f>
        <v>0</v>
      </c>
      <c r="F61">
        <f>使用量貼付先!C2838</f>
        <v>0</v>
      </c>
      <c r="G61">
        <f>使用量貼付先!C2839</f>
        <v>0</v>
      </c>
      <c r="H61">
        <f>使用量貼付先!C2840</f>
        <v>0</v>
      </c>
      <c r="I61">
        <f>使用量貼付先!C2841</f>
        <v>0</v>
      </c>
      <c r="J61">
        <f>使用量貼付先!C2842</f>
        <v>0</v>
      </c>
      <c r="K61">
        <f>使用量貼付先!C2843</f>
        <v>0</v>
      </c>
      <c r="L61">
        <f>使用量貼付先!C2844</f>
        <v>0</v>
      </c>
      <c r="M61">
        <f>使用量貼付先!C2845</f>
        <v>0</v>
      </c>
      <c r="N61">
        <f>使用量貼付先!C2846</f>
        <v>0</v>
      </c>
      <c r="O61">
        <f>使用量貼付先!C2847</f>
        <v>0</v>
      </c>
      <c r="P61">
        <f>使用量貼付先!C2848</f>
        <v>0</v>
      </c>
      <c r="Q61">
        <f>使用量貼付先!C2849</f>
        <v>0</v>
      </c>
      <c r="R61">
        <f>使用量貼付先!C2850</f>
        <v>0</v>
      </c>
      <c r="S61">
        <f>使用量貼付先!C2851</f>
        <v>0</v>
      </c>
      <c r="T61">
        <f>使用量貼付先!C2852</f>
        <v>0</v>
      </c>
      <c r="U61">
        <f>使用量貼付先!C2853</f>
        <v>0</v>
      </c>
      <c r="V61">
        <f>使用量貼付先!C2854</f>
        <v>0</v>
      </c>
      <c r="W61">
        <f>使用量貼付先!C2855</f>
        <v>0</v>
      </c>
      <c r="X61">
        <f>使用量貼付先!C2856</f>
        <v>0</v>
      </c>
      <c r="Y61">
        <f>使用量貼付先!C2857</f>
        <v>0</v>
      </c>
      <c r="Z61">
        <f>使用量貼付先!C2858</f>
        <v>0</v>
      </c>
      <c r="AA61">
        <f>使用量貼付先!C2859</f>
        <v>0</v>
      </c>
      <c r="AB61">
        <f>使用量貼付先!C2860</f>
        <v>0</v>
      </c>
      <c r="AC61">
        <f>使用量貼付先!C2861</f>
        <v>0</v>
      </c>
      <c r="AD61">
        <f>使用量貼付先!C2862</f>
        <v>0</v>
      </c>
      <c r="AE61">
        <f>使用量貼付先!C2863</f>
        <v>0</v>
      </c>
      <c r="AF61">
        <f>使用量貼付先!C2864</f>
        <v>0</v>
      </c>
      <c r="AG61">
        <f>使用量貼付先!C2865</f>
        <v>0</v>
      </c>
      <c r="AH61">
        <f>使用量貼付先!C2866</f>
        <v>0</v>
      </c>
      <c r="AI61">
        <f>使用量貼付先!C2867</f>
        <v>0</v>
      </c>
      <c r="AJ61">
        <f>使用量貼付先!C2868</f>
        <v>0</v>
      </c>
      <c r="AK61">
        <f>使用量貼付先!C2869</f>
        <v>0</v>
      </c>
      <c r="AL61">
        <f>使用量貼付先!C2870</f>
        <v>0</v>
      </c>
      <c r="AM61">
        <f>使用量貼付先!C2871</f>
        <v>0</v>
      </c>
      <c r="AN61">
        <f>使用量貼付先!C2872</f>
        <v>0</v>
      </c>
      <c r="AO61">
        <f>使用量貼付先!C2873</f>
        <v>0</v>
      </c>
      <c r="AP61">
        <f>使用量貼付先!C2874</f>
        <v>0</v>
      </c>
      <c r="AQ61">
        <f>使用量貼付先!C2875</f>
        <v>0</v>
      </c>
      <c r="AR61">
        <f>使用量貼付先!C2876</f>
        <v>0</v>
      </c>
      <c r="AS61">
        <f>使用量貼付先!C2877</f>
        <v>0</v>
      </c>
      <c r="AT61">
        <f>使用量貼付先!C2878</f>
        <v>0</v>
      </c>
      <c r="AU61">
        <f>使用量貼付先!C2879</f>
        <v>0</v>
      </c>
      <c r="AV61">
        <f>使用量貼付先!C2880</f>
        <v>0</v>
      </c>
      <c r="AW61">
        <f>使用量貼付先!C2881</f>
        <v>0</v>
      </c>
    </row>
    <row r="62" spans="1:49">
      <c r="A62" s="9">
        <f t="shared" si="0"/>
        <v>45808</v>
      </c>
      <c r="B62" s="1">
        <f>使用量貼付先!C2882</f>
        <v>0</v>
      </c>
      <c r="C62">
        <f>使用量貼付先!C2883</f>
        <v>0</v>
      </c>
      <c r="D62">
        <f>使用量貼付先!C2884</f>
        <v>0</v>
      </c>
      <c r="E62">
        <f>使用量貼付先!C2885</f>
        <v>0</v>
      </c>
      <c r="F62">
        <f>使用量貼付先!C2886</f>
        <v>0</v>
      </c>
      <c r="G62">
        <f>使用量貼付先!C2887</f>
        <v>0</v>
      </c>
      <c r="H62">
        <f>使用量貼付先!C2888</f>
        <v>0</v>
      </c>
      <c r="I62">
        <f>使用量貼付先!C2889</f>
        <v>0</v>
      </c>
      <c r="J62">
        <f>使用量貼付先!C2890</f>
        <v>0</v>
      </c>
      <c r="K62">
        <f>使用量貼付先!C2891</f>
        <v>0</v>
      </c>
      <c r="L62">
        <f>使用量貼付先!C2892</f>
        <v>0</v>
      </c>
      <c r="M62">
        <f>使用量貼付先!C2893</f>
        <v>0</v>
      </c>
      <c r="N62">
        <f>使用量貼付先!C2894</f>
        <v>0</v>
      </c>
      <c r="O62">
        <f>使用量貼付先!C2895</f>
        <v>0</v>
      </c>
      <c r="P62">
        <f>使用量貼付先!C2896</f>
        <v>0</v>
      </c>
      <c r="Q62">
        <f>使用量貼付先!C2897</f>
        <v>0</v>
      </c>
      <c r="R62">
        <f>使用量貼付先!C2898</f>
        <v>0</v>
      </c>
      <c r="S62">
        <f>使用量貼付先!C2899</f>
        <v>0</v>
      </c>
      <c r="T62">
        <f>使用量貼付先!C2900</f>
        <v>0</v>
      </c>
      <c r="U62">
        <f>使用量貼付先!C2901</f>
        <v>0</v>
      </c>
      <c r="V62">
        <f>使用量貼付先!C2902</f>
        <v>0</v>
      </c>
      <c r="W62">
        <f>使用量貼付先!C2903</f>
        <v>0</v>
      </c>
      <c r="X62">
        <f>使用量貼付先!C2904</f>
        <v>0</v>
      </c>
      <c r="Y62">
        <f>使用量貼付先!C2905</f>
        <v>0</v>
      </c>
      <c r="Z62">
        <f>使用量貼付先!C2906</f>
        <v>0</v>
      </c>
      <c r="AA62">
        <f>使用量貼付先!C2907</f>
        <v>0</v>
      </c>
      <c r="AB62">
        <f>使用量貼付先!C2908</f>
        <v>0</v>
      </c>
      <c r="AC62">
        <f>使用量貼付先!C2909</f>
        <v>0</v>
      </c>
      <c r="AD62">
        <f>使用量貼付先!C2910</f>
        <v>0</v>
      </c>
      <c r="AE62">
        <f>使用量貼付先!C2911</f>
        <v>0</v>
      </c>
      <c r="AF62">
        <f>使用量貼付先!C2912</f>
        <v>0</v>
      </c>
      <c r="AG62">
        <f>使用量貼付先!C2913</f>
        <v>0</v>
      </c>
      <c r="AH62">
        <f>使用量貼付先!C2914</f>
        <v>0</v>
      </c>
      <c r="AI62">
        <f>使用量貼付先!C2915</f>
        <v>0</v>
      </c>
      <c r="AJ62">
        <f>使用量貼付先!C2916</f>
        <v>0</v>
      </c>
      <c r="AK62">
        <f>使用量貼付先!C2917</f>
        <v>0</v>
      </c>
      <c r="AL62">
        <f>使用量貼付先!C2918</f>
        <v>0</v>
      </c>
      <c r="AM62">
        <f>使用量貼付先!C2919</f>
        <v>0</v>
      </c>
      <c r="AN62">
        <f>使用量貼付先!C2920</f>
        <v>0</v>
      </c>
      <c r="AO62">
        <f>使用量貼付先!C2921</f>
        <v>0</v>
      </c>
      <c r="AP62">
        <f>使用量貼付先!C2922</f>
        <v>0</v>
      </c>
      <c r="AQ62">
        <f>使用量貼付先!C2923</f>
        <v>0</v>
      </c>
      <c r="AR62">
        <f>使用量貼付先!C2924</f>
        <v>0</v>
      </c>
      <c r="AS62">
        <f>使用量貼付先!C2925</f>
        <v>0</v>
      </c>
      <c r="AT62">
        <f>使用量貼付先!C2926</f>
        <v>0</v>
      </c>
      <c r="AU62">
        <f>使用量貼付先!C2927</f>
        <v>0</v>
      </c>
      <c r="AV62">
        <f>使用量貼付先!C2928</f>
        <v>0</v>
      </c>
      <c r="AW62">
        <f>使用量貼付先!C2929</f>
        <v>0</v>
      </c>
    </row>
    <row r="63" spans="1:49">
      <c r="A63" s="9">
        <f t="shared" si="0"/>
        <v>45809</v>
      </c>
      <c r="B63" s="1">
        <f>使用量貼付先!C2930</f>
        <v>0</v>
      </c>
      <c r="C63">
        <f>使用量貼付先!C2931</f>
        <v>0</v>
      </c>
      <c r="D63">
        <f>使用量貼付先!C2932</f>
        <v>0</v>
      </c>
      <c r="E63">
        <f>使用量貼付先!C2933</f>
        <v>0</v>
      </c>
      <c r="F63">
        <f>使用量貼付先!C2934</f>
        <v>0</v>
      </c>
      <c r="G63">
        <f>使用量貼付先!C2935</f>
        <v>0</v>
      </c>
      <c r="H63">
        <f>使用量貼付先!C2936</f>
        <v>0</v>
      </c>
      <c r="I63">
        <f>使用量貼付先!C2937</f>
        <v>0</v>
      </c>
      <c r="J63">
        <f>使用量貼付先!C2938</f>
        <v>0</v>
      </c>
      <c r="K63">
        <f>使用量貼付先!C2939</f>
        <v>0</v>
      </c>
      <c r="L63">
        <f>使用量貼付先!C2940</f>
        <v>0</v>
      </c>
      <c r="M63">
        <f>使用量貼付先!C2941</f>
        <v>0</v>
      </c>
      <c r="N63">
        <f>使用量貼付先!C2942</f>
        <v>0</v>
      </c>
      <c r="O63">
        <f>使用量貼付先!C2943</f>
        <v>0</v>
      </c>
      <c r="P63">
        <f>使用量貼付先!C2944</f>
        <v>0</v>
      </c>
      <c r="Q63">
        <f>使用量貼付先!C2945</f>
        <v>0</v>
      </c>
      <c r="R63">
        <f>使用量貼付先!C2946</f>
        <v>0</v>
      </c>
      <c r="S63">
        <f>使用量貼付先!C2947</f>
        <v>0</v>
      </c>
      <c r="T63">
        <f>使用量貼付先!C2948</f>
        <v>0</v>
      </c>
      <c r="U63">
        <f>使用量貼付先!C2949</f>
        <v>0</v>
      </c>
      <c r="V63">
        <f>使用量貼付先!C2950</f>
        <v>0</v>
      </c>
      <c r="W63">
        <f>使用量貼付先!C2951</f>
        <v>0</v>
      </c>
      <c r="X63">
        <f>使用量貼付先!C2952</f>
        <v>0</v>
      </c>
      <c r="Y63">
        <f>使用量貼付先!C2953</f>
        <v>0</v>
      </c>
      <c r="Z63">
        <f>使用量貼付先!C2954</f>
        <v>0</v>
      </c>
      <c r="AA63">
        <f>使用量貼付先!C2955</f>
        <v>0</v>
      </c>
      <c r="AB63">
        <f>使用量貼付先!C2956</f>
        <v>0</v>
      </c>
      <c r="AC63">
        <f>使用量貼付先!C2957</f>
        <v>0</v>
      </c>
      <c r="AD63">
        <f>使用量貼付先!C2958</f>
        <v>0</v>
      </c>
      <c r="AE63">
        <f>使用量貼付先!C2959</f>
        <v>0</v>
      </c>
      <c r="AF63">
        <f>使用量貼付先!C2960</f>
        <v>0</v>
      </c>
      <c r="AG63">
        <f>使用量貼付先!C2961</f>
        <v>0</v>
      </c>
      <c r="AH63">
        <f>使用量貼付先!C2962</f>
        <v>0</v>
      </c>
      <c r="AI63">
        <f>使用量貼付先!C2963</f>
        <v>0</v>
      </c>
      <c r="AJ63">
        <f>使用量貼付先!C2964</f>
        <v>0</v>
      </c>
      <c r="AK63">
        <f>使用量貼付先!C2965</f>
        <v>0</v>
      </c>
      <c r="AL63">
        <f>使用量貼付先!C2966</f>
        <v>0</v>
      </c>
      <c r="AM63">
        <f>使用量貼付先!C2967</f>
        <v>0</v>
      </c>
      <c r="AN63">
        <f>使用量貼付先!C2968</f>
        <v>0</v>
      </c>
      <c r="AO63">
        <f>使用量貼付先!C2969</f>
        <v>0</v>
      </c>
      <c r="AP63">
        <f>使用量貼付先!C2970</f>
        <v>0</v>
      </c>
      <c r="AQ63">
        <f>使用量貼付先!C2971</f>
        <v>0</v>
      </c>
      <c r="AR63">
        <f>使用量貼付先!C2972</f>
        <v>0</v>
      </c>
      <c r="AS63">
        <f>使用量貼付先!C2973</f>
        <v>0</v>
      </c>
      <c r="AT63">
        <f>使用量貼付先!C2974</f>
        <v>0</v>
      </c>
      <c r="AU63">
        <f>使用量貼付先!C2975</f>
        <v>0</v>
      </c>
      <c r="AV63">
        <f>使用量貼付先!C2976</f>
        <v>0</v>
      </c>
      <c r="AW63">
        <f>使用量貼付先!C2977</f>
        <v>0</v>
      </c>
    </row>
    <row r="64" spans="1:49">
      <c r="A64" s="9">
        <f t="shared" si="0"/>
        <v>45810</v>
      </c>
      <c r="B64" s="1">
        <f>使用量貼付先!C2978</f>
        <v>0</v>
      </c>
      <c r="C64">
        <f>使用量貼付先!C2979</f>
        <v>0</v>
      </c>
      <c r="D64">
        <f>使用量貼付先!C2980</f>
        <v>0</v>
      </c>
      <c r="E64">
        <f>使用量貼付先!C2981</f>
        <v>0</v>
      </c>
      <c r="F64">
        <f>使用量貼付先!C2982</f>
        <v>0</v>
      </c>
      <c r="G64">
        <f>使用量貼付先!C2983</f>
        <v>0</v>
      </c>
      <c r="H64">
        <f>使用量貼付先!C2984</f>
        <v>0</v>
      </c>
      <c r="I64">
        <f>使用量貼付先!C2985</f>
        <v>0</v>
      </c>
      <c r="J64">
        <f>使用量貼付先!C2986</f>
        <v>0</v>
      </c>
      <c r="K64">
        <f>使用量貼付先!C2987</f>
        <v>0</v>
      </c>
      <c r="L64">
        <f>使用量貼付先!C2988</f>
        <v>0</v>
      </c>
      <c r="M64">
        <f>使用量貼付先!C2989</f>
        <v>0</v>
      </c>
      <c r="N64">
        <f>使用量貼付先!C2990</f>
        <v>0</v>
      </c>
      <c r="O64">
        <f>使用量貼付先!C2991</f>
        <v>0</v>
      </c>
      <c r="P64">
        <f>使用量貼付先!C2992</f>
        <v>0</v>
      </c>
      <c r="Q64">
        <f>使用量貼付先!C2993</f>
        <v>0</v>
      </c>
      <c r="R64">
        <f>使用量貼付先!C2994</f>
        <v>0</v>
      </c>
      <c r="S64">
        <f>使用量貼付先!C2995</f>
        <v>0</v>
      </c>
      <c r="T64">
        <f>使用量貼付先!C2996</f>
        <v>0</v>
      </c>
      <c r="U64">
        <f>使用量貼付先!C2997</f>
        <v>0</v>
      </c>
      <c r="V64">
        <f>使用量貼付先!C2998</f>
        <v>0</v>
      </c>
      <c r="W64">
        <f>使用量貼付先!C2999</f>
        <v>0</v>
      </c>
      <c r="X64">
        <f>使用量貼付先!C3000</f>
        <v>0</v>
      </c>
      <c r="Y64">
        <f>使用量貼付先!C3001</f>
        <v>0</v>
      </c>
      <c r="Z64">
        <f>使用量貼付先!C3002</f>
        <v>0</v>
      </c>
      <c r="AA64">
        <f>使用量貼付先!C3003</f>
        <v>0</v>
      </c>
      <c r="AB64">
        <f>使用量貼付先!C3004</f>
        <v>0</v>
      </c>
      <c r="AC64">
        <f>使用量貼付先!C3005</f>
        <v>0</v>
      </c>
      <c r="AD64">
        <f>使用量貼付先!C3006</f>
        <v>0</v>
      </c>
      <c r="AE64">
        <f>使用量貼付先!C3007</f>
        <v>0</v>
      </c>
      <c r="AF64">
        <f>使用量貼付先!C3008</f>
        <v>0</v>
      </c>
      <c r="AG64">
        <f>使用量貼付先!C3009</f>
        <v>0</v>
      </c>
      <c r="AH64">
        <f>使用量貼付先!C3010</f>
        <v>0</v>
      </c>
      <c r="AI64">
        <f>使用量貼付先!C3011</f>
        <v>0</v>
      </c>
      <c r="AJ64">
        <f>使用量貼付先!C3012</f>
        <v>0</v>
      </c>
      <c r="AK64">
        <f>使用量貼付先!C3013</f>
        <v>0</v>
      </c>
      <c r="AL64">
        <f>使用量貼付先!C3014</f>
        <v>0</v>
      </c>
      <c r="AM64">
        <f>使用量貼付先!C3015</f>
        <v>0</v>
      </c>
      <c r="AN64">
        <f>使用量貼付先!C3016</f>
        <v>0</v>
      </c>
      <c r="AO64">
        <f>使用量貼付先!C3017</f>
        <v>0</v>
      </c>
      <c r="AP64">
        <f>使用量貼付先!C3018</f>
        <v>0</v>
      </c>
      <c r="AQ64">
        <f>使用量貼付先!C3019</f>
        <v>0</v>
      </c>
      <c r="AR64">
        <f>使用量貼付先!C3020</f>
        <v>0</v>
      </c>
      <c r="AS64">
        <f>使用量貼付先!C3021</f>
        <v>0</v>
      </c>
      <c r="AT64">
        <f>使用量貼付先!C3022</f>
        <v>0</v>
      </c>
      <c r="AU64">
        <f>使用量貼付先!C3023</f>
        <v>0</v>
      </c>
      <c r="AV64">
        <f>使用量貼付先!C3024</f>
        <v>0</v>
      </c>
      <c r="AW64">
        <f>使用量貼付先!C3025</f>
        <v>0</v>
      </c>
    </row>
    <row r="65" spans="1:49">
      <c r="A65" s="9">
        <f t="shared" si="0"/>
        <v>45811</v>
      </c>
      <c r="B65" s="1">
        <f>使用量貼付先!C3026</f>
        <v>0</v>
      </c>
      <c r="C65">
        <f>使用量貼付先!C3027</f>
        <v>0</v>
      </c>
      <c r="D65">
        <f>使用量貼付先!C3028</f>
        <v>0</v>
      </c>
      <c r="E65">
        <f>使用量貼付先!C3029</f>
        <v>0</v>
      </c>
      <c r="F65">
        <f>使用量貼付先!C3030</f>
        <v>0</v>
      </c>
      <c r="G65">
        <f>使用量貼付先!C3031</f>
        <v>0</v>
      </c>
      <c r="H65">
        <f>使用量貼付先!C3032</f>
        <v>0</v>
      </c>
      <c r="I65">
        <f>使用量貼付先!C3033</f>
        <v>0</v>
      </c>
      <c r="J65">
        <f>使用量貼付先!C3034</f>
        <v>0</v>
      </c>
      <c r="K65">
        <f>使用量貼付先!C3035</f>
        <v>0</v>
      </c>
      <c r="L65">
        <f>使用量貼付先!C3036</f>
        <v>0</v>
      </c>
      <c r="M65">
        <f>使用量貼付先!C3037</f>
        <v>0</v>
      </c>
      <c r="N65">
        <f>使用量貼付先!C3038</f>
        <v>0</v>
      </c>
      <c r="O65">
        <f>使用量貼付先!C3039</f>
        <v>0</v>
      </c>
      <c r="P65">
        <f>使用量貼付先!C3040</f>
        <v>0</v>
      </c>
      <c r="Q65">
        <f>使用量貼付先!C3041</f>
        <v>0</v>
      </c>
      <c r="R65">
        <f>使用量貼付先!C3042</f>
        <v>0</v>
      </c>
      <c r="S65">
        <f>使用量貼付先!C3043</f>
        <v>0</v>
      </c>
      <c r="T65">
        <f>使用量貼付先!C3044</f>
        <v>0</v>
      </c>
      <c r="U65">
        <f>使用量貼付先!C3045</f>
        <v>0</v>
      </c>
      <c r="V65">
        <f>使用量貼付先!C3046</f>
        <v>0</v>
      </c>
      <c r="W65">
        <f>使用量貼付先!C3047</f>
        <v>0</v>
      </c>
      <c r="X65">
        <f>使用量貼付先!C3048</f>
        <v>0</v>
      </c>
      <c r="Y65">
        <f>使用量貼付先!C3049</f>
        <v>0</v>
      </c>
      <c r="Z65">
        <f>使用量貼付先!C3050</f>
        <v>0</v>
      </c>
      <c r="AA65">
        <f>使用量貼付先!C3051</f>
        <v>0</v>
      </c>
      <c r="AB65">
        <f>使用量貼付先!C3052</f>
        <v>0</v>
      </c>
      <c r="AC65">
        <f>使用量貼付先!C3053</f>
        <v>0</v>
      </c>
      <c r="AD65">
        <f>使用量貼付先!C3054</f>
        <v>0</v>
      </c>
      <c r="AE65">
        <f>使用量貼付先!C3055</f>
        <v>0</v>
      </c>
      <c r="AF65">
        <f>使用量貼付先!C3056</f>
        <v>0</v>
      </c>
      <c r="AG65">
        <f>使用量貼付先!C3057</f>
        <v>0</v>
      </c>
      <c r="AH65">
        <f>使用量貼付先!C3058</f>
        <v>0</v>
      </c>
      <c r="AI65">
        <f>使用量貼付先!C3059</f>
        <v>0</v>
      </c>
      <c r="AJ65">
        <f>使用量貼付先!C3060</f>
        <v>0</v>
      </c>
      <c r="AK65">
        <f>使用量貼付先!C3061</f>
        <v>0</v>
      </c>
      <c r="AL65">
        <f>使用量貼付先!C3062</f>
        <v>0</v>
      </c>
      <c r="AM65">
        <f>使用量貼付先!C3063</f>
        <v>0</v>
      </c>
      <c r="AN65">
        <f>使用量貼付先!C3064</f>
        <v>0</v>
      </c>
      <c r="AO65">
        <f>使用量貼付先!C3065</f>
        <v>0</v>
      </c>
      <c r="AP65">
        <f>使用量貼付先!C3066</f>
        <v>0</v>
      </c>
      <c r="AQ65">
        <f>使用量貼付先!C3067</f>
        <v>0</v>
      </c>
      <c r="AR65">
        <f>使用量貼付先!C3068</f>
        <v>0</v>
      </c>
      <c r="AS65">
        <f>使用量貼付先!C3069</f>
        <v>0</v>
      </c>
      <c r="AT65">
        <f>使用量貼付先!C3070</f>
        <v>0</v>
      </c>
      <c r="AU65">
        <f>使用量貼付先!C3071</f>
        <v>0</v>
      </c>
      <c r="AV65">
        <f>使用量貼付先!C3072</f>
        <v>0</v>
      </c>
      <c r="AW65">
        <f>使用量貼付先!C3073</f>
        <v>0</v>
      </c>
    </row>
    <row r="66" spans="1:49">
      <c r="A66" s="9">
        <f t="shared" si="0"/>
        <v>45812</v>
      </c>
      <c r="B66" s="1">
        <f>使用量貼付先!C3074</f>
        <v>0</v>
      </c>
      <c r="C66">
        <f>使用量貼付先!C3075</f>
        <v>0</v>
      </c>
      <c r="D66">
        <f>使用量貼付先!C3076</f>
        <v>0</v>
      </c>
      <c r="E66">
        <f>使用量貼付先!C3077</f>
        <v>0</v>
      </c>
      <c r="F66">
        <f>使用量貼付先!C3078</f>
        <v>0</v>
      </c>
      <c r="G66">
        <f>使用量貼付先!C3079</f>
        <v>0</v>
      </c>
      <c r="H66">
        <f>使用量貼付先!C3080</f>
        <v>0</v>
      </c>
      <c r="I66">
        <f>使用量貼付先!C3081</f>
        <v>0</v>
      </c>
      <c r="J66">
        <f>使用量貼付先!C3082</f>
        <v>0</v>
      </c>
      <c r="K66">
        <f>使用量貼付先!C3083</f>
        <v>0</v>
      </c>
      <c r="L66">
        <f>使用量貼付先!C3084</f>
        <v>0</v>
      </c>
      <c r="M66">
        <f>使用量貼付先!C3085</f>
        <v>0</v>
      </c>
      <c r="N66">
        <f>使用量貼付先!C3086</f>
        <v>0</v>
      </c>
      <c r="O66">
        <f>使用量貼付先!C3087</f>
        <v>0</v>
      </c>
      <c r="P66">
        <f>使用量貼付先!C3088</f>
        <v>0</v>
      </c>
      <c r="Q66">
        <f>使用量貼付先!C3089</f>
        <v>0</v>
      </c>
      <c r="R66">
        <f>使用量貼付先!C3090</f>
        <v>0</v>
      </c>
      <c r="S66">
        <f>使用量貼付先!C3091</f>
        <v>0</v>
      </c>
      <c r="T66">
        <f>使用量貼付先!C3092</f>
        <v>0</v>
      </c>
      <c r="U66">
        <f>使用量貼付先!C3093</f>
        <v>0</v>
      </c>
      <c r="V66">
        <f>使用量貼付先!C3094</f>
        <v>0</v>
      </c>
      <c r="W66">
        <f>使用量貼付先!C3095</f>
        <v>0</v>
      </c>
      <c r="X66">
        <f>使用量貼付先!C3096</f>
        <v>0</v>
      </c>
      <c r="Y66">
        <f>使用量貼付先!C3097</f>
        <v>0</v>
      </c>
      <c r="Z66">
        <f>使用量貼付先!C3098</f>
        <v>0</v>
      </c>
      <c r="AA66">
        <f>使用量貼付先!C3099</f>
        <v>0</v>
      </c>
      <c r="AB66">
        <f>使用量貼付先!C3100</f>
        <v>0</v>
      </c>
      <c r="AC66">
        <f>使用量貼付先!C3101</f>
        <v>0</v>
      </c>
      <c r="AD66">
        <f>使用量貼付先!C3102</f>
        <v>0</v>
      </c>
      <c r="AE66">
        <f>使用量貼付先!C3103</f>
        <v>0</v>
      </c>
      <c r="AF66">
        <f>使用量貼付先!C3104</f>
        <v>0</v>
      </c>
      <c r="AG66">
        <f>使用量貼付先!C3105</f>
        <v>0</v>
      </c>
      <c r="AH66">
        <f>使用量貼付先!C3106</f>
        <v>0</v>
      </c>
      <c r="AI66">
        <f>使用量貼付先!C3107</f>
        <v>0</v>
      </c>
      <c r="AJ66">
        <f>使用量貼付先!C3108</f>
        <v>0</v>
      </c>
      <c r="AK66">
        <f>使用量貼付先!C3109</f>
        <v>0</v>
      </c>
      <c r="AL66">
        <f>使用量貼付先!C3110</f>
        <v>0</v>
      </c>
      <c r="AM66">
        <f>使用量貼付先!C3111</f>
        <v>0</v>
      </c>
      <c r="AN66">
        <f>使用量貼付先!C3112</f>
        <v>0</v>
      </c>
      <c r="AO66">
        <f>使用量貼付先!C3113</f>
        <v>0</v>
      </c>
      <c r="AP66">
        <f>使用量貼付先!C3114</f>
        <v>0</v>
      </c>
      <c r="AQ66">
        <f>使用量貼付先!C3115</f>
        <v>0</v>
      </c>
      <c r="AR66">
        <f>使用量貼付先!C3116</f>
        <v>0</v>
      </c>
      <c r="AS66">
        <f>使用量貼付先!C3117</f>
        <v>0</v>
      </c>
      <c r="AT66">
        <f>使用量貼付先!C3118</f>
        <v>0</v>
      </c>
      <c r="AU66">
        <f>使用量貼付先!C3119</f>
        <v>0</v>
      </c>
      <c r="AV66">
        <f>使用量貼付先!C3120</f>
        <v>0</v>
      </c>
      <c r="AW66">
        <f>使用量貼付先!C3121</f>
        <v>0</v>
      </c>
    </row>
    <row r="67" spans="1:49">
      <c r="A67" s="9">
        <f t="shared" si="0"/>
        <v>45813</v>
      </c>
      <c r="B67" s="1">
        <f>使用量貼付先!C3122</f>
        <v>0</v>
      </c>
      <c r="C67">
        <f>使用量貼付先!C3123</f>
        <v>0</v>
      </c>
      <c r="D67">
        <f>使用量貼付先!C3124</f>
        <v>0</v>
      </c>
      <c r="E67">
        <f>使用量貼付先!C3125</f>
        <v>0</v>
      </c>
      <c r="F67">
        <f>使用量貼付先!C3126</f>
        <v>0</v>
      </c>
      <c r="G67">
        <f>使用量貼付先!C3127</f>
        <v>0</v>
      </c>
      <c r="H67">
        <f>使用量貼付先!C3128</f>
        <v>0</v>
      </c>
      <c r="I67">
        <f>使用量貼付先!C3129</f>
        <v>0</v>
      </c>
      <c r="J67">
        <f>使用量貼付先!C3130</f>
        <v>0</v>
      </c>
      <c r="K67">
        <f>使用量貼付先!C3131</f>
        <v>0</v>
      </c>
      <c r="L67">
        <f>使用量貼付先!C3132</f>
        <v>0</v>
      </c>
      <c r="M67">
        <f>使用量貼付先!C3133</f>
        <v>0</v>
      </c>
      <c r="N67">
        <f>使用量貼付先!C3134</f>
        <v>0</v>
      </c>
      <c r="O67">
        <f>使用量貼付先!C3135</f>
        <v>0</v>
      </c>
      <c r="P67">
        <f>使用量貼付先!C3136</f>
        <v>0</v>
      </c>
      <c r="Q67">
        <f>使用量貼付先!C3137</f>
        <v>0</v>
      </c>
      <c r="R67">
        <f>使用量貼付先!C3138</f>
        <v>0</v>
      </c>
      <c r="S67">
        <f>使用量貼付先!C3139</f>
        <v>0</v>
      </c>
      <c r="T67">
        <f>使用量貼付先!C3140</f>
        <v>0</v>
      </c>
      <c r="U67">
        <f>使用量貼付先!C3141</f>
        <v>0</v>
      </c>
      <c r="V67">
        <f>使用量貼付先!C3142</f>
        <v>0</v>
      </c>
      <c r="W67">
        <f>使用量貼付先!C3143</f>
        <v>0</v>
      </c>
      <c r="X67">
        <f>使用量貼付先!C3144</f>
        <v>0</v>
      </c>
      <c r="Y67">
        <f>使用量貼付先!C3145</f>
        <v>0</v>
      </c>
      <c r="Z67">
        <f>使用量貼付先!C3146</f>
        <v>0</v>
      </c>
      <c r="AA67">
        <f>使用量貼付先!C3147</f>
        <v>0</v>
      </c>
      <c r="AB67">
        <f>使用量貼付先!C3148</f>
        <v>0</v>
      </c>
      <c r="AC67">
        <f>使用量貼付先!C3149</f>
        <v>0</v>
      </c>
      <c r="AD67">
        <f>使用量貼付先!C3150</f>
        <v>0</v>
      </c>
      <c r="AE67">
        <f>使用量貼付先!C3151</f>
        <v>0</v>
      </c>
      <c r="AF67">
        <f>使用量貼付先!C3152</f>
        <v>0</v>
      </c>
      <c r="AG67">
        <f>使用量貼付先!C3153</f>
        <v>0</v>
      </c>
      <c r="AH67">
        <f>使用量貼付先!C3154</f>
        <v>0</v>
      </c>
      <c r="AI67">
        <f>使用量貼付先!C3155</f>
        <v>0</v>
      </c>
      <c r="AJ67">
        <f>使用量貼付先!C3156</f>
        <v>0</v>
      </c>
      <c r="AK67">
        <f>使用量貼付先!C3157</f>
        <v>0</v>
      </c>
      <c r="AL67">
        <f>使用量貼付先!C3158</f>
        <v>0</v>
      </c>
      <c r="AM67">
        <f>使用量貼付先!C3159</f>
        <v>0</v>
      </c>
      <c r="AN67">
        <f>使用量貼付先!C3160</f>
        <v>0</v>
      </c>
      <c r="AO67">
        <f>使用量貼付先!C3161</f>
        <v>0</v>
      </c>
      <c r="AP67">
        <f>使用量貼付先!C3162</f>
        <v>0</v>
      </c>
      <c r="AQ67">
        <f>使用量貼付先!C3163</f>
        <v>0</v>
      </c>
      <c r="AR67">
        <f>使用量貼付先!C3164</f>
        <v>0</v>
      </c>
      <c r="AS67">
        <f>使用量貼付先!C3165</f>
        <v>0</v>
      </c>
      <c r="AT67">
        <f>使用量貼付先!C3166</f>
        <v>0</v>
      </c>
      <c r="AU67">
        <f>使用量貼付先!C3167</f>
        <v>0</v>
      </c>
      <c r="AV67">
        <f>使用量貼付先!C3168</f>
        <v>0</v>
      </c>
      <c r="AW67">
        <f>使用量貼付先!C3169</f>
        <v>0</v>
      </c>
    </row>
    <row r="68" spans="1:49">
      <c r="A68" s="9">
        <f t="shared" ref="A68:A131" si="1">A67+1</f>
        <v>45814</v>
      </c>
      <c r="B68" s="1">
        <f>使用量貼付先!C3170</f>
        <v>0</v>
      </c>
      <c r="C68">
        <f>使用量貼付先!C3171</f>
        <v>0</v>
      </c>
      <c r="D68">
        <f>使用量貼付先!C3172</f>
        <v>0</v>
      </c>
      <c r="E68">
        <f>使用量貼付先!C3173</f>
        <v>0</v>
      </c>
      <c r="F68">
        <f>使用量貼付先!C3174</f>
        <v>0</v>
      </c>
      <c r="G68">
        <f>使用量貼付先!C3175</f>
        <v>0</v>
      </c>
      <c r="H68">
        <f>使用量貼付先!C3176</f>
        <v>0</v>
      </c>
      <c r="I68">
        <f>使用量貼付先!C3177</f>
        <v>0</v>
      </c>
      <c r="J68">
        <f>使用量貼付先!C3178</f>
        <v>0</v>
      </c>
      <c r="K68">
        <f>使用量貼付先!C3179</f>
        <v>0</v>
      </c>
      <c r="L68">
        <f>使用量貼付先!C3180</f>
        <v>0</v>
      </c>
      <c r="M68">
        <f>使用量貼付先!C3181</f>
        <v>0</v>
      </c>
      <c r="N68">
        <f>使用量貼付先!C3182</f>
        <v>0</v>
      </c>
      <c r="O68">
        <f>使用量貼付先!C3183</f>
        <v>0</v>
      </c>
      <c r="P68">
        <f>使用量貼付先!C3184</f>
        <v>0</v>
      </c>
      <c r="Q68">
        <f>使用量貼付先!C3185</f>
        <v>0</v>
      </c>
      <c r="R68">
        <f>使用量貼付先!C3186</f>
        <v>0</v>
      </c>
      <c r="S68">
        <f>使用量貼付先!C3187</f>
        <v>0</v>
      </c>
      <c r="T68">
        <f>使用量貼付先!C3188</f>
        <v>0</v>
      </c>
      <c r="U68">
        <f>使用量貼付先!C3189</f>
        <v>0</v>
      </c>
      <c r="V68">
        <f>使用量貼付先!C3190</f>
        <v>0</v>
      </c>
      <c r="W68">
        <f>使用量貼付先!C3191</f>
        <v>0</v>
      </c>
      <c r="X68">
        <f>使用量貼付先!C3192</f>
        <v>0</v>
      </c>
      <c r="Y68">
        <f>使用量貼付先!C3193</f>
        <v>0</v>
      </c>
      <c r="Z68">
        <f>使用量貼付先!C3194</f>
        <v>0</v>
      </c>
      <c r="AA68">
        <f>使用量貼付先!C3195</f>
        <v>0</v>
      </c>
      <c r="AB68">
        <f>使用量貼付先!C3196</f>
        <v>0</v>
      </c>
      <c r="AC68">
        <f>使用量貼付先!C3197</f>
        <v>0</v>
      </c>
      <c r="AD68">
        <f>使用量貼付先!C3198</f>
        <v>0</v>
      </c>
      <c r="AE68">
        <f>使用量貼付先!C3199</f>
        <v>0</v>
      </c>
      <c r="AF68">
        <f>使用量貼付先!C3200</f>
        <v>0</v>
      </c>
      <c r="AG68">
        <f>使用量貼付先!C3201</f>
        <v>0</v>
      </c>
      <c r="AH68">
        <f>使用量貼付先!C3202</f>
        <v>0</v>
      </c>
      <c r="AI68">
        <f>使用量貼付先!C3203</f>
        <v>0</v>
      </c>
      <c r="AJ68">
        <f>使用量貼付先!C3204</f>
        <v>0</v>
      </c>
      <c r="AK68">
        <f>使用量貼付先!C3205</f>
        <v>0</v>
      </c>
      <c r="AL68">
        <f>使用量貼付先!C3206</f>
        <v>0</v>
      </c>
      <c r="AM68">
        <f>使用量貼付先!C3207</f>
        <v>0</v>
      </c>
      <c r="AN68">
        <f>使用量貼付先!C3208</f>
        <v>0</v>
      </c>
      <c r="AO68">
        <f>使用量貼付先!C3209</f>
        <v>0</v>
      </c>
      <c r="AP68">
        <f>使用量貼付先!C3210</f>
        <v>0</v>
      </c>
      <c r="AQ68">
        <f>使用量貼付先!C3211</f>
        <v>0</v>
      </c>
      <c r="AR68">
        <f>使用量貼付先!C3212</f>
        <v>0</v>
      </c>
      <c r="AS68">
        <f>使用量貼付先!C3213</f>
        <v>0</v>
      </c>
      <c r="AT68">
        <f>使用量貼付先!C3214</f>
        <v>0</v>
      </c>
      <c r="AU68">
        <f>使用量貼付先!C3215</f>
        <v>0</v>
      </c>
      <c r="AV68">
        <f>使用量貼付先!C3216</f>
        <v>0</v>
      </c>
      <c r="AW68">
        <f>使用量貼付先!C3217</f>
        <v>0</v>
      </c>
    </row>
    <row r="69" spans="1:49">
      <c r="A69" s="9">
        <f t="shared" si="1"/>
        <v>45815</v>
      </c>
      <c r="B69" s="1">
        <f>使用量貼付先!C3218</f>
        <v>0</v>
      </c>
      <c r="C69">
        <f>使用量貼付先!C3219</f>
        <v>0</v>
      </c>
      <c r="D69">
        <f>使用量貼付先!C3220</f>
        <v>0</v>
      </c>
      <c r="E69">
        <f>使用量貼付先!C3221</f>
        <v>0</v>
      </c>
      <c r="F69">
        <f>使用量貼付先!C3222</f>
        <v>0</v>
      </c>
      <c r="G69">
        <f>使用量貼付先!C3223</f>
        <v>0</v>
      </c>
      <c r="H69">
        <f>使用量貼付先!C3224</f>
        <v>0</v>
      </c>
      <c r="I69">
        <f>使用量貼付先!C3225</f>
        <v>0</v>
      </c>
      <c r="J69">
        <f>使用量貼付先!C3226</f>
        <v>0</v>
      </c>
      <c r="K69">
        <f>使用量貼付先!C3227</f>
        <v>0</v>
      </c>
      <c r="L69">
        <f>使用量貼付先!C3228</f>
        <v>0</v>
      </c>
      <c r="M69">
        <f>使用量貼付先!C3229</f>
        <v>0</v>
      </c>
      <c r="N69">
        <f>使用量貼付先!C3230</f>
        <v>0</v>
      </c>
      <c r="O69">
        <f>使用量貼付先!C3231</f>
        <v>0</v>
      </c>
      <c r="P69">
        <f>使用量貼付先!C3232</f>
        <v>0</v>
      </c>
      <c r="Q69">
        <f>使用量貼付先!C3233</f>
        <v>0</v>
      </c>
      <c r="R69">
        <f>使用量貼付先!C3234</f>
        <v>0</v>
      </c>
      <c r="S69">
        <f>使用量貼付先!C3235</f>
        <v>0</v>
      </c>
      <c r="T69">
        <f>使用量貼付先!C3236</f>
        <v>0</v>
      </c>
      <c r="U69">
        <f>使用量貼付先!C3237</f>
        <v>0</v>
      </c>
      <c r="V69">
        <f>使用量貼付先!C3238</f>
        <v>0</v>
      </c>
      <c r="W69">
        <f>使用量貼付先!C3239</f>
        <v>0</v>
      </c>
      <c r="X69">
        <f>使用量貼付先!C3240</f>
        <v>0</v>
      </c>
      <c r="Y69">
        <f>使用量貼付先!C3241</f>
        <v>0</v>
      </c>
      <c r="Z69">
        <f>使用量貼付先!C3242</f>
        <v>0</v>
      </c>
      <c r="AA69">
        <f>使用量貼付先!C3243</f>
        <v>0</v>
      </c>
      <c r="AB69">
        <f>使用量貼付先!C3244</f>
        <v>0</v>
      </c>
      <c r="AC69">
        <f>使用量貼付先!C3245</f>
        <v>0</v>
      </c>
      <c r="AD69">
        <f>使用量貼付先!C3246</f>
        <v>0</v>
      </c>
      <c r="AE69">
        <f>使用量貼付先!C3247</f>
        <v>0</v>
      </c>
      <c r="AF69">
        <f>使用量貼付先!C3248</f>
        <v>0</v>
      </c>
      <c r="AG69">
        <f>使用量貼付先!C3249</f>
        <v>0</v>
      </c>
      <c r="AH69">
        <f>使用量貼付先!C3250</f>
        <v>0</v>
      </c>
      <c r="AI69">
        <f>使用量貼付先!C3251</f>
        <v>0</v>
      </c>
      <c r="AJ69">
        <f>使用量貼付先!C3252</f>
        <v>0</v>
      </c>
      <c r="AK69">
        <f>使用量貼付先!C3253</f>
        <v>0</v>
      </c>
      <c r="AL69">
        <f>使用量貼付先!C3254</f>
        <v>0</v>
      </c>
      <c r="AM69">
        <f>使用量貼付先!C3255</f>
        <v>0</v>
      </c>
      <c r="AN69">
        <f>使用量貼付先!C3256</f>
        <v>0</v>
      </c>
      <c r="AO69">
        <f>使用量貼付先!C3257</f>
        <v>0</v>
      </c>
      <c r="AP69">
        <f>使用量貼付先!C3258</f>
        <v>0</v>
      </c>
      <c r="AQ69">
        <f>使用量貼付先!C3259</f>
        <v>0</v>
      </c>
      <c r="AR69">
        <f>使用量貼付先!C3260</f>
        <v>0</v>
      </c>
      <c r="AS69">
        <f>使用量貼付先!C3261</f>
        <v>0</v>
      </c>
      <c r="AT69">
        <f>使用量貼付先!C3262</f>
        <v>0</v>
      </c>
      <c r="AU69">
        <f>使用量貼付先!C3263</f>
        <v>0</v>
      </c>
      <c r="AV69">
        <f>使用量貼付先!C3264</f>
        <v>0</v>
      </c>
      <c r="AW69">
        <f>使用量貼付先!C3265</f>
        <v>0</v>
      </c>
    </row>
    <row r="70" spans="1:49">
      <c r="A70" s="9">
        <f t="shared" si="1"/>
        <v>45816</v>
      </c>
      <c r="B70" s="1">
        <f>使用量貼付先!C3266</f>
        <v>0</v>
      </c>
      <c r="C70">
        <f>使用量貼付先!C3267</f>
        <v>0</v>
      </c>
      <c r="D70">
        <f>使用量貼付先!C3268</f>
        <v>0</v>
      </c>
      <c r="E70">
        <f>使用量貼付先!C3269</f>
        <v>0</v>
      </c>
      <c r="F70">
        <f>使用量貼付先!C3270</f>
        <v>0</v>
      </c>
      <c r="G70">
        <f>使用量貼付先!C3271</f>
        <v>0</v>
      </c>
      <c r="H70">
        <f>使用量貼付先!C3272</f>
        <v>0</v>
      </c>
      <c r="I70">
        <f>使用量貼付先!C3273</f>
        <v>0</v>
      </c>
      <c r="J70">
        <f>使用量貼付先!C3274</f>
        <v>0</v>
      </c>
      <c r="K70">
        <f>使用量貼付先!C3275</f>
        <v>0</v>
      </c>
      <c r="L70">
        <f>使用量貼付先!C3276</f>
        <v>0</v>
      </c>
      <c r="M70">
        <f>使用量貼付先!C3277</f>
        <v>0</v>
      </c>
      <c r="N70">
        <f>使用量貼付先!C3278</f>
        <v>0</v>
      </c>
      <c r="O70">
        <f>使用量貼付先!C3279</f>
        <v>0</v>
      </c>
      <c r="P70">
        <f>使用量貼付先!C3280</f>
        <v>0</v>
      </c>
      <c r="Q70">
        <f>使用量貼付先!C3281</f>
        <v>0</v>
      </c>
      <c r="R70">
        <f>使用量貼付先!C3282</f>
        <v>0</v>
      </c>
      <c r="S70">
        <f>使用量貼付先!C3283</f>
        <v>0</v>
      </c>
      <c r="T70">
        <f>使用量貼付先!C3284</f>
        <v>0</v>
      </c>
      <c r="U70">
        <f>使用量貼付先!C3285</f>
        <v>0</v>
      </c>
      <c r="V70">
        <f>使用量貼付先!C3286</f>
        <v>0</v>
      </c>
      <c r="W70">
        <f>使用量貼付先!C3287</f>
        <v>0</v>
      </c>
      <c r="X70">
        <f>使用量貼付先!C3288</f>
        <v>0</v>
      </c>
      <c r="Y70">
        <f>使用量貼付先!C3289</f>
        <v>0</v>
      </c>
      <c r="Z70">
        <f>使用量貼付先!C3290</f>
        <v>0</v>
      </c>
      <c r="AA70">
        <f>使用量貼付先!C3291</f>
        <v>0</v>
      </c>
      <c r="AB70">
        <f>使用量貼付先!C3292</f>
        <v>0</v>
      </c>
      <c r="AC70">
        <f>使用量貼付先!C3293</f>
        <v>0</v>
      </c>
      <c r="AD70">
        <f>使用量貼付先!C3294</f>
        <v>0</v>
      </c>
      <c r="AE70">
        <f>使用量貼付先!C3295</f>
        <v>0</v>
      </c>
      <c r="AF70">
        <f>使用量貼付先!C3296</f>
        <v>0</v>
      </c>
      <c r="AG70">
        <f>使用量貼付先!C3297</f>
        <v>0</v>
      </c>
      <c r="AH70">
        <f>使用量貼付先!C3298</f>
        <v>0</v>
      </c>
      <c r="AI70">
        <f>使用量貼付先!C3299</f>
        <v>0</v>
      </c>
      <c r="AJ70">
        <f>使用量貼付先!C3300</f>
        <v>0</v>
      </c>
      <c r="AK70">
        <f>使用量貼付先!C3301</f>
        <v>0</v>
      </c>
      <c r="AL70">
        <f>使用量貼付先!C3302</f>
        <v>0</v>
      </c>
      <c r="AM70">
        <f>使用量貼付先!C3303</f>
        <v>0</v>
      </c>
      <c r="AN70">
        <f>使用量貼付先!C3304</f>
        <v>0</v>
      </c>
      <c r="AO70">
        <f>使用量貼付先!C3305</f>
        <v>0</v>
      </c>
      <c r="AP70">
        <f>使用量貼付先!C3306</f>
        <v>0</v>
      </c>
      <c r="AQ70">
        <f>使用量貼付先!C3307</f>
        <v>0</v>
      </c>
      <c r="AR70">
        <f>使用量貼付先!C3308</f>
        <v>0</v>
      </c>
      <c r="AS70">
        <f>使用量貼付先!C3309</f>
        <v>0</v>
      </c>
      <c r="AT70">
        <f>使用量貼付先!C3310</f>
        <v>0</v>
      </c>
      <c r="AU70">
        <f>使用量貼付先!C3311</f>
        <v>0</v>
      </c>
      <c r="AV70">
        <f>使用量貼付先!C3312</f>
        <v>0</v>
      </c>
      <c r="AW70">
        <f>使用量貼付先!C3313</f>
        <v>0</v>
      </c>
    </row>
    <row r="71" spans="1:49">
      <c r="A71" s="9">
        <f t="shared" si="1"/>
        <v>45817</v>
      </c>
      <c r="B71" s="1">
        <f>使用量貼付先!C3314</f>
        <v>0</v>
      </c>
      <c r="C71">
        <f>使用量貼付先!C3315</f>
        <v>0</v>
      </c>
      <c r="D71">
        <f>使用量貼付先!C3316</f>
        <v>0</v>
      </c>
      <c r="E71">
        <f>使用量貼付先!C3317</f>
        <v>0</v>
      </c>
      <c r="F71">
        <f>使用量貼付先!C3318</f>
        <v>0</v>
      </c>
      <c r="G71">
        <f>使用量貼付先!C3319</f>
        <v>0</v>
      </c>
      <c r="H71">
        <f>使用量貼付先!C3320</f>
        <v>0</v>
      </c>
      <c r="I71">
        <f>使用量貼付先!C3321</f>
        <v>0</v>
      </c>
      <c r="J71">
        <f>使用量貼付先!C3322</f>
        <v>0</v>
      </c>
      <c r="K71">
        <f>使用量貼付先!C3323</f>
        <v>0</v>
      </c>
      <c r="L71">
        <f>使用量貼付先!C3324</f>
        <v>0</v>
      </c>
      <c r="M71">
        <f>使用量貼付先!C3325</f>
        <v>0</v>
      </c>
      <c r="N71">
        <f>使用量貼付先!C3326</f>
        <v>0</v>
      </c>
      <c r="O71">
        <f>使用量貼付先!C3327</f>
        <v>0</v>
      </c>
      <c r="P71">
        <f>使用量貼付先!C3328</f>
        <v>0</v>
      </c>
      <c r="Q71">
        <f>使用量貼付先!C3329</f>
        <v>0</v>
      </c>
      <c r="R71">
        <f>使用量貼付先!C3330</f>
        <v>0</v>
      </c>
      <c r="S71">
        <f>使用量貼付先!C3331</f>
        <v>0</v>
      </c>
      <c r="T71">
        <f>使用量貼付先!C3332</f>
        <v>0</v>
      </c>
      <c r="U71">
        <f>使用量貼付先!C3333</f>
        <v>0</v>
      </c>
      <c r="V71">
        <f>使用量貼付先!C3334</f>
        <v>0</v>
      </c>
      <c r="W71">
        <f>使用量貼付先!C3335</f>
        <v>0</v>
      </c>
      <c r="X71">
        <f>使用量貼付先!C3336</f>
        <v>0</v>
      </c>
      <c r="Y71">
        <f>使用量貼付先!C3337</f>
        <v>0</v>
      </c>
      <c r="Z71">
        <f>使用量貼付先!C3338</f>
        <v>0</v>
      </c>
      <c r="AA71">
        <f>使用量貼付先!C3339</f>
        <v>0</v>
      </c>
      <c r="AB71">
        <f>使用量貼付先!C3340</f>
        <v>0</v>
      </c>
      <c r="AC71">
        <f>使用量貼付先!C3341</f>
        <v>0</v>
      </c>
      <c r="AD71">
        <f>使用量貼付先!C3342</f>
        <v>0</v>
      </c>
      <c r="AE71">
        <f>使用量貼付先!C3343</f>
        <v>0</v>
      </c>
      <c r="AF71">
        <f>使用量貼付先!C3344</f>
        <v>0</v>
      </c>
      <c r="AG71">
        <f>使用量貼付先!C3345</f>
        <v>0</v>
      </c>
      <c r="AH71">
        <f>使用量貼付先!C3346</f>
        <v>0</v>
      </c>
      <c r="AI71">
        <f>使用量貼付先!C3347</f>
        <v>0</v>
      </c>
      <c r="AJ71">
        <f>使用量貼付先!C3348</f>
        <v>0</v>
      </c>
      <c r="AK71">
        <f>使用量貼付先!C3349</f>
        <v>0</v>
      </c>
      <c r="AL71">
        <f>使用量貼付先!C3350</f>
        <v>0</v>
      </c>
      <c r="AM71">
        <f>使用量貼付先!C3351</f>
        <v>0</v>
      </c>
      <c r="AN71">
        <f>使用量貼付先!C3352</f>
        <v>0</v>
      </c>
      <c r="AO71">
        <f>使用量貼付先!C3353</f>
        <v>0</v>
      </c>
      <c r="AP71">
        <f>使用量貼付先!C3354</f>
        <v>0</v>
      </c>
      <c r="AQ71">
        <f>使用量貼付先!C3355</f>
        <v>0</v>
      </c>
      <c r="AR71">
        <f>使用量貼付先!C3356</f>
        <v>0</v>
      </c>
      <c r="AS71">
        <f>使用量貼付先!C3357</f>
        <v>0</v>
      </c>
      <c r="AT71">
        <f>使用量貼付先!C3358</f>
        <v>0</v>
      </c>
      <c r="AU71">
        <f>使用量貼付先!C3359</f>
        <v>0</v>
      </c>
      <c r="AV71">
        <f>使用量貼付先!C3360</f>
        <v>0</v>
      </c>
      <c r="AW71">
        <f>使用量貼付先!C3361</f>
        <v>0</v>
      </c>
    </row>
    <row r="72" spans="1:49">
      <c r="A72" s="9">
        <f t="shared" si="1"/>
        <v>45818</v>
      </c>
      <c r="B72" s="1">
        <f>使用量貼付先!C3362</f>
        <v>0</v>
      </c>
      <c r="C72">
        <f>使用量貼付先!C3363</f>
        <v>0</v>
      </c>
      <c r="D72">
        <f>使用量貼付先!C3364</f>
        <v>0</v>
      </c>
      <c r="E72">
        <f>使用量貼付先!C3365</f>
        <v>0</v>
      </c>
      <c r="F72">
        <f>使用量貼付先!C3366</f>
        <v>0</v>
      </c>
      <c r="G72">
        <f>使用量貼付先!C3367</f>
        <v>0</v>
      </c>
      <c r="H72">
        <f>使用量貼付先!C3368</f>
        <v>0</v>
      </c>
      <c r="I72">
        <f>使用量貼付先!C3369</f>
        <v>0</v>
      </c>
      <c r="J72">
        <f>使用量貼付先!C3370</f>
        <v>0</v>
      </c>
      <c r="K72">
        <f>使用量貼付先!C3371</f>
        <v>0</v>
      </c>
      <c r="L72">
        <f>使用量貼付先!C3372</f>
        <v>0</v>
      </c>
      <c r="M72">
        <f>使用量貼付先!C3373</f>
        <v>0</v>
      </c>
      <c r="N72">
        <f>使用量貼付先!C3374</f>
        <v>0</v>
      </c>
      <c r="O72">
        <f>使用量貼付先!C3375</f>
        <v>0</v>
      </c>
      <c r="P72">
        <f>使用量貼付先!C3376</f>
        <v>0</v>
      </c>
      <c r="Q72">
        <f>使用量貼付先!C3377</f>
        <v>0</v>
      </c>
      <c r="R72">
        <f>使用量貼付先!C3378</f>
        <v>0</v>
      </c>
      <c r="S72">
        <f>使用量貼付先!C3379</f>
        <v>0</v>
      </c>
      <c r="T72">
        <f>使用量貼付先!C3380</f>
        <v>0</v>
      </c>
      <c r="U72">
        <f>使用量貼付先!C3381</f>
        <v>0</v>
      </c>
      <c r="V72">
        <f>使用量貼付先!C3382</f>
        <v>0</v>
      </c>
      <c r="W72">
        <f>使用量貼付先!C3383</f>
        <v>0</v>
      </c>
      <c r="X72">
        <f>使用量貼付先!C3384</f>
        <v>0</v>
      </c>
      <c r="Y72">
        <f>使用量貼付先!C3385</f>
        <v>0</v>
      </c>
      <c r="Z72">
        <f>使用量貼付先!C3386</f>
        <v>0</v>
      </c>
      <c r="AA72">
        <f>使用量貼付先!C3387</f>
        <v>0</v>
      </c>
      <c r="AB72">
        <f>使用量貼付先!C3388</f>
        <v>0</v>
      </c>
      <c r="AC72">
        <f>使用量貼付先!C3389</f>
        <v>0</v>
      </c>
      <c r="AD72">
        <f>使用量貼付先!C3390</f>
        <v>0</v>
      </c>
      <c r="AE72">
        <f>使用量貼付先!C3391</f>
        <v>0</v>
      </c>
      <c r="AF72">
        <f>使用量貼付先!C3392</f>
        <v>0</v>
      </c>
      <c r="AG72">
        <f>使用量貼付先!C3393</f>
        <v>0</v>
      </c>
      <c r="AH72">
        <f>使用量貼付先!C3394</f>
        <v>0</v>
      </c>
      <c r="AI72">
        <f>使用量貼付先!C3395</f>
        <v>0</v>
      </c>
      <c r="AJ72">
        <f>使用量貼付先!C3396</f>
        <v>0</v>
      </c>
      <c r="AK72">
        <f>使用量貼付先!C3397</f>
        <v>0</v>
      </c>
      <c r="AL72">
        <f>使用量貼付先!C3398</f>
        <v>0</v>
      </c>
      <c r="AM72">
        <f>使用量貼付先!C3399</f>
        <v>0</v>
      </c>
      <c r="AN72">
        <f>使用量貼付先!C3400</f>
        <v>0</v>
      </c>
      <c r="AO72">
        <f>使用量貼付先!C3401</f>
        <v>0</v>
      </c>
      <c r="AP72">
        <f>使用量貼付先!C3402</f>
        <v>0</v>
      </c>
      <c r="AQ72">
        <f>使用量貼付先!C3403</f>
        <v>0</v>
      </c>
      <c r="AR72">
        <f>使用量貼付先!C3404</f>
        <v>0</v>
      </c>
      <c r="AS72">
        <f>使用量貼付先!C3405</f>
        <v>0</v>
      </c>
      <c r="AT72">
        <f>使用量貼付先!C3406</f>
        <v>0</v>
      </c>
      <c r="AU72">
        <f>使用量貼付先!C3407</f>
        <v>0</v>
      </c>
      <c r="AV72">
        <f>使用量貼付先!C3408</f>
        <v>0</v>
      </c>
      <c r="AW72">
        <f>使用量貼付先!C3409</f>
        <v>0</v>
      </c>
    </row>
    <row r="73" spans="1:49">
      <c r="A73" s="9">
        <f t="shared" si="1"/>
        <v>45819</v>
      </c>
      <c r="B73" s="1">
        <f>使用量貼付先!C3410</f>
        <v>0</v>
      </c>
      <c r="C73">
        <f>使用量貼付先!C3411</f>
        <v>0</v>
      </c>
      <c r="D73">
        <f>使用量貼付先!C3412</f>
        <v>0</v>
      </c>
      <c r="E73">
        <f>使用量貼付先!C3413</f>
        <v>0</v>
      </c>
      <c r="F73">
        <f>使用量貼付先!C3414</f>
        <v>0</v>
      </c>
      <c r="G73">
        <f>使用量貼付先!C3415</f>
        <v>0</v>
      </c>
      <c r="H73">
        <f>使用量貼付先!C3416</f>
        <v>0</v>
      </c>
      <c r="I73">
        <f>使用量貼付先!C3417</f>
        <v>0</v>
      </c>
      <c r="J73">
        <f>使用量貼付先!C3418</f>
        <v>0</v>
      </c>
      <c r="K73">
        <f>使用量貼付先!C3419</f>
        <v>0</v>
      </c>
      <c r="L73">
        <f>使用量貼付先!C3420</f>
        <v>0</v>
      </c>
      <c r="M73">
        <f>使用量貼付先!C3421</f>
        <v>0</v>
      </c>
      <c r="N73">
        <f>使用量貼付先!C3422</f>
        <v>0</v>
      </c>
      <c r="O73">
        <f>使用量貼付先!C3423</f>
        <v>0</v>
      </c>
      <c r="P73">
        <f>使用量貼付先!C3424</f>
        <v>0</v>
      </c>
      <c r="Q73">
        <f>使用量貼付先!C3425</f>
        <v>0</v>
      </c>
      <c r="R73">
        <f>使用量貼付先!C3426</f>
        <v>0</v>
      </c>
      <c r="S73">
        <f>使用量貼付先!C3427</f>
        <v>0</v>
      </c>
      <c r="T73">
        <f>使用量貼付先!C3428</f>
        <v>0</v>
      </c>
      <c r="U73">
        <f>使用量貼付先!C3429</f>
        <v>0</v>
      </c>
      <c r="V73">
        <f>使用量貼付先!C3430</f>
        <v>0</v>
      </c>
      <c r="W73">
        <f>使用量貼付先!C3431</f>
        <v>0</v>
      </c>
      <c r="X73">
        <f>使用量貼付先!C3432</f>
        <v>0</v>
      </c>
      <c r="Y73">
        <f>使用量貼付先!C3433</f>
        <v>0</v>
      </c>
      <c r="Z73">
        <f>使用量貼付先!C3434</f>
        <v>0</v>
      </c>
      <c r="AA73">
        <f>使用量貼付先!C3435</f>
        <v>0</v>
      </c>
      <c r="AB73">
        <f>使用量貼付先!C3436</f>
        <v>0</v>
      </c>
      <c r="AC73">
        <f>使用量貼付先!C3437</f>
        <v>0</v>
      </c>
      <c r="AD73">
        <f>使用量貼付先!C3438</f>
        <v>0</v>
      </c>
      <c r="AE73">
        <f>使用量貼付先!C3439</f>
        <v>0</v>
      </c>
      <c r="AF73">
        <f>使用量貼付先!C3440</f>
        <v>0</v>
      </c>
      <c r="AG73">
        <f>使用量貼付先!C3441</f>
        <v>0</v>
      </c>
      <c r="AH73">
        <f>使用量貼付先!C3442</f>
        <v>0</v>
      </c>
      <c r="AI73">
        <f>使用量貼付先!C3443</f>
        <v>0</v>
      </c>
      <c r="AJ73">
        <f>使用量貼付先!C3444</f>
        <v>0</v>
      </c>
      <c r="AK73">
        <f>使用量貼付先!C3445</f>
        <v>0</v>
      </c>
      <c r="AL73">
        <f>使用量貼付先!C3446</f>
        <v>0</v>
      </c>
      <c r="AM73">
        <f>使用量貼付先!C3447</f>
        <v>0</v>
      </c>
      <c r="AN73">
        <f>使用量貼付先!C3448</f>
        <v>0</v>
      </c>
      <c r="AO73">
        <f>使用量貼付先!C3449</f>
        <v>0</v>
      </c>
      <c r="AP73">
        <f>使用量貼付先!C3450</f>
        <v>0</v>
      </c>
      <c r="AQ73">
        <f>使用量貼付先!C3451</f>
        <v>0</v>
      </c>
      <c r="AR73">
        <f>使用量貼付先!C3452</f>
        <v>0</v>
      </c>
      <c r="AS73">
        <f>使用量貼付先!C3453</f>
        <v>0</v>
      </c>
      <c r="AT73">
        <f>使用量貼付先!C3454</f>
        <v>0</v>
      </c>
      <c r="AU73">
        <f>使用量貼付先!C3455</f>
        <v>0</v>
      </c>
      <c r="AV73">
        <f>使用量貼付先!C3456</f>
        <v>0</v>
      </c>
      <c r="AW73">
        <f>使用量貼付先!C3457</f>
        <v>0</v>
      </c>
    </row>
    <row r="74" spans="1:49">
      <c r="A74" s="9">
        <f t="shared" si="1"/>
        <v>45820</v>
      </c>
      <c r="B74" s="1">
        <f>使用量貼付先!C3458</f>
        <v>0</v>
      </c>
      <c r="C74">
        <f>使用量貼付先!C3459</f>
        <v>0</v>
      </c>
      <c r="D74">
        <f>使用量貼付先!C3460</f>
        <v>0</v>
      </c>
      <c r="E74">
        <f>使用量貼付先!C3461</f>
        <v>0</v>
      </c>
      <c r="F74">
        <f>使用量貼付先!C3462</f>
        <v>0</v>
      </c>
      <c r="G74">
        <f>使用量貼付先!C3463</f>
        <v>0</v>
      </c>
      <c r="H74">
        <f>使用量貼付先!C3464</f>
        <v>0</v>
      </c>
      <c r="I74">
        <f>使用量貼付先!C3465</f>
        <v>0</v>
      </c>
      <c r="J74">
        <f>使用量貼付先!C3466</f>
        <v>0</v>
      </c>
      <c r="K74">
        <f>使用量貼付先!C3467</f>
        <v>0</v>
      </c>
      <c r="L74">
        <f>使用量貼付先!C3468</f>
        <v>0</v>
      </c>
      <c r="M74">
        <f>使用量貼付先!C3469</f>
        <v>0</v>
      </c>
      <c r="N74">
        <f>使用量貼付先!C3470</f>
        <v>0</v>
      </c>
      <c r="O74">
        <f>使用量貼付先!C3471</f>
        <v>0</v>
      </c>
      <c r="P74">
        <f>使用量貼付先!C3472</f>
        <v>0</v>
      </c>
      <c r="Q74">
        <f>使用量貼付先!C3473</f>
        <v>0</v>
      </c>
      <c r="R74">
        <f>使用量貼付先!C3474</f>
        <v>0</v>
      </c>
      <c r="S74">
        <f>使用量貼付先!C3475</f>
        <v>0</v>
      </c>
      <c r="T74">
        <f>使用量貼付先!C3476</f>
        <v>0</v>
      </c>
      <c r="U74">
        <f>使用量貼付先!C3477</f>
        <v>0</v>
      </c>
      <c r="V74">
        <f>使用量貼付先!C3478</f>
        <v>0</v>
      </c>
      <c r="W74">
        <f>使用量貼付先!C3479</f>
        <v>0</v>
      </c>
      <c r="X74">
        <f>使用量貼付先!C3480</f>
        <v>0</v>
      </c>
      <c r="Y74">
        <f>使用量貼付先!C3481</f>
        <v>0</v>
      </c>
      <c r="Z74">
        <f>使用量貼付先!C3482</f>
        <v>0</v>
      </c>
      <c r="AA74">
        <f>使用量貼付先!C3483</f>
        <v>0</v>
      </c>
      <c r="AB74">
        <f>使用量貼付先!C3484</f>
        <v>0</v>
      </c>
      <c r="AC74">
        <f>使用量貼付先!C3485</f>
        <v>0</v>
      </c>
      <c r="AD74">
        <f>使用量貼付先!C3486</f>
        <v>0</v>
      </c>
      <c r="AE74">
        <f>使用量貼付先!C3487</f>
        <v>0</v>
      </c>
      <c r="AF74">
        <f>使用量貼付先!C3488</f>
        <v>0</v>
      </c>
      <c r="AG74">
        <f>使用量貼付先!C3489</f>
        <v>0</v>
      </c>
      <c r="AH74">
        <f>使用量貼付先!C3490</f>
        <v>0</v>
      </c>
      <c r="AI74">
        <f>使用量貼付先!C3491</f>
        <v>0</v>
      </c>
      <c r="AJ74">
        <f>使用量貼付先!C3492</f>
        <v>0</v>
      </c>
      <c r="AK74">
        <f>使用量貼付先!C3493</f>
        <v>0</v>
      </c>
      <c r="AL74">
        <f>使用量貼付先!C3494</f>
        <v>0</v>
      </c>
      <c r="AM74">
        <f>使用量貼付先!C3495</f>
        <v>0</v>
      </c>
      <c r="AN74">
        <f>使用量貼付先!C3496</f>
        <v>0</v>
      </c>
      <c r="AO74">
        <f>使用量貼付先!C3497</f>
        <v>0</v>
      </c>
      <c r="AP74">
        <f>使用量貼付先!C3498</f>
        <v>0</v>
      </c>
      <c r="AQ74">
        <f>使用量貼付先!C3499</f>
        <v>0</v>
      </c>
      <c r="AR74">
        <f>使用量貼付先!C3500</f>
        <v>0</v>
      </c>
      <c r="AS74">
        <f>使用量貼付先!C3501</f>
        <v>0</v>
      </c>
      <c r="AT74">
        <f>使用量貼付先!C3502</f>
        <v>0</v>
      </c>
      <c r="AU74">
        <f>使用量貼付先!C3503</f>
        <v>0</v>
      </c>
      <c r="AV74">
        <f>使用量貼付先!C3504</f>
        <v>0</v>
      </c>
      <c r="AW74">
        <f>使用量貼付先!C3505</f>
        <v>0</v>
      </c>
    </row>
    <row r="75" spans="1:49">
      <c r="A75" s="9">
        <f t="shared" si="1"/>
        <v>45821</v>
      </c>
      <c r="B75" s="1">
        <f>使用量貼付先!C3506</f>
        <v>0</v>
      </c>
      <c r="C75">
        <f>使用量貼付先!C3507</f>
        <v>0</v>
      </c>
      <c r="D75">
        <f>使用量貼付先!C3508</f>
        <v>0</v>
      </c>
      <c r="E75">
        <f>使用量貼付先!C3509</f>
        <v>0</v>
      </c>
      <c r="F75">
        <f>使用量貼付先!C3510</f>
        <v>0</v>
      </c>
      <c r="G75">
        <f>使用量貼付先!C3511</f>
        <v>0</v>
      </c>
      <c r="H75">
        <f>使用量貼付先!C3512</f>
        <v>0</v>
      </c>
      <c r="I75">
        <f>使用量貼付先!C3513</f>
        <v>0</v>
      </c>
      <c r="J75">
        <f>使用量貼付先!C3514</f>
        <v>0</v>
      </c>
      <c r="K75">
        <f>使用量貼付先!C3515</f>
        <v>0</v>
      </c>
      <c r="L75">
        <f>使用量貼付先!C3516</f>
        <v>0</v>
      </c>
      <c r="M75">
        <f>使用量貼付先!C3517</f>
        <v>0</v>
      </c>
      <c r="N75">
        <f>使用量貼付先!C3518</f>
        <v>0</v>
      </c>
      <c r="O75">
        <f>使用量貼付先!C3519</f>
        <v>0</v>
      </c>
      <c r="P75">
        <f>使用量貼付先!C3520</f>
        <v>0</v>
      </c>
      <c r="Q75">
        <f>使用量貼付先!C3521</f>
        <v>0</v>
      </c>
      <c r="R75">
        <f>使用量貼付先!C3522</f>
        <v>0</v>
      </c>
      <c r="S75">
        <f>使用量貼付先!C3523</f>
        <v>0</v>
      </c>
      <c r="T75">
        <f>使用量貼付先!C3524</f>
        <v>0</v>
      </c>
      <c r="U75">
        <f>使用量貼付先!C3525</f>
        <v>0</v>
      </c>
      <c r="V75">
        <f>使用量貼付先!C3526</f>
        <v>0</v>
      </c>
      <c r="W75">
        <f>使用量貼付先!C3527</f>
        <v>0</v>
      </c>
      <c r="X75">
        <f>使用量貼付先!C3528</f>
        <v>0</v>
      </c>
      <c r="Y75">
        <f>使用量貼付先!C3529</f>
        <v>0</v>
      </c>
      <c r="Z75">
        <f>使用量貼付先!C3530</f>
        <v>0</v>
      </c>
      <c r="AA75">
        <f>使用量貼付先!C3531</f>
        <v>0</v>
      </c>
      <c r="AB75">
        <f>使用量貼付先!C3532</f>
        <v>0</v>
      </c>
      <c r="AC75">
        <f>使用量貼付先!C3533</f>
        <v>0</v>
      </c>
      <c r="AD75">
        <f>使用量貼付先!C3534</f>
        <v>0</v>
      </c>
      <c r="AE75">
        <f>使用量貼付先!C3535</f>
        <v>0</v>
      </c>
      <c r="AF75">
        <f>使用量貼付先!C3536</f>
        <v>0</v>
      </c>
      <c r="AG75">
        <f>使用量貼付先!C3537</f>
        <v>0</v>
      </c>
      <c r="AH75">
        <f>使用量貼付先!C3538</f>
        <v>0</v>
      </c>
      <c r="AI75">
        <f>使用量貼付先!C3539</f>
        <v>0</v>
      </c>
      <c r="AJ75">
        <f>使用量貼付先!C3540</f>
        <v>0</v>
      </c>
      <c r="AK75">
        <f>使用量貼付先!C3541</f>
        <v>0</v>
      </c>
      <c r="AL75">
        <f>使用量貼付先!C3542</f>
        <v>0</v>
      </c>
      <c r="AM75">
        <f>使用量貼付先!C3543</f>
        <v>0</v>
      </c>
      <c r="AN75">
        <f>使用量貼付先!C3544</f>
        <v>0</v>
      </c>
      <c r="AO75">
        <f>使用量貼付先!C3545</f>
        <v>0</v>
      </c>
      <c r="AP75">
        <f>使用量貼付先!C3546</f>
        <v>0</v>
      </c>
      <c r="AQ75">
        <f>使用量貼付先!C3547</f>
        <v>0</v>
      </c>
      <c r="AR75">
        <f>使用量貼付先!C3548</f>
        <v>0</v>
      </c>
      <c r="AS75">
        <f>使用量貼付先!C3549</f>
        <v>0</v>
      </c>
      <c r="AT75">
        <f>使用量貼付先!C3550</f>
        <v>0</v>
      </c>
      <c r="AU75">
        <f>使用量貼付先!C3551</f>
        <v>0</v>
      </c>
      <c r="AV75">
        <f>使用量貼付先!C3552</f>
        <v>0</v>
      </c>
      <c r="AW75">
        <f>使用量貼付先!C3553</f>
        <v>0</v>
      </c>
    </row>
    <row r="76" spans="1:49">
      <c r="A76" s="9">
        <f t="shared" si="1"/>
        <v>45822</v>
      </c>
      <c r="B76" s="1">
        <f>使用量貼付先!C3554</f>
        <v>0</v>
      </c>
      <c r="C76">
        <f>使用量貼付先!C3555</f>
        <v>0</v>
      </c>
      <c r="D76">
        <f>使用量貼付先!C3556</f>
        <v>0</v>
      </c>
      <c r="E76">
        <f>使用量貼付先!C3557</f>
        <v>0</v>
      </c>
      <c r="F76">
        <f>使用量貼付先!C3558</f>
        <v>0</v>
      </c>
      <c r="G76">
        <f>使用量貼付先!C3559</f>
        <v>0</v>
      </c>
      <c r="H76">
        <f>使用量貼付先!C3560</f>
        <v>0</v>
      </c>
      <c r="I76">
        <f>使用量貼付先!C3561</f>
        <v>0</v>
      </c>
      <c r="J76">
        <f>使用量貼付先!C3562</f>
        <v>0</v>
      </c>
      <c r="K76">
        <f>使用量貼付先!C3563</f>
        <v>0</v>
      </c>
      <c r="L76">
        <f>使用量貼付先!C3564</f>
        <v>0</v>
      </c>
      <c r="M76">
        <f>使用量貼付先!C3565</f>
        <v>0</v>
      </c>
      <c r="N76">
        <f>使用量貼付先!C3566</f>
        <v>0</v>
      </c>
      <c r="O76">
        <f>使用量貼付先!C3567</f>
        <v>0</v>
      </c>
      <c r="P76">
        <f>使用量貼付先!C3568</f>
        <v>0</v>
      </c>
      <c r="Q76">
        <f>使用量貼付先!C3569</f>
        <v>0</v>
      </c>
      <c r="R76">
        <f>使用量貼付先!C3570</f>
        <v>0</v>
      </c>
      <c r="S76">
        <f>使用量貼付先!C3571</f>
        <v>0</v>
      </c>
      <c r="T76">
        <f>使用量貼付先!C3572</f>
        <v>0</v>
      </c>
      <c r="U76">
        <f>使用量貼付先!C3573</f>
        <v>0</v>
      </c>
      <c r="V76">
        <f>使用量貼付先!C3574</f>
        <v>0</v>
      </c>
      <c r="W76">
        <f>使用量貼付先!C3575</f>
        <v>0</v>
      </c>
      <c r="X76">
        <f>使用量貼付先!C3576</f>
        <v>0</v>
      </c>
      <c r="Y76">
        <f>使用量貼付先!C3577</f>
        <v>0</v>
      </c>
      <c r="Z76">
        <f>使用量貼付先!C3578</f>
        <v>0</v>
      </c>
      <c r="AA76">
        <f>使用量貼付先!C3579</f>
        <v>0</v>
      </c>
      <c r="AB76">
        <f>使用量貼付先!C3580</f>
        <v>0</v>
      </c>
      <c r="AC76">
        <f>使用量貼付先!C3581</f>
        <v>0</v>
      </c>
      <c r="AD76">
        <f>使用量貼付先!C3582</f>
        <v>0</v>
      </c>
      <c r="AE76">
        <f>使用量貼付先!C3583</f>
        <v>0</v>
      </c>
      <c r="AF76">
        <f>使用量貼付先!C3584</f>
        <v>0</v>
      </c>
      <c r="AG76">
        <f>使用量貼付先!C3585</f>
        <v>0</v>
      </c>
      <c r="AH76">
        <f>使用量貼付先!C3586</f>
        <v>0</v>
      </c>
      <c r="AI76">
        <f>使用量貼付先!C3587</f>
        <v>0</v>
      </c>
      <c r="AJ76">
        <f>使用量貼付先!C3588</f>
        <v>0</v>
      </c>
      <c r="AK76">
        <f>使用量貼付先!C3589</f>
        <v>0</v>
      </c>
      <c r="AL76">
        <f>使用量貼付先!C3590</f>
        <v>0</v>
      </c>
      <c r="AM76">
        <f>使用量貼付先!C3591</f>
        <v>0</v>
      </c>
      <c r="AN76">
        <f>使用量貼付先!C3592</f>
        <v>0</v>
      </c>
      <c r="AO76">
        <f>使用量貼付先!C3593</f>
        <v>0</v>
      </c>
      <c r="AP76">
        <f>使用量貼付先!C3594</f>
        <v>0</v>
      </c>
      <c r="AQ76">
        <f>使用量貼付先!C3595</f>
        <v>0</v>
      </c>
      <c r="AR76">
        <f>使用量貼付先!C3596</f>
        <v>0</v>
      </c>
      <c r="AS76">
        <f>使用量貼付先!C3597</f>
        <v>0</v>
      </c>
      <c r="AT76">
        <f>使用量貼付先!C3598</f>
        <v>0</v>
      </c>
      <c r="AU76">
        <f>使用量貼付先!C3599</f>
        <v>0</v>
      </c>
      <c r="AV76">
        <f>使用量貼付先!C3600</f>
        <v>0</v>
      </c>
      <c r="AW76">
        <f>使用量貼付先!C3601</f>
        <v>0</v>
      </c>
    </row>
    <row r="77" spans="1:49">
      <c r="A77" s="9">
        <f t="shared" si="1"/>
        <v>45823</v>
      </c>
      <c r="B77" s="1">
        <f>使用量貼付先!C3602</f>
        <v>0</v>
      </c>
      <c r="C77">
        <f>使用量貼付先!C3603</f>
        <v>0</v>
      </c>
      <c r="D77">
        <f>使用量貼付先!C3604</f>
        <v>0</v>
      </c>
      <c r="E77">
        <f>使用量貼付先!C3605</f>
        <v>0</v>
      </c>
      <c r="F77">
        <f>使用量貼付先!C3606</f>
        <v>0</v>
      </c>
      <c r="G77">
        <f>使用量貼付先!C3607</f>
        <v>0</v>
      </c>
      <c r="H77">
        <f>使用量貼付先!C3608</f>
        <v>0</v>
      </c>
      <c r="I77">
        <f>使用量貼付先!C3609</f>
        <v>0</v>
      </c>
      <c r="J77">
        <f>使用量貼付先!C3610</f>
        <v>0</v>
      </c>
      <c r="K77">
        <f>使用量貼付先!C3611</f>
        <v>0</v>
      </c>
      <c r="L77">
        <f>使用量貼付先!C3612</f>
        <v>0</v>
      </c>
      <c r="M77">
        <f>使用量貼付先!C3613</f>
        <v>0</v>
      </c>
      <c r="N77">
        <f>使用量貼付先!C3614</f>
        <v>0</v>
      </c>
      <c r="O77">
        <f>使用量貼付先!C3615</f>
        <v>0</v>
      </c>
      <c r="P77">
        <f>使用量貼付先!C3616</f>
        <v>0</v>
      </c>
      <c r="Q77">
        <f>使用量貼付先!C3617</f>
        <v>0</v>
      </c>
      <c r="R77">
        <f>使用量貼付先!C3618</f>
        <v>0</v>
      </c>
      <c r="S77">
        <f>使用量貼付先!C3619</f>
        <v>0</v>
      </c>
      <c r="T77">
        <f>使用量貼付先!C3620</f>
        <v>0</v>
      </c>
      <c r="U77">
        <f>使用量貼付先!C3621</f>
        <v>0</v>
      </c>
      <c r="V77">
        <f>使用量貼付先!C3622</f>
        <v>0</v>
      </c>
      <c r="W77">
        <f>使用量貼付先!C3623</f>
        <v>0</v>
      </c>
      <c r="X77">
        <f>使用量貼付先!C3624</f>
        <v>0</v>
      </c>
      <c r="Y77">
        <f>使用量貼付先!C3625</f>
        <v>0</v>
      </c>
      <c r="Z77">
        <f>使用量貼付先!C3626</f>
        <v>0</v>
      </c>
      <c r="AA77">
        <f>使用量貼付先!C3627</f>
        <v>0</v>
      </c>
      <c r="AB77">
        <f>使用量貼付先!C3628</f>
        <v>0</v>
      </c>
      <c r="AC77">
        <f>使用量貼付先!C3629</f>
        <v>0</v>
      </c>
      <c r="AD77">
        <f>使用量貼付先!C3630</f>
        <v>0</v>
      </c>
      <c r="AE77">
        <f>使用量貼付先!C3631</f>
        <v>0</v>
      </c>
      <c r="AF77">
        <f>使用量貼付先!C3632</f>
        <v>0</v>
      </c>
      <c r="AG77">
        <f>使用量貼付先!C3633</f>
        <v>0</v>
      </c>
      <c r="AH77">
        <f>使用量貼付先!C3634</f>
        <v>0</v>
      </c>
      <c r="AI77">
        <f>使用量貼付先!C3635</f>
        <v>0</v>
      </c>
      <c r="AJ77">
        <f>使用量貼付先!C3636</f>
        <v>0</v>
      </c>
      <c r="AK77">
        <f>使用量貼付先!C3637</f>
        <v>0</v>
      </c>
      <c r="AL77">
        <f>使用量貼付先!C3638</f>
        <v>0</v>
      </c>
      <c r="AM77">
        <f>使用量貼付先!C3639</f>
        <v>0</v>
      </c>
      <c r="AN77">
        <f>使用量貼付先!C3640</f>
        <v>0</v>
      </c>
      <c r="AO77">
        <f>使用量貼付先!C3641</f>
        <v>0</v>
      </c>
      <c r="AP77">
        <f>使用量貼付先!C3642</f>
        <v>0</v>
      </c>
      <c r="AQ77">
        <f>使用量貼付先!C3643</f>
        <v>0</v>
      </c>
      <c r="AR77">
        <f>使用量貼付先!C3644</f>
        <v>0</v>
      </c>
      <c r="AS77">
        <f>使用量貼付先!C3645</f>
        <v>0</v>
      </c>
      <c r="AT77">
        <f>使用量貼付先!C3646</f>
        <v>0</v>
      </c>
      <c r="AU77">
        <f>使用量貼付先!C3647</f>
        <v>0</v>
      </c>
      <c r="AV77">
        <f>使用量貼付先!C3648</f>
        <v>0</v>
      </c>
      <c r="AW77">
        <f>使用量貼付先!C3649</f>
        <v>0</v>
      </c>
    </row>
    <row r="78" spans="1:49">
      <c r="A78" s="9">
        <f t="shared" si="1"/>
        <v>45824</v>
      </c>
      <c r="B78" s="1">
        <f>使用量貼付先!C3650</f>
        <v>0</v>
      </c>
      <c r="C78">
        <f>使用量貼付先!C3651</f>
        <v>0</v>
      </c>
      <c r="D78">
        <f>使用量貼付先!C3652</f>
        <v>0</v>
      </c>
      <c r="E78">
        <f>使用量貼付先!C3653</f>
        <v>0</v>
      </c>
      <c r="F78">
        <f>使用量貼付先!C3654</f>
        <v>0</v>
      </c>
      <c r="G78">
        <f>使用量貼付先!C3655</f>
        <v>0</v>
      </c>
      <c r="H78">
        <f>使用量貼付先!C3656</f>
        <v>0</v>
      </c>
      <c r="I78">
        <f>使用量貼付先!C3657</f>
        <v>0</v>
      </c>
      <c r="J78">
        <f>使用量貼付先!C3658</f>
        <v>0</v>
      </c>
      <c r="K78">
        <f>使用量貼付先!C3659</f>
        <v>0</v>
      </c>
      <c r="L78">
        <f>使用量貼付先!C3660</f>
        <v>0</v>
      </c>
      <c r="M78">
        <f>使用量貼付先!C3661</f>
        <v>0</v>
      </c>
      <c r="N78">
        <f>使用量貼付先!C3662</f>
        <v>0</v>
      </c>
      <c r="O78">
        <f>使用量貼付先!C3663</f>
        <v>0</v>
      </c>
      <c r="P78">
        <f>使用量貼付先!C3664</f>
        <v>0</v>
      </c>
      <c r="Q78">
        <f>使用量貼付先!C3665</f>
        <v>0</v>
      </c>
      <c r="R78">
        <f>使用量貼付先!C3666</f>
        <v>0</v>
      </c>
      <c r="S78">
        <f>使用量貼付先!C3667</f>
        <v>0</v>
      </c>
      <c r="T78">
        <f>使用量貼付先!C3668</f>
        <v>0</v>
      </c>
      <c r="U78">
        <f>使用量貼付先!C3669</f>
        <v>0</v>
      </c>
      <c r="V78">
        <f>使用量貼付先!C3670</f>
        <v>0</v>
      </c>
      <c r="W78">
        <f>使用量貼付先!C3671</f>
        <v>0</v>
      </c>
      <c r="X78">
        <f>使用量貼付先!C3672</f>
        <v>0</v>
      </c>
      <c r="Y78">
        <f>使用量貼付先!C3673</f>
        <v>0</v>
      </c>
      <c r="Z78">
        <f>使用量貼付先!C3674</f>
        <v>0</v>
      </c>
      <c r="AA78">
        <f>使用量貼付先!C3675</f>
        <v>0</v>
      </c>
      <c r="AB78">
        <f>使用量貼付先!C3676</f>
        <v>0</v>
      </c>
      <c r="AC78">
        <f>使用量貼付先!C3677</f>
        <v>0</v>
      </c>
      <c r="AD78">
        <f>使用量貼付先!C3678</f>
        <v>0</v>
      </c>
      <c r="AE78">
        <f>使用量貼付先!C3679</f>
        <v>0</v>
      </c>
      <c r="AF78">
        <f>使用量貼付先!C3680</f>
        <v>0</v>
      </c>
      <c r="AG78">
        <f>使用量貼付先!C3681</f>
        <v>0</v>
      </c>
      <c r="AH78">
        <f>使用量貼付先!C3682</f>
        <v>0</v>
      </c>
      <c r="AI78">
        <f>使用量貼付先!C3683</f>
        <v>0</v>
      </c>
      <c r="AJ78">
        <f>使用量貼付先!C3684</f>
        <v>0</v>
      </c>
      <c r="AK78">
        <f>使用量貼付先!C3685</f>
        <v>0</v>
      </c>
      <c r="AL78">
        <f>使用量貼付先!C3686</f>
        <v>0</v>
      </c>
      <c r="AM78">
        <f>使用量貼付先!C3687</f>
        <v>0</v>
      </c>
      <c r="AN78">
        <f>使用量貼付先!C3688</f>
        <v>0</v>
      </c>
      <c r="AO78">
        <f>使用量貼付先!C3689</f>
        <v>0</v>
      </c>
      <c r="AP78">
        <f>使用量貼付先!C3690</f>
        <v>0</v>
      </c>
      <c r="AQ78">
        <f>使用量貼付先!C3691</f>
        <v>0</v>
      </c>
      <c r="AR78">
        <f>使用量貼付先!C3692</f>
        <v>0</v>
      </c>
      <c r="AS78">
        <f>使用量貼付先!C3693</f>
        <v>0</v>
      </c>
      <c r="AT78">
        <f>使用量貼付先!C3694</f>
        <v>0</v>
      </c>
      <c r="AU78">
        <f>使用量貼付先!C3695</f>
        <v>0</v>
      </c>
      <c r="AV78">
        <f>使用量貼付先!C3696</f>
        <v>0</v>
      </c>
      <c r="AW78">
        <f>使用量貼付先!C3697</f>
        <v>0</v>
      </c>
    </row>
    <row r="79" spans="1:49">
      <c r="A79" s="9">
        <f t="shared" si="1"/>
        <v>45825</v>
      </c>
      <c r="B79" s="1">
        <f>使用量貼付先!C3698</f>
        <v>0</v>
      </c>
      <c r="C79">
        <f>使用量貼付先!C3699</f>
        <v>0</v>
      </c>
      <c r="D79">
        <f>使用量貼付先!C3700</f>
        <v>0</v>
      </c>
      <c r="E79">
        <f>使用量貼付先!C3701</f>
        <v>0</v>
      </c>
      <c r="F79">
        <f>使用量貼付先!C3702</f>
        <v>0</v>
      </c>
      <c r="G79">
        <f>使用量貼付先!C3703</f>
        <v>0</v>
      </c>
      <c r="H79">
        <f>使用量貼付先!C3704</f>
        <v>0</v>
      </c>
      <c r="I79">
        <f>使用量貼付先!C3705</f>
        <v>0</v>
      </c>
      <c r="J79">
        <f>使用量貼付先!C3706</f>
        <v>0</v>
      </c>
      <c r="K79">
        <f>使用量貼付先!C3707</f>
        <v>0</v>
      </c>
      <c r="L79">
        <f>使用量貼付先!C3708</f>
        <v>0</v>
      </c>
      <c r="M79">
        <f>使用量貼付先!C3709</f>
        <v>0</v>
      </c>
      <c r="N79">
        <f>使用量貼付先!C3710</f>
        <v>0</v>
      </c>
      <c r="O79">
        <f>使用量貼付先!C3711</f>
        <v>0</v>
      </c>
      <c r="P79">
        <f>使用量貼付先!C3712</f>
        <v>0</v>
      </c>
      <c r="Q79">
        <f>使用量貼付先!C3713</f>
        <v>0</v>
      </c>
      <c r="R79">
        <f>使用量貼付先!C3714</f>
        <v>0</v>
      </c>
      <c r="S79">
        <f>使用量貼付先!C3715</f>
        <v>0</v>
      </c>
      <c r="T79">
        <f>使用量貼付先!C3716</f>
        <v>0</v>
      </c>
      <c r="U79">
        <f>使用量貼付先!C3717</f>
        <v>0</v>
      </c>
      <c r="V79">
        <f>使用量貼付先!C3718</f>
        <v>0</v>
      </c>
      <c r="W79">
        <f>使用量貼付先!C3719</f>
        <v>0</v>
      </c>
      <c r="X79">
        <f>使用量貼付先!C3720</f>
        <v>0</v>
      </c>
      <c r="Y79">
        <f>使用量貼付先!C3721</f>
        <v>0</v>
      </c>
      <c r="Z79">
        <f>使用量貼付先!C3722</f>
        <v>0</v>
      </c>
      <c r="AA79">
        <f>使用量貼付先!C3723</f>
        <v>0</v>
      </c>
      <c r="AB79">
        <f>使用量貼付先!C3724</f>
        <v>0</v>
      </c>
      <c r="AC79">
        <f>使用量貼付先!C3725</f>
        <v>0</v>
      </c>
      <c r="AD79">
        <f>使用量貼付先!C3726</f>
        <v>0</v>
      </c>
      <c r="AE79">
        <f>使用量貼付先!C3727</f>
        <v>0</v>
      </c>
      <c r="AF79">
        <f>使用量貼付先!C3728</f>
        <v>0</v>
      </c>
      <c r="AG79">
        <f>使用量貼付先!C3729</f>
        <v>0</v>
      </c>
      <c r="AH79">
        <f>使用量貼付先!C3730</f>
        <v>0</v>
      </c>
      <c r="AI79">
        <f>使用量貼付先!C3731</f>
        <v>0</v>
      </c>
      <c r="AJ79">
        <f>使用量貼付先!C3732</f>
        <v>0</v>
      </c>
      <c r="AK79">
        <f>使用量貼付先!C3733</f>
        <v>0</v>
      </c>
      <c r="AL79">
        <f>使用量貼付先!C3734</f>
        <v>0</v>
      </c>
      <c r="AM79">
        <f>使用量貼付先!C3735</f>
        <v>0</v>
      </c>
      <c r="AN79">
        <f>使用量貼付先!C3736</f>
        <v>0</v>
      </c>
      <c r="AO79">
        <f>使用量貼付先!C3737</f>
        <v>0</v>
      </c>
      <c r="AP79">
        <f>使用量貼付先!C3738</f>
        <v>0</v>
      </c>
      <c r="AQ79">
        <f>使用量貼付先!C3739</f>
        <v>0</v>
      </c>
      <c r="AR79">
        <f>使用量貼付先!C3740</f>
        <v>0</v>
      </c>
      <c r="AS79">
        <f>使用量貼付先!C3741</f>
        <v>0</v>
      </c>
      <c r="AT79">
        <f>使用量貼付先!C3742</f>
        <v>0</v>
      </c>
      <c r="AU79">
        <f>使用量貼付先!C3743</f>
        <v>0</v>
      </c>
      <c r="AV79">
        <f>使用量貼付先!C3744</f>
        <v>0</v>
      </c>
      <c r="AW79">
        <f>使用量貼付先!C3745</f>
        <v>0</v>
      </c>
    </row>
    <row r="80" spans="1:49">
      <c r="A80" s="9">
        <f t="shared" si="1"/>
        <v>45826</v>
      </c>
      <c r="B80" s="1">
        <f>使用量貼付先!C3746</f>
        <v>0</v>
      </c>
      <c r="C80">
        <f>使用量貼付先!C3747</f>
        <v>0</v>
      </c>
      <c r="D80">
        <f>使用量貼付先!C3748</f>
        <v>0</v>
      </c>
      <c r="E80">
        <f>使用量貼付先!C3749</f>
        <v>0</v>
      </c>
      <c r="F80">
        <f>使用量貼付先!C3750</f>
        <v>0</v>
      </c>
      <c r="G80">
        <f>使用量貼付先!C3751</f>
        <v>0</v>
      </c>
      <c r="H80">
        <f>使用量貼付先!C3752</f>
        <v>0</v>
      </c>
      <c r="I80">
        <f>使用量貼付先!C3753</f>
        <v>0</v>
      </c>
      <c r="J80">
        <f>使用量貼付先!C3754</f>
        <v>0</v>
      </c>
      <c r="K80">
        <f>使用量貼付先!C3755</f>
        <v>0</v>
      </c>
      <c r="L80">
        <f>使用量貼付先!C3756</f>
        <v>0</v>
      </c>
      <c r="M80">
        <f>使用量貼付先!C3757</f>
        <v>0</v>
      </c>
      <c r="N80">
        <f>使用量貼付先!C3758</f>
        <v>0</v>
      </c>
      <c r="O80">
        <f>使用量貼付先!C3759</f>
        <v>0</v>
      </c>
      <c r="P80">
        <f>使用量貼付先!C3760</f>
        <v>0</v>
      </c>
      <c r="Q80">
        <f>使用量貼付先!C3761</f>
        <v>0</v>
      </c>
      <c r="R80">
        <f>使用量貼付先!C3762</f>
        <v>0</v>
      </c>
      <c r="S80">
        <f>使用量貼付先!C3763</f>
        <v>0</v>
      </c>
      <c r="T80">
        <f>使用量貼付先!C3764</f>
        <v>0</v>
      </c>
      <c r="U80">
        <f>使用量貼付先!C3765</f>
        <v>0</v>
      </c>
      <c r="V80">
        <f>使用量貼付先!C3766</f>
        <v>0</v>
      </c>
      <c r="W80">
        <f>使用量貼付先!C3767</f>
        <v>0</v>
      </c>
      <c r="X80">
        <f>使用量貼付先!C3768</f>
        <v>0</v>
      </c>
      <c r="Y80">
        <f>使用量貼付先!C3769</f>
        <v>0</v>
      </c>
      <c r="Z80">
        <f>使用量貼付先!C3770</f>
        <v>0</v>
      </c>
      <c r="AA80">
        <f>使用量貼付先!C3771</f>
        <v>0</v>
      </c>
      <c r="AB80">
        <f>使用量貼付先!C3772</f>
        <v>0</v>
      </c>
      <c r="AC80">
        <f>使用量貼付先!C3773</f>
        <v>0</v>
      </c>
      <c r="AD80">
        <f>使用量貼付先!C3774</f>
        <v>0</v>
      </c>
      <c r="AE80">
        <f>使用量貼付先!C3775</f>
        <v>0</v>
      </c>
      <c r="AF80">
        <f>使用量貼付先!C3776</f>
        <v>0</v>
      </c>
      <c r="AG80">
        <f>使用量貼付先!C3777</f>
        <v>0</v>
      </c>
      <c r="AH80">
        <f>使用量貼付先!C3778</f>
        <v>0</v>
      </c>
      <c r="AI80">
        <f>使用量貼付先!C3779</f>
        <v>0</v>
      </c>
      <c r="AJ80">
        <f>使用量貼付先!C3780</f>
        <v>0</v>
      </c>
      <c r="AK80">
        <f>使用量貼付先!C3781</f>
        <v>0</v>
      </c>
      <c r="AL80">
        <f>使用量貼付先!C3782</f>
        <v>0</v>
      </c>
      <c r="AM80">
        <f>使用量貼付先!C3783</f>
        <v>0</v>
      </c>
      <c r="AN80">
        <f>使用量貼付先!C3784</f>
        <v>0</v>
      </c>
      <c r="AO80">
        <f>使用量貼付先!C3785</f>
        <v>0</v>
      </c>
      <c r="AP80">
        <f>使用量貼付先!C3786</f>
        <v>0</v>
      </c>
      <c r="AQ80">
        <f>使用量貼付先!C3787</f>
        <v>0</v>
      </c>
      <c r="AR80">
        <f>使用量貼付先!C3788</f>
        <v>0</v>
      </c>
      <c r="AS80">
        <f>使用量貼付先!C3789</f>
        <v>0</v>
      </c>
      <c r="AT80">
        <f>使用量貼付先!C3790</f>
        <v>0</v>
      </c>
      <c r="AU80">
        <f>使用量貼付先!C3791</f>
        <v>0</v>
      </c>
      <c r="AV80">
        <f>使用量貼付先!C3792</f>
        <v>0</v>
      </c>
      <c r="AW80">
        <f>使用量貼付先!C3793</f>
        <v>0</v>
      </c>
    </row>
    <row r="81" spans="1:49">
      <c r="A81" s="9">
        <f t="shared" si="1"/>
        <v>45827</v>
      </c>
      <c r="B81">
        <f>使用量貼付先!C3794</f>
        <v>0</v>
      </c>
      <c r="C81">
        <f>使用量貼付先!C3795</f>
        <v>0</v>
      </c>
      <c r="D81">
        <f>使用量貼付先!C3796</f>
        <v>0</v>
      </c>
      <c r="E81">
        <f>使用量貼付先!C3797</f>
        <v>0</v>
      </c>
      <c r="F81">
        <f>使用量貼付先!C3798</f>
        <v>0</v>
      </c>
      <c r="G81">
        <f>使用量貼付先!C3799</f>
        <v>0</v>
      </c>
      <c r="H81">
        <f>使用量貼付先!C3800</f>
        <v>0</v>
      </c>
      <c r="I81">
        <f>使用量貼付先!C3801</f>
        <v>0</v>
      </c>
      <c r="J81">
        <f>使用量貼付先!C3802</f>
        <v>0</v>
      </c>
      <c r="K81">
        <f>使用量貼付先!C3803</f>
        <v>0</v>
      </c>
      <c r="L81">
        <f>使用量貼付先!C3804</f>
        <v>0</v>
      </c>
      <c r="M81">
        <f>使用量貼付先!C3805</f>
        <v>0</v>
      </c>
      <c r="N81">
        <f>使用量貼付先!C3806</f>
        <v>0</v>
      </c>
      <c r="O81">
        <f>使用量貼付先!C3807</f>
        <v>0</v>
      </c>
      <c r="P81">
        <f>使用量貼付先!C3808</f>
        <v>0</v>
      </c>
      <c r="Q81">
        <f>使用量貼付先!C3809</f>
        <v>0</v>
      </c>
      <c r="R81">
        <f>使用量貼付先!C3810</f>
        <v>0</v>
      </c>
      <c r="S81">
        <f>使用量貼付先!C3811</f>
        <v>0</v>
      </c>
      <c r="T81">
        <f>使用量貼付先!C3812</f>
        <v>0</v>
      </c>
      <c r="U81">
        <f>使用量貼付先!C3813</f>
        <v>0</v>
      </c>
      <c r="V81">
        <f>使用量貼付先!C3814</f>
        <v>0</v>
      </c>
      <c r="W81">
        <f>使用量貼付先!C3815</f>
        <v>0</v>
      </c>
      <c r="X81">
        <f>使用量貼付先!C3816</f>
        <v>0</v>
      </c>
      <c r="Y81">
        <f>使用量貼付先!C3817</f>
        <v>0</v>
      </c>
      <c r="Z81">
        <f>使用量貼付先!C3818</f>
        <v>0</v>
      </c>
      <c r="AA81">
        <f>使用量貼付先!C3819</f>
        <v>0</v>
      </c>
      <c r="AB81">
        <f>使用量貼付先!C3820</f>
        <v>0</v>
      </c>
      <c r="AC81">
        <f>使用量貼付先!C3821</f>
        <v>0</v>
      </c>
      <c r="AD81">
        <f>使用量貼付先!C3822</f>
        <v>0</v>
      </c>
      <c r="AE81">
        <f>使用量貼付先!C3823</f>
        <v>0</v>
      </c>
      <c r="AF81">
        <f>使用量貼付先!C3824</f>
        <v>0</v>
      </c>
      <c r="AG81">
        <f>使用量貼付先!C3825</f>
        <v>0</v>
      </c>
      <c r="AH81">
        <f>使用量貼付先!C3826</f>
        <v>0</v>
      </c>
      <c r="AI81">
        <f>使用量貼付先!C3827</f>
        <v>0</v>
      </c>
      <c r="AJ81">
        <f>使用量貼付先!C3828</f>
        <v>0</v>
      </c>
      <c r="AK81">
        <f>使用量貼付先!C3829</f>
        <v>0</v>
      </c>
      <c r="AL81">
        <f>使用量貼付先!C3830</f>
        <v>0</v>
      </c>
      <c r="AM81">
        <f>使用量貼付先!C3831</f>
        <v>0</v>
      </c>
      <c r="AN81">
        <f>使用量貼付先!C3832</f>
        <v>0</v>
      </c>
      <c r="AO81">
        <f>使用量貼付先!C3833</f>
        <v>0</v>
      </c>
      <c r="AP81">
        <f>使用量貼付先!C3834</f>
        <v>0</v>
      </c>
      <c r="AQ81">
        <f>使用量貼付先!C3835</f>
        <v>0</v>
      </c>
      <c r="AR81">
        <f>使用量貼付先!C3836</f>
        <v>0</v>
      </c>
      <c r="AS81">
        <f>使用量貼付先!C3837</f>
        <v>0</v>
      </c>
      <c r="AT81">
        <f>使用量貼付先!C3838</f>
        <v>0</v>
      </c>
      <c r="AU81">
        <f>使用量貼付先!C3839</f>
        <v>0</v>
      </c>
      <c r="AV81">
        <f>使用量貼付先!C3840</f>
        <v>0</v>
      </c>
      <c r="AW81">
        <f>使用量貼付先!C3841</f>
        <v>0</v>
      </c>
    </row>
    <row r="82" spans="1:49">
      <c r="A82" s="9">
        <f t="shared" si="1"/>
        <v>45828</v>
      </c>
      <c r="B82">
        <f>使用量貼付先!C3842</f>
        <v>0</v>
      </c>
      <c r="C82">
        <f>使用量貼付先!C3843</f>
        <v>0</v>
      </c>
      <c r="D82">
        <f>使用量貼付先!C3844</f>
        <v>0</v>
      </c>
      <c r="E82">
        <f>使用量貼付先!C3845</f>
        <v>0</v>
      </c>
      <c r="F82">
        <f>使用量貼付先!C3846</f>
        <v>0</v>
      </c>
      <c r="G82">
        <f>使用量貼付先!C3847</f>
        <v>0</v>
      </c>
      <c r="H82">
        <f>使用量貼付先!C3848</f>
        <v>0</v>
      </c>
      <c r="I82">
        <f>使用量貼付先!C3849</f>
        <v>0</v>
      </c>
      <c r="J82">
        <f>使用量貼付先!C3850</f>
        <v>0</v>
      </c>
      <c r="K82">
        <f>使用量貼付先!C3851</f>
        <v>0</v>
      </c>
      <c r="L82">
        <f>使用量貼付先!C3852</f>
        <v>0</v>
      </c>
      <c r="M82">
        <f>使用量貼付先!C3853</f>
        <v>0</v>
      </c>
      <c r="N82">
        <f>使用量貼付先!C3854</f>
        <v>0</v>
      </c>
      <c r="O82">
        <f>使用量貼付先!C3855</f>
        <v>0</v>
      </c>
      <c r="P82">
        <f>使用量貼付先!C3856</f>
        <v>0</v>
      </c>
      <c r="Q82">
        <f>使用量貼付先!C3857</f>
        <v>0</v>
      </c>
      <c r="R82">
        <f>使用量貼付先!C3858</f>
        <v>0</v>
      </c>
      <c r="S82">
        <f>使用量貼付先!C3859</f>
        <v>0</v>
      </c>
      <c r="T82">
        <f>使用量貼付先!C3860</f>
        <v>0</v>
      </c>
      <c r="U82">
        <f>使用量貼付先!C3861</f>
        <v>0</v>
      </c>
      <c r="V82">
        <f>使用量貼付先!C3862</f>
        <v>0</v>
      </c>
      <c r="W82">
        <f>使用量貼付先!C3863</f>
        <v>0</v>
      </c>
      <c r="X82">
        <f>使用量貼付先!C3864</f>
        <v>0</v>
      </c>
      <c r="Y82">
        <f>使用量貼付先!C3865</f>
        <v>0</v>
      </c>
      <c r="Z82">
        <f>使用量貼付先!C3866</f>
        <v>0</v>
      </c>
      <c r="AA82">
        <f>使用量貼付先!C3867</f>
        <v>0</v>
      </c>
      <c r="AB82">
        <f>使用量貼付先!C3868</f>
        <v>0</v>
      </c>
      <c r="AC82">
        <f>使用量貼付先!C3869</f>
        <v>0</v>
      </c>
      <c r="AD82">
        <f>使用量貼付先!C3870</f>
        <v>0</v>
      </c>
      <c r="AE82">
        <f>使用量貼付先!C3871</f>
        <v>0</v>
      </c>
      <c r="AF82">
        <f>使用量貼付先!C3872</f>
        <v>0</v>
      </c>
      <c r="AG82">
        <f>使用量貼付先!C3873</f>
        <v>0</v>
      </c>
      <c r="AH82">
        <f>使用量貼付先!C3874</f>
        <v>0</v>
      </c>
      <c r="AI82">
        <f>使用量貼付先!C3875</f>
        <v>0</v>
      </c>
      <c r="AJ82">
        <f>使用量貼付先!C3876</f>
        <v>0</v>
      </c>
      <c r="AK82">
        <f>使用量貼付先!C3877</f>
        <v>0</v>
      </c>
      <c r="AL82">
        <f>使用量貼付先!C3878</f>
        <v>0</v>
      </c>
      <c r="AM82">
        <f>使用量貼付先!C3879</f>
        <v>0</v>
      </c>
      <c r="AN82">
        <f>使用量貼付先!C3880</f>
        <v>0</v>
      </c>
      <c r="AO82">
        <f>使用量貼付先!C3881</f>
        <v>0</v>
      </c>
      <c r="AP82">
        <f>使用量貼付先!C3882</f>
        <v>0</v>
      </c>
      <c r="AQ82">
        <f>使用量貼付先!C3883</f>
        <v>0</v>
      </c>
      <c r="AR82">
        <f>使用量貼付先!C3884</f>
        <v>0</v>
      </c>
      <c r="AS82">
        <f>使用量貼付先!C3885</f>
        <v>0</v>
      </c>
      <c r="AT82">
        <f>使用量貼付先!C3886</f>
        <v>0</v>
      </c>
      <c r="AU82">
        <f>使用量貼付先!C3887</f>
        <v>0</v>
      </c>
      <c r="AV82">
        <f>使用量貼付先!C3888</f>
        <v>0</v>
      </c>
      <c r="AW82">
        <f>使用量貼付先!C3889</f>
        <v>0</v>
      </c>
    </row>
    <row r="83" spans="1:49">
      <c r="A83" s="9">
        <f t="shared" si="1"/>
        <v>45829</v>
      </c>
      <c r="B83">
        <f>使用量貼付先!C3890</f>
        <v>0</v>
      </c>
      <c r="C83">
        <f>使用量貼付先!C3891</f>
        <v>0</v>
      </c>
      <c r="D83">
        <f>使用量貼付先!C3892</f>
        <v>0</v>
      </c>
      <c r="E83">
        <f>使用量貼付先!C3893</f>
        <v>0</v>
      </c>
      <c r="F83">
        <f>使用量貼付先!C3894</f>
        <v>0</v>
      </c>
      <c r="G83">
        <f>使用量貼付先!C3895</f>
        <v>0</v>
      </c>
      <c r="H83">
        <f>使用量貼付先!C3896</f>
        <v>0</v>
      </c>
      <c r="I83">
        <f>使用量貼付先!C3897</f>
        <v>0</v>
      </c>
      <c r="J83">
        <f>使用量貼付先!C3898</f>
        <v>0</v>
      </c>
      <c r="K83">
        <f>使用量貼付先!C3899</f>
        <v>0</v>
      </c>
      <c r="L83">
        <f>使用量貼付先!C3900</f>
        <v>0</v>
      </c>
      <c r="M83">
        <f>使用量貼付先!C3901</f>
        <v>0</v>
      </c>
      <c r="N83">
        <f>使用量貼付先!C3902</f>
        <v>0</v>
      </c>
      <c r="O83">
        <f>使用量貼付先!C3903</f>
        <v>0</v>
      </c>
      <c r="P83">
        <f>使用量貼付先!C3904</f>
        <v>0</v>
      </c>
      <c r="Q83">
        <f>使用量貼付先!C3905</f>
        <v>0</v>
      </c>
      <c r="R83">
        <f>使用量貼付先!C3906</f>
        <v>0</v>
      </c>
      <c r="S83">
        <f>使用量貼付先!C3907</f>
        <v>0</v>
      </c>
      <c r="T83">
        <f>使用量貼付先!C3908</f>
        <v>0</v>
      </c>
      <c r="U83">
        <f>使用量貼付先!C3909</f>
        <v>0</v>
      </c>
      <c r="V83">
        <f>使用量貼付先!C3910</f>
        <v>0</v>
      </c>
      <c r="W83">
        <f>使用量貼付先!C3911</f>
        <v>0</v>
      </c>
      <c r="X83">
        <f>使用量貼付先!C3912</f>
        <v>0</v>
      </c>
      <c r="Y83">
        <f>使用量貼付先!C3913</f>
        <v>0</v>
      </c>
      <c r="Z83">
        <f>使用量貼付先!C3914</f>
        <v>0</v>
      </c>
      <c r="AA83">
        <f>使用量貼付先!C3915</f>
        <v>0</v>
      </c>
      <c r="AB83">
        <f>使用量貼付先!C3916</f>
        <v>0</v>
      </c>
      <c r="AC83">
        <f>使用量貼付先!C3917</f>
        <v>0</v>
      </c>
      <c r="AD83">
        <f>使用量貼付先!C3918</f>
        <v>0</v>
      </c>
      <c r="AE83">
        <f>使用量貼付先!C3919</f>
        <v>0</v>
      </c>
      <c r="AF83">
        <f>使用量貼付先!C3920</f>
        <v>0</v>
      </c>
      <c r="AG83">
        <f>使用量貼付先!C3921</f>
        <v>0</v>
      </c>
      <c r="AH83">
        <f>使用量貼付先!C3922</f>
        <v>0</v>
      </c>
      <c r="AI83">
        <f>使用量貼付先!C3923</f>
        <v>0</v>
      </c>
      <c r="AJ83">
        <f>使用量貼付先!C3924</f>
        <v>0</v>
      </c>
      <c r="AK83">
        <f>使用量貼付先!C3925</f>
        <v>0</v>
      </c>
      <c r="AL83">
        <f>使用量貼付先!C3926</f>
        <v>0</v>
      </c>
      <c r="AM83">
        <f>使用量貼付先!C3927</f>
        <v>0</v>
      </c>
      <c r="AN83">
        <f>使用量貼付先!C3928</f>
        <v>0</v>
      </c>
      <c r="AO83">
        <f>使用量貼付先!C3929</f>
        <v>0</v>
      </c>
      <c r="AP83">
        <f>使用量貼付先!C3930</f>
        <v>0</v>
      </c>
      <c r="AQ83">
        <f>使用量貼付先!C3931</f>
        <v>0</v>
      </c>
      <c r="AR83">
        <f>使用量貼付先!C3932</f>
        <v>0</v>
      </c>
      <c r="AS83">
        <f>使用量貼付先!C3933</f>
        <v>0</v>
      </c>
      <c r="AT83">
        <f>使用量貼付先!C3934</f>
        <v>0</v>
      </c>
      <c r="AU83">
        <f>使用量貼付先!C3935</f>
        <v>0</v>
      </c>
      <c r="AV83">
        <f>使用量貼付先!C3936</f>
        <v>0</v>
      </c>
      <c r="AW83">
        <f>使用量貼付先!C3937</f>
        <v>0</v>
      </c>
    </row>
    <row r="84" spans="1:49">
      <c r="A84" s="9">
        <f t="shared" si="1"/>
        <v>45830</v>
      </c>
      <c r="B84">
        <f>使用量貼付先!C3938</f>
        <v>0</v>
      </c>
      <c r="C84">
        <f>使用量貼付先!C3939</f>
        <v>0</v>
      </c>
      <c r="D84">
        <f>使用量貼付先!C3940</f>
        <v>0</v>
      </c>
      <c r="E84">
        <f>使用量貼付先!C3941</f>
        <v>0</v>
      </c>
      <c r="F84">
        <f>使用量貼付先!C3942</f>
        <v>0</v>
      </c>
      <c r="G84">
        <f>使用量貼付先!C3943</f>
        <v>0</v>
      </c>
      <c r="H84">
        <f>使用量貼付先!C3944</f>
        <v>0</v>
      </c>
      <c r="I84">
        <f>使用量貼付先!C3945</f>
        <v>0</v>
      </c>
      <c r="J84">
        <f>使用量貼付先!C3946</f>
        <v>0</v>
      </c>
      <c r="K84">
        <f>使用量貼付先!C3947</f>
        <v>0</v>
      </c>
      <c r="L84">
        <f>使用量貼付先!C3948</f>
        <v>0</v>
      </c>
      <c r="M84">
        <f>使用量貼付先!C3949</f>
        <v>0</v>
      </c>
      <c r="N84">
        <f>使用量貼付先!C3950</f>
        <v>0</v>
      </c>
      <c r="O84">
        <f>使用量貼付先!C3951</f>
        <v>0</v>
      </c>
      <c r="P84">
        <f>使用量貼付先!C3952</f>
        <v>0</v>
      </c>
      <c r="Q84">
        <f>使用量貼付先!C3953</f>
        <v>0</v>
      </c>
      <c r="R84">
        <f>使用量貼付先!C3954</f>
        <v>0</v>
      </c>
      <c r="S84">
        <f>使用量貼付先!C3955</f>
        <v>0</v>
      </c>
      <c r="T84">
        <f>使用量貼付先!C3956</f>
        <v>0</v>
      </c>
      <c r="U84">
        <f>使用量貼付先!C3957</f>
        <v>0</v>
      </c>
      <c r="V84">
        <f>使用量貼付先!C3958</f>
        <v>0</v>
      </c>
      <c r="W84">
        <f>使用量貼付先!C3959</f>
        <v>0</v>
      </c>
      <c r="X84">
        <f>使用量貼付先!C3960</f>
        <v>0</v>
      </c>
      <c r="Y84">
        <f>使用量貼付先!C3961</f>
        <v>0</v>
      </c>
      <c r="Z84">
        <f>使用量貼付先!C3962</f>
        <v>0</v>
      </c>
      <c r="AA84">
        <f>使用量貼付先!C3963</f>
        <v>0</v>
      </c>
      <c r="AB84">
        <f>使用量貼付先!C3964</f>
        <v>0</v>
      </c>
      <c r="AC84">
        <f>使用量貼付先!C3965</f>
        <v>0</v>
      </c>
      <c r="AD84">
        <f>使用量貼付先!C3966</f>
        <v>0</v>
      </c>
      <c r="AE84">
        <f>使用量貼付先!C3967</f>
        <v>0</v>
      </c>
      <c r="AF84">
        <f>使用量貼付先!C3968</f>
        <v>0</v>
      </c>
      <c r="AG84">
        <f>使用量貼付先!C3969</f>
        <v>0</v>
      </c>
      <c r="AH84">
        <f>使用量貼付先!C3970</f>
        <v>0</v>
      </c>
      <c r="AI84">
        <f>使用量貼付先!C3971</f>
        <v>0</v>
      </c>
      <c r="AJ84">
        <f>使用量貼付先!C3972</f>
        <v>0</v>
      </c>
      <c r="AK84">
        <f>使用量貼付先!C3973</f>
        <v>0</v>
      </c>
      <c r="AL84">
        <f>使用量貼付先!C3974</f>
        <v>0</v>
      </c>
      <c r="AM84">
        <f>使用量貼付先!C3975</f>
        <v>0</v>
      </c>
      <c r="AN84">
        <f>使用量貼付先!C3976</f>
        <v>0</v>
      </c>
      <c r="AO84">
        <f>使用量貼付先!C3977</f>
        <v>0</v>
      </c>
      <c r="AP84">
        <f>使用量貼付先!C3978</f>
        <v>0</v>
      </c>
      <c r="AQ84">
        <f>使用量貼付先!C3979</f>
        <v>0</v>
      </c>
      <c r="AR84">
        <f>使用量貼付先!C3980</f>
        <v>0</v>
      </c>
      <c r="AS84">
        <f>使用量貼付先!C3981</f>
        <v>0</v>
      </c>
      <c r="AT84">
        <f>使用量貼付先!C3982</f>
        <v>0</v>
      </c>
      <c r="AU84">
        <f>使用量貼付先!C3983</f>
        <v>0</v>
      </c>
      <c r="AV84">
        <f>使用量貼付先!C3984</f>
        <v>0</v>
      </c>
      <c r="AW84">
        <f>使用量貼付先!C3985</f>
        <v>0</v>
      </c>
    </row>
    <row r="85" spans="1:49">
      <c r="A85" s="9">
        <f t="shared" si="1"/>
        <v>45831</v>
      </c>
      <c r="B85">
        <f>使用量貼付先!C3986</f>
        <v>0</v>
      </c>
      <c r="C85">
        <f>使用量貼付先!C3987</f>
        <v>0</v>
      </c>
      <c r="D85">
        <f>使用量貼付先!C3988</f>
        <v>0</v>
      </c>
      <c r="E85">
        <f>使用量貼付先!C3989</f>
        <v>0</v>
      </c>
      <c r="F85">
        <f>使用量貼付先!C3990</f>
        <v>0</v>
      </c>
      <c r="G85">
        <f>使用量貼付先!C3991</f>
        <v>0</v>
      </c>
      <c r="H85">
        <f>使用量貼付先!C3992</f>
        <v>0</v>
      </c>
      <c r="I85">
        <f>使用量貼付先!C3993</f>
        <v>0</v>
      </c>
      <c r="J85">
        <f>使用量貼付先!C3994</f>
        <v>0</v>
      </c>
      <c r="K85">
        <f>使用量貼付先!C3995</f>
        <v>0</v>
      </c>
      <c r="L85">
        <f>使用量貼付先!C3996</f>
        <v>0</v>
      </c>
      <c r="M85">
        <f>使用量貼付先!C3997</f>
        <v>0</v>
      </c>
      <c r="N85">
        <f>使用量貼付先!C3998</f>
        <v>0</v>
      </c>
      <c r="O85">
        <f>使用量貼付先!C3999</f>
        <v>0</v>
      </c>
      <c r="P85">
        <f>使用量貼付先!C4000</f>
        <v>0</v>
      </c>
      <c r="Q85">
        <f>使用量貼付先!C4001</f>
        <v>0</v>
      </c>
      <c r="R85">
        <f>使用量貼付先!C4002</f>
        <v>0</v>
      </c>
      <c r="S85">
        <f>使用量貼付先!C4003</f>
        <v>0</v>
      </c>
      <c r="T85">
        <f>使用量貼付先!C4004</f>
        <v>0</v>
      </c>
      <c r="U85">
        <f>使用量貼付先!C4005</f>
        <v>0</v>
      </c>
      <c r="V85">
        <f>使用量貼付先!C4006</f>
        <v>0</v>
      </c>
      <c r="W85">
        <f>使用量貼付先!C4007</f>
        <v>0</v>
      </c>
      <c r="X85">
        <f>使用量貼付先!C4008</f>
        <v>0</v>
      </c>
      <c r="Y85">
        <f>使用量貼付先!C4009</f>
        <v>0</v>
      </c>
      <c r="Z85">
        <f>使用量貼付先!C4010</f>
        <v>0</v>
      </c>
      <c r="AA85">
        <f>使用量貼付先!C4011</f>
        <v>0</v>
      </c>
      <c r="AB85">
        <f>使用量貼付先!C4012</f>
        <v>0</v>
      </c>
      <c r="AC85">
        <f>使用量貼付先!C4013</f>
        <v>0</v>
      </c>
      <c r="AD85">
        <f>使用量貼付先!C4014</f>
        <v>0</v>
      </c>
      <c r="AE85">
        <f>使用量貼付先!C4015</f>
        <v>0</v>
      </c>
      <c r="AF85">
        <f>使用量貼付先!C4016</f>
        <v>0</v>
      </c>
      <c r="AG85">
        <f>使用量貼付先!C4017</f>
        <v>0</v>
      </c>
      <c r="AH85">
        <f>使用量貼付先!C4018</f>
        <v>0</v>
      </c>
      <c r="AI85">
        <f>使用量貼付先!C4019</f>
        <v>0</v>
      </c>
      <c r="AJ85">
        <f>使用量貼付先!C4020</f>
        <v>0</v>
      </c>
      <c r="AK85">
        <f>使用量貼付先!C4021</f>
        <v>0</v>
      </c>
      <c r="AL85">
        <f>使用量貼付先!C4022</f>
        <v>0</v>
      </c>
      <c r="AM85">
        <f>使用量貼付先!C4023</f>
        <v>0</v>
      </c>
      <c r="AN85">
        <f>使用量貼付先!C4024</f>
        <v>0</v>
      </c>
      <c r="AO85">
        <f>使用量貼付先!C4025</f>
        <v>0</v>
      </c>
      <c r="AP85">
        <f>使用量貼付先!C4026</f>
        <v>0</v>
      </c>
      <c r="AQ85">
        <f>使用量貼付先!C4027</f>
        <v>0</v>
      </c>
      <c r="AR85">
        <f>使用量貼付先!C4028</f>
        <v>0</v>
      </c>
      <c r="AS85">
        <f>使用量貼付先!C4029</f>
        <v>0</v>
      </c>
      <c r="AT85">
        <f>使用量貼付先!C4030</f>
        <v>0</v>
      </c>
      <c r="AU85">
        <f>使用量貼付先!C4031</f>
        <v>0</v>
      </c>
      <c r="AV85">
        <f>使用量貼付先!C4032</f>
        <v>0</v>
      </c>
      <c r="AW85">
        <f>使用量貼付先!C4033</f>
        <v>0</v>
      </c>
    </row>
    <row r="86" spans="1:49">
      <c r="A86" s="9">
        <f t="shared" si="1"/>
        <v>45832</v>
      </c>
      <c r="B86">
        <f>使用量貼付先!C4034</f>
        <v>0</v>
      </c>
      <c r="C86">
        <f>使用量貼付先!C4035</f>
        <v>0</v>
      </c>
      <c r="D86">
        <f>使用量貼付先!C4036</f>
        <v>0</v>
      </c>
      <c r="E86">
        <f>使用量貼付先!C4037</f>
        <v>0</v>
      </c>
      <c r="F86">
        <f>使用量貼付先!C4038</f>
        <v>0</v>
      </c>
      <c r="G86">
        <f>使用量貼付先!C4039</f>
        <v>0</v>
      </c>
      <c r="H86">
        <f>使用量貼付先!C4040</f>
        <v>0</v>
      </c>
      <c r="I86">
        <f>使用量貼付先!C4041</f>
        <v>0</v>
      </c>
      <c r="J86">
        <f>使用量貼付先!C4042</f>
        <v>0</v>
      </c>
      <c r="K86">
        <f>使用量貼付先!C4043</f>
        <v>0</v>
      </c>
      <c r="L86">
        <f>使用量貼付先!C4044</f>
        <v>0</v>
      </c>
      <c r="M86">
        <f>使用量貼付先!C4045</f>
        <v>0</v>
      </c>
      <c r="N86">
        <f>使用量貼付先!C4046</f>
        <v>0</v>
      </c>
      <c r="O86">
        <f>使用量貼付先!C4047</f>
        <v>0</v>
      </c>
      <c r="P86">
        <f>使用量貼付先!C4048</f>
        <v>0</v>
      </c>
      <c r="Q86">
        <f>使用量貼付先!C4049</f>
        <v>0</v>
      </c>
      <c r="R86">
        <f>使用量貼付先!C4050</f>
        <v>0</v>
      </c>
      <c r="S86">
        <f>使用量貼付先!C4051</f>
        <v>0</v>
      </c>
      <c r="T86">
        <f>使用量貼付先!C4052</f>
        <v>0</v>
      </c>
      <c r="U86">
        <f>使用量貼付先!C4053</f>
        <v>0</v>
      </c>
      <c r="V86">
        <f>使用量貼付先!C4054</f>
        <v>0</v>
      </c>
      <c r="W86">
        <f>使用量貼付先!C4055</f>
        <v>0</v>
      </c>
      <c r="X86">
        <f>使用量貼付先!C4056</f>
        <v>0</v>
      </c>
      <c r="Y86">
        <f>使用量貼付先!C4057</f>
        <v>0</v>
      </c>
      <c r="Z86">
        <f>使用量貼付先!C4058</f>
        <v>0</v>
      </c>
      <c r="AA86">
        <f>使用量貼付先!C4059</f>
        <v>0</v>
      </c>
      <c r="AB86">
        <f>使用量貼付先!C4060</f>
        <v>0</v>
      </c>
      <c r="AC86">
        <f>使用量貼付先!C4061</f>
        <v>0</v>
      </c>
      <c r="AD86">
        <f>使用量貼付先!C4062</f>
        <v>0</v>
      </c>
      <c r="AE86">
        <f>使用量貼付先!C4063</f>
        <v>0</v>
      </c>
      <c r="AF86">
        <f>使用量貼付先!C4064</f>
        <v>0</v>
      </c>
      <c r="AG86">
        <f>使用量貼付先!C4065</f>
        <v>0</v>
      </c>
      <c r="AH86">
        <f>使用量貼付先!C4066</f>
        <v>0</v>
      </c>
      <c r="AI86">
        <f>使用量貼付先!C4067</f>
        <v>0</v>
      </c>
      <c r="AJ86">
        <f>使用量貼付先!C4068</f>
        <v>0</v>
      </c>
      <c r="AK86">
        <f>使用量貼付先!C4069</f>
        <v>0</v>
      </c>
      <c r="AL86">
        <f>使用量貼付先!C4070</f>
        <v>0</v>
      </c>
      <c r="AM86">
        <f>使用量貼付先!C4071</f>
        <v>0</v>
      </c>
      <c r="AN86">
        <f>使用量貼付先!C4072</f>
        <v>0</v>
      </c>
      <c r="AO86">
        <f>使用量貼付先!C4073</f>
        <v>0</v>
      </c>
      <c r="AP86">
        <f>使用量貼付先!C4074</f>
        <v>0</v>
      </c>
      <c r="AQ86">
        <f>使用量貼付先!C4075</f>
        <v>0</v>
      </c>
      <c r="AR86">
        <f>使用量貼付先!C4076</f>
        <v>0</v>
      </c>
      <c r="AS86">
        <f>使用量貼付先!C4077</f>
        <v>0</v>
      </c>
      <c r="AT86">
        <f>使用量貼付先!C4078</f>
        <v>0</v>
      </c>
      <c r="AU86">
        <f>使用量貼付先!C4079</f>
        <v>0</v>
      </c>
      <c r="AV86">
        <f>使用量貼付先!C4080</f>
        <v>0</v>
      </c>
      <c r="AW86">
        <f>使用量貼付先!C4081</f>
        <v>0</v>
      </c>
    </row>
    <row r="87" spans="1:49">
      <c r="A87" s="9">
        <f t="shared" si="1"/>
        <v>45833</v>
      </c>
      <c r="B87">
        <f>使用量貼付先!C4082</f>
        <v>0</v>
      </c>
      <c r="C87">
        <f>使用量貼付先!C4083</f>
        <v>0</v>
      </c>
      <c r="D87">
        <f>使用量貼付先!C4084</f>
        <v>0</v>
      </c>
      <c r="E87">
        <f>使用量貼付先!C4085</f>
        <v>0</v>
      </c>
      <c r="F87">
        <f>使用量貼付先!C4086</f>
        <v>0</v>
      </c>
      <c r="G87">
        <f>使用量貼付先!C4087</f>
        <v>0</v>
      </c>
      <c r="H87">
        <f>使用量貼付先!C4088</f>
        <v>0</v>
      </c>
      <c r="I87">
        <f>使用量貼付先!C4089</f>
        <v>0</v>
      </c>
      <c r="J87">
        <f>使用量貼付先!C4090</f>
        <v>0</v>
      </c>
      <c r="K87">
        <f>使用量貼付先!C4091</f>
        <v>0</v>
      </c>
      <c r="L87">
        <f>使用量貼付先!C4092</f>
        <v>0</v>
      </c>
      <c r="M87">
        <f>使用量貼付先!C4093</f>
        <v>0</v>
      </c>
      <c r="N87">
        <f>使用量貼付先!C4094</f>
        <v>0</v>
      </c>
      <c r="O87">
        <f>使用量貼付先!C4095</f>
        <v>0</v>
      </c>
      <c r="P87">
        <f>使用量貼付先!C4096</f>
        <v>0</v>
      </c>
      <c r="Q87">
        <f>使用量貼付先!C4097</f>
        <v>0</v>
      </c>
      <c r="R87">
        <f>使用量貼付先!C4098</f>
        <v>0</v>
      </c>
      <c r="S87">
        <f>使用量貼付先!C4099</f>
        <v>0</v>
      </c>
      <c r="T87">
        <f>使用量貼付先!C4100</f>
        <v>0</v>
      </c>
      <c r="U87">
        <f>使用量貼付先!C4101</f>
        <v>0</v>
      </c>
      <c r="V87">
        <f>使用量貼付先!C4102</f>
        <v>0</v>
      </c>
      <c r="W87">
        <f>使用量貼付先!C4103</f>
        <v>0</v>
      </c>
      <c r="X87">
        <f>使用量貼付先!C4104</f>
        <v>0</v>
      </c>
      <c r="Y87">
        <f>使用量貼付先!C4105</f>
        <v>0</v>
      </c>
      <c r="Z87">
        <f>使用量貼付先!C4106</f>
        <v>0</v>
      </c>
      <c r="AA87">
        <f>使用量貼付先!C4107</f>
        <v>0</v>
      </c>
      <c r="AB87">
        <f>使用量貼付先!C4108</f>
        <v>0</v>
      </c>
      <c r="AC87">
        <f>使用量貼付先!C4109</f>
        <v>0</v>
      </c>
      <c r="AD87">
        <f>使用量貼付先!C4110</f>
        <v>0</v>
      </c>
      <c r="AE87">
        <f>使用量貼付先!C4111</f>
        <v>0</v>
      </c>
      <c r="AF87">
        <f>使用量貼付先!C4112</f>
        <v>0</v>
      </c>
      <c r="AG87">
        <f>使用量貼付先!C4113</f>
        <v>0</v>
      </c>
      <c r="AH87">
        <f>使用量貼付先!C4114</f>
        <v>0</v>
      </c>
      <c r="AI87">
        <f>使用量貼付先!C4115</f>
        <v>0</v>
      </c>
      <c r="AJ87">
        <f>使用量貼付先!C4116</f>
        <v>0</v>
      </c>
      <c r="AK87">
        <f>使用量貼付先!C4117</f>
        <v>0</v>
      </c>
      <c r="AL87">
        <f>使用量貼付先!C4118</f>
        <v>0</v>
      </c>
      <c r="AM87">
        <f>使用量貼付先!C4119</f>
        <v>0</v>
      </c>
      <c r="AN87">
        <f>使用量貼付先!C4120</f>
        <v>0</v>
      </c>
      <c r="AO87">
        <f>使用量貼付先!C4121</f>
        <v>0</v>
      </c>
      <c r="AP87">
        <f>使用量貼付先!C4122</f>
        <v>0</v>
      </c>
      <c r="AQ87">
        <f>使用量貼付先!C4123</f>
        <v>0</v>
      </c>
      <c r="AR87">
        <f>使用量貼付先!C4124</f>
        <v>0</v>
      </c>
      <c r="AS87">
        <f>使用量貼付先!C4125</f>
        <v>0</v>
      </c>
      <c r="AT87">
        <f>使用量貼付先!C4126</f>
        <v>0</v>
      </c>
      <c r="AU87">
        <f>使用量貼付先!C4127</f>
        <v>0</v>
      </c>
      <c r="AV87">
        <f>使用量貼付先!C4128</f>
        <v>0</v>
      </c>
      <c r="AW87">
        <f>使用量貼付先!C4129</f>
        <v>0</v>
      </c>
    </row>
    <row r="88" spans="1:49">
      <c r="A88" s="9">
        <f t="shared" si="1"/>
        <v>45834</v>
      </c>
      <c r="B88">
        <f>使用量貼付先!C4130</f>
        <v>0</v>
      </c>
      <c r="C88">
        <f>使用量貼付先!C4131</f>
        <v>0</v>
      </c>
      <c r="D88">
        <f>使用量貼付先!C4132</f>
        <v>0</v>
      </c>
      <c r="E88">
        <f>使用量貼付先!C4133</f>
        <v>0</v>
      </c>
      <c r="F88">
        <f>使用量貼付先!C4134</f>
        <v>0</v>
      </c>
      <c r="G88">
        <f>使用量貼付先!C4135</f>
        <v>0</v>
      </c>
      <c r="H88">
        <f>使用量貼付先!C4136</f>
        <v>0</v>
      </c>
      <c r="I88">
        <f>使用量貼付先!C4137</f>
        <v>0</v>
      </c>
      <c r="J88">
        <f>使用量貼付先!C4138</f>
        <v>0</v>
      </c>
      <c r="K88">
        <f>使用量貼付先!C4139</f>
        <v>0</v>
      </c>
      <c r="L88">
        <f>使用量貼付先!C4140</f>
        <v>0</v>
      </c>
      <c r="M88">
        <f>使用量貼付先!C4141</f>
        <v>0</v>
      </c>
      <c r="N88">
        <f>使用量貼付先!C4142</f>
        <v>0</v>
      </c>
      <c r="O88">
        <f>使用量貼付先!C4143</f>
        <v>0</v>
      </c>
      <c r="P88">
        <f>使用量貼付先!C4144</f>
        <v>0</v>
      </c>
      <c r="Q88">
        <f>使用量貼付先!C4145</f>
        <v>0</v>
      </c>
      <c r="R88">
        <f>使用量貼付先!C4146</f>
        <v>0</v>
      </c>
      <c r="S88">
        <f>使用量貼付先!C4147</f>
        <v>0</v>
      </c>
      <c r="T88">
        <f>使用量貼付先!C4148</f>
        <v>0</v>
      </c>
      <c r="U88">
        <f>使用量貼付先!C4149</f>
        <v>0</v>
      </c>
      <c r="V88">
        <f>使用量貼付先!C4150</f>
        <v>0</v>
      </c>
      <c r="W88">
        <f>使用量貼付先!C4151</f>
        <v>0</v>
      </c>
      <c r="X88">
        <f>使用量貼付先!C4152</f>
        <v>0</v>
      </c>
      <c r="Y88">
        <f>使用量貼付先!C4153</f>
        <v>0</v>
      </c>
      <c r="Z88">
        <f>使用量貼付先!C4154</f>
        <v>0</v>
      </c>
      <c r="AA88">
        <f>使用量貼付先!C4155</f>
        <v>0</v>
      </c>
      <c r="AB88">
        <f>使用量貼付先!C4156</f>
        <v>0</v>
      </c>
      <c r="AC88">
        <f>使用量貼付先!C4157</f>
        <v>0</v>
      </c>
      <c r="AD88">
        <f>使用量貼付先!C4158</f>
        <v>0</v>
      </c>
      <c r="AE88">
        <f>使用量貼付先!C4159</f>
        <v>0</v>
      </c>
      <c r="AF88">
        <f>使用量貼付先!C4160</f>
        <v>0</v>
      </c>
      <c r="AG88">
        <f>使用量貼付先!C4161</f>
        <v>0</v>
      </c>
      <c r="AH88">
        <f>使用量貼付先!C4162</f>
        <v>0</v>
      </c>
      <c r="AI88">
        <f>使用量貼付先!C4163</f>
        <v>0</v>
      </c>
      <c r="AJ88">
        <f>使用量貼付先!C4164</f>
        <v>0</v>
      </c>
      <c r="AK88">
        <f>使用量貼付先!C4165</f>
        <v>0</v>
      </c>
      <c r="AL88">
        <f>使用量貼付先!C4166</f>
        <v>0</v>
      </c>
      <c r="AM88">
        <f>使用量貼付先!C4167</f>
        <v>0</v>
      </c>
      <c r="AN88">
        <f>使用量貼付先!C4168</f>
        <v>0</v>
      </c>
      <c r="AO88">
        <f>使用量貼付先!C4169</f>
        <v>0</v>
      </c>
      <c r="AP88">
        <f>使用量貼付先!C4170</f>
        <v>0</v>
      </c>
      <c r="AQ88">
        <f>使用量貼付先!C4171</f>
        <v>0</v>
      </c>
      <c r="AR88">
        <f>使用量貼付先!C4172</f>
        <v>0</v>
      </c>
      <c r="AS88">
        <f>使用量貼付先!C4173</f>
        <v>0</v>
      </c>
      <c r="AT88">
        <f>使用量貼付先!C4174</f>
        <v>0</v>
      </c>
      <c r="AU88">
        <f>使用量貼付先!C4175</f>
        <v>0</v>
      </c>
      <c r="AV88">
        <f>使用量貼付先!C4176</f>
        <v>0</v>
      </c>
      <c r="AW88">
        <f>使用量貼付先!C4177</f>
        <v>0</v>
      </c>
    </row>
    <row r="89" spans="1:49">
      <c r="A89" s="9">
        <f t="shared" si="1"/>
        <v>45835</v>
      </c>
      <c r="B89">
        <f>使用量貼付先!C4178</f>
        <v>0</v>
      </c>
      <c r="C89">
        <f>使用量貼付先!C4179</f>
        <v>0</v>
      </c>
      <c r="D89">
        <f>使用量貼付先!C4180</f>
        <v>0</v>
      </c>
      <c r="E89">
        <f>使用量貼付先!C4181</f>
        <v>0</v>
      </c>
      <c r="F89">
        <f>使用量貼付先!C4182</f>
        <v>0</v>
      </c>
      <c r="G89">
        <f>使用量貼付先!C4183</f>
        <v>0</v>
      </c>
      <c r="H89">
        <f>使用量貼付先!C4184</f>
        <v>0</v>
      </c>
      <c r="I89">
        <f>使用量貼付先!C4185</f>
        <v>0</v>
      </c>
      <c r="J89">
        <f>使用量貼付先!C4186</f>
        <v>0</v>
      </c>
      <c r="K89">
        <f>使用量貼付先!C4187</f>
        <v>0</v>
      </c>
      <c r="L89">
        <f>使用量貼付先!C4188</f>
        <v>0</v>
      </c>
      <c r="M89">
        <f>使用量貼付先!C4189</f>
        <v>0</v>
      </c>
      <c r="N89">
        <f>使用量貼付先!C4190</f>
        <v>0</v>
      </c>
      <c r="O89">
        <f>使用量貼付先!C4191</f>
        <v>0</v>
      </c>
      <c r="P89">
        <f>使用量貼付先!C4192</f>
        <v>0</v>
      </c>
      <c r="Q89">
        <f>使用量貼付先!C4193</f>
        <v>0</v>
      </c>
      <c r="R89">
        <f>使用量貼付先!C4194</f>
        <v>0</v>
      </c>
      <c r="S89">
        <f>使用量貼付先!C4195</f>
        <v>0</v>
      </c>
      <c r="T89">
        <f>使用量貼付先!C4196</f>
        <v>0</v>
      </c>
      <c r="U89">
        <f>使用量貼付先!C4197</f>
        <v>0</v>
      </c>
      <c r="V89">
        <f>使用量貼付先!C4198</f>
        <v>0</v>
      </c>
      <c r="W89">
        <f>使用量貼付先!C4199</f>
        <v>0</v>
      </c>
      <c r="X89">
        <f>使用量貼付先!C4200</f>
        <v>0</v>
      </c>
      <c r="Y89">
        <f>使用量貼付先!C4201</f>
        <v>0</v>
      </c>
      <c r="Z89">
        <f>使用量貼付先!C4202</f>
        <v>0</v>
      </c>
      <c r="AA89">
        <f>使用量貼付先!C4203</f>
        <v>0</v>
      </c>
      <c r="AB89">
        <f>使用量貼付先!C4204</f>
        <v>0</v>
      </c>
      <c r="AC89">
        <f>使用量貼付先!C4205</f>
        <v>0</v>
      </c>
      <c r="AD89">
        <f>使用量貼付先!C4206</f>
        <v>0</v>
      </c>
      <c r="AE89">
        <f>使用量貼付先!C4207</f>
        <v>0</v>
      </c>
      <c r="AF89">
        <f>使用量貼付先!C4208</f>
        <v>0</v>
      </c>
      <c r="AG89">
        <f>使用量貼付先!C4209</f>
        <v>0</v>
      </c>
      <c r="AH89">
        <f>使用量貼付先!C4210</f>
        <v>0</v>
      </c>
      <c r="AI89">
        <f>使用量貼付先!C4211</f>
        <v>0</v>
      </c>
      <c r="AJ89">
        <f>使用量貼付先!C4212</f>
        <v>0</v>
      </c>
      <c r="AK89">
        <f>使用量貼付先!C4213</f>
        <v>0</v>
      </c>
      <c r="AL89">
        <f>使用量貼付先!C4214</f>
        <v>0</v>
      </c>
      <c r="AM89">
        <f>使用量貼付先!C4215</f>
        <v>0</v>
      </c>
      <c r="AN89">
        <f>使用量貼付先!C4216</f>
        <v>0</v>
      </c>
      <c r="AO89">
        <f>使用量貼付先!C4217</f>
        <v>0</v>
      </c>
      <c r="AP89">
        <f>使用量貼付先!C4218</f>
        <v>0</v>
      </c>
      <c r="AQ89">
        <f>使用量貼付先!C4219</f>
        <v>0</v>
      </c>
      <c r="AR89">
        <f>使用量貼付先!C4220</f>
        <v>0</v>
      </c>
      <c r="AS89">
        <f>使用量貼付先!C4221</f>
        <v>0</v>
      </c>
      <c r="AT89">
        <f>使用量貼付先!C4222</f>
        <v>0</v>
      </c>
      <c r="AU89">
        <f>使用量貼付先!C4223</f>
        <v>0</v>
      </c>
      <c r="AV89">
        <f>使用量貼付先!C4224</f>
        <v>0</v>
      </c>
      <c r="AW89">
        <f>使用量貼付先!C4225</f>
        <v>0</v>
      </c>
    </row>
    <row r="90" spans="1:49">
      <c r="A90" s="9">
        <f t="shared" si="1"/>
        <v>45836</v>
      </c>
      <c r="B90">
        <f>使用量貼付先!C4226</f>
        <v>0</v>
      </c>
      <c r="C90">
        <f>使用量貼付先!C4227</f>
        <v>0</v>
      </c>
      <c r="D90">
        <f>使用量貼付先!C4228</f>
        <v>0</v>
      </c>
      <c r="E90">
        <f>使用量貼付先!C4229</f>
        <v>0</v>
      </c>
      <c r="F90">
        <f>使用量貼付先!C4230</f>
        <v>0</v>
      </c>
      <c r="G90">
        <f>使用量貼付先!C4231</f>
        <v>0</v>
      </c>
      <c r="H90">
        <f>使用量貼付先!C4232</f>
        <v>0</v>
      </c>
      <c r="I90">
        <f>使用量貼付先!C4233</f>
        <v>0</v>
      </c>
      <c r="J90">
        <f>使用量貼付先!C4234</f>
        <v>0</v>
      </c>
      <c r="K90">
        <f>使用量貼付先!C4235</f>
        <v>0</v>
      </c>
      <c r="L90">
        <f>使用量貼付先!C4236</f>
        <v>0</v>
      </c>
      <c r="M90">
        <f>使用量貼付先!C4237</f>
        <v>0</v>
      </c>
      <c r="N90">
        <f>使用量貼付先!C4238</f>
        <v>0</v>
      </c>
      <c r="O90">
        <f>使用量貼付先!C4239</f>
        <v>0</v>
      </c>
      <c r="P90">
        <f>使用量貼付先!C4240</f>
        <v>0</v>
      </c>
      <c r="Q90">
        <f>使用量貼付先!C4241</f>
        <v>0</v>
      </c>
      <c r="R90">
        <f>使用量貼付先!C4242</f>
        <v>0</v>
      </c>
      <c r="S90">
        <f>使用量貼付先!C4243</f>
        <v>0</v>
      </c>
      <c r="T90">
        <f>使用量貼付先!C4244</f>
        <v>0</v>
      </c>
      <c r="U90">
        <f>使用量貼付先!C4245</f>
        <v>0</v>
      </c>
      <c r="V90">
        <f>使用量貼付先!C4246</f>
        <v>0</v>
      </c>
      <c r="W90">
        <f>使用量貼付先!C4247</f>
        <v>0</v>
      </c>
      <c r="X90">
        <f>使用量貼付先!C4248</f>
        <v>0</v>
      </c>
      <c r="Y90">
        <f>使用量貼付先!C4249</f>
        <v>0</v>
      </c>
      <c r="Z90">
        <f>使用量貼付先!C4250</f>
        <v>0</v>
      </c>
      <c r="AA90">
        <f>使用量貼付先!C4251</f>
        <v>0</v>
      </c>
      <c r="AB90">
        <f>使用量貼付先!C4252</f>
        <v>0</v>
      </c>
      <c r="AC90">
        <f>使用量貼付先!C4253</f>
        <v>0</v>
      </c>
      <c r="AD90">
        <f>使用量貼付先!C4254</f>
        <v>0</v>
      </c>
      <c r="AE90">
        <f>使用量貼付先!C4255</f>
        <v>0</v>
      </c>
      <c r="AF90">
        <f>使用量貼付先!C4256</f>
        <v>0</v>
      </c>
      <c r="AG90">
        <f>使用量貼付先!C4257</f>
        <v>0</v>
      </c>
      <c r="AH90">
        <f>使用量貼付先!C4258</f>
        <v>0</v>
      </c>
      <c r="AI90">
        <f>使用量貼付先!C4259</f>
        <v>0</v>
      </c>
      <c r="AJ90">
        <f>使用量貼付先!C4260</f>
        <v>0</v>
      </c>
      <c r="AK90">
        <f>使用量貼付先!C4261</f>
        <v>0</v>
      </c>
      <c r="AL90">
        <f>使用量貼付先!C4262</f>
        <v>0</v>
      </c>
      <c r="AM90">
        <f>使用量貼付先!C4263</f>
        <v>0</v>
      </c>
      <c r="AN90">
        <f>使用量貼付先!C4264</f>
        <v>0</v>
      </c>
      <c r="AO90">
        <f>使用量貼付先!C4265</f>
        <v>0</v>
      </c>
      <c r="AP90">
        <f>使用量貼付先!C4266</f>
        <v>0</v>
      </c>
      <c r="AQ90">
        <f>使用量貼付先!C4267</f>
        <v>0</v>
      </c>
      <c r="AR90">
        <f>使用量貼付先!C4268</f>
        <v>0</v>
      </c>
      <c r="AS90">
        <f>使用量貼付先!C4269</f>
        <v>0</v>
      </c>
      <c r="AT90">
        <f>使用量貼付先!C4270</f>
        <v>0</v>
      </c>
      <c r="AU90">
        <f>使用量貼付先!C4271</f>
        <v>0</v>
      </c>
      <c r="AV90">
        <f>使用量貼付先!C4272</f>
        <v>0</v>
      </c>
      <c r="AW90">
        <f>使用量貼付先!C4273</f>
        <v>0</v>
      </c>
    </row>
    <row r="91" spans="1:49">
      <c r="A91" s="9">
        <f t="shared" si="1"/>
        <v>45837</v>
      </c>
      <c r="B91">
        <f>使用量貼付先!C4274</f>
        <v>0</v>
      </c>
      <c r="C91">
        <f>使用量貼付先!C4275</f>
        <v>0</v>
      </c>
      <c r="D91">
        <f>使用量貼付先!C4276</f>
        <v>0</v>
      </c>
      <c r="E91">
        <f>使用量貼付先!C4277</f>
        <v>0</v>
      </c>
      <c r="F91">
        <f>使用量貼付先!C4278</f>
        <v>0</v>
      </c>
      <c r="G91">
        <f>使用量貼付先!C4279</f>
        <v>0</v>
      </c>
      <c r="H91">
        <f>使用量貼付先!C4280</f>
        <v>0</v>
      </c>
      <c r="I91">
        <f>使用量貼付先!C4281</f>
        <v>0</v>
      </c>
      <c r="J91">
        <f>使用量貼付先!C4282</f>
        <v>0</v>
      </c>
      <c r="K91">
        <f>使用量貼付先!C4283</f>
        <v>0</v>
      </c>
      <c r="L91">
        <f>使用量貼付先!C4284</f>
        <v>0</v>
      </c>
      <c r="M91">
        <f>使用量貼付先!C4285</f>
        <v>0</v>
      </c>
      <c r="N91">
        <f>使用量貼付先!C4286</f>
        <v>0</v>
      </c>
      <c r="O91">
        <f>使用量貼付先!C4287</f>
        <v>0</v>
      </c>
      <c r="P91">
        <f>使用量貼付先!C4288</f>
        <v>0</v>
      </c>
      <c r="Q91">
        <f>使用量貼付先!C4289</f>
        <v>0</v>
      </c>
      <c r="R91">
        <f>使用量貼付先!C4290</f>
        <v>0</v>
      </c>
      <c r="S91">
        <f>使用量貼付先!C4291</f>
        <v>0</v>
      </c>
      <c r="T91">
        <f>使用量貼付先!C4292</f>
        <v>0</v>
      </c>
      <c r="U91">
        <f>使用量貼付先!C4293</f>
        <v>0</v>
      </c>
      <c r="V91">
        <f>使用量貼付先!C4294</f>
        <v>0</v>
      </c>
      <c r="W91">
        <f>使用量貼付先!C4295</f>
        <v>0</v>
      </c>
      <c r="X91">
        <f>使用量貼付先!C4296</f>
        <v>0</v>
      </c>
      <c r="Y91">
        <f>使用量貼付先!C4297</f>
        <v>0</v>
      </c>
      <c r="Z91">
        <f>使用量貼付先!C4298</f>
        <v>0</v>
      </c>
      <c r="AA91">
        <f>使用量貼付先!C4299</f>
        <v>0</v>
      </c>
      <c r="AB91">
        <f>使用量貼付先!C4300</f>
        <v>0</v>
      </c>
      <c r="AC91">
        <f>使用量貼付先!C4301</f>
        <v>0</v>
      </c>
      <c r="AD91">
        <f>使用量貼付先!C4302</f>
        <v>0</v>
      </c>
      <c r="AE91">
        <f>使用量貼付先!C4303</f>
        <v>0</v>
      </c>
      <c r="AF91">
        <f>使用量貼付先!C4304</f>
        <v>0</v>
      </c>
      <c r="AG91">
        <f>使用量貼付先!C4305</f>
        <v>0</v>
      </c>
      <c r="AH91">
        <f>使用量貼付先!C4306</f>
        <v>0</v>
      </c>
      <c r="AI91">
        <f>使用量貼付先!C4307</f>
        <v>0</v>
      </c>
      <c r="AJ91">
        <f>使用量貼付先!C4308</f>
        <v>0</v>
      </c>
      <c r="AK91">
        <f>使用量貼付先!C4309</f>
        <v>0</v>
      </c>
      <c r="AL91">
        <f>使用量貼付先!C4310</f>
        <v>0</v>
      </c>
      <c r="AM91">
        <f>使用量貼付先!C4311</f>
        <v>0</v>
      </c>
      <c r="AN91">
        <f>使用量貼付先!C4312</f>
        <v>0</v>
      </c>
      <c r="AO91">
        <f>使用量貼付先!C4313</f>
        <v>0</v>
      </c>
      <c r="AP91">
        <f>使用量貼付先!C4314</f>
        <v>0</v>
      </c>
      <c r="AQ91">
        <f>使用量貼付先!C4315</f>
        <v>0</v>
      </c>
      <c r="AR91">
        <f>使用量貼付先!C4316</f>
        <v>0</v>
      </c>
      <c r="AS91">
        <f>使用量貼付先!C4317</f>
        <v>0</v>
      </c>
      <c r="AT91">
        <f>使用量貼付先!C4318</f>
        <v>0</v>
      </c>
      <c r="AU91">
        <f>使用量貼付先!C4319</f>
        <v>0</v>
      </c>
      <c r="AV91">
        <f>使用量貼付先!C4320</f>
        <v>0</v>
      </c>
      <c r="AW91">
        <f>使用量貼付先!C4321</f>
        <v>0</v>
      </c>
    </row>
    <row r="92" spans="1:49">
      <c r="A92" s="9">
        <f t="shared" si="1"/>
        <v>45838</v>
      </c>
      <c r="B92">
        <f>使用量貼付先!C4322</f>
        <v>0</v>
      </c>
      <c r="C92">
        <f>使用量貼付先!C4323</f>
        <v>0</v>
      </c>
      <c r="D92">
        <f>使用量貼付先!C4324</f>
        <v>0</v>
      </c>
      <c r="E92">
        <f>使用量貼付先!C4325</f>
        <v>0</v>
      </c>
      <c r="F92">
        <f>使用量貼付先!C4326</f>
        <v>0</v>
      </c>
      <c r="G92">
        <f>使用量貼付先!C4327</f>
        <v>0</v>
      </c>
      <c r="H92">
        <f>使用量貼付先!C4328</f>
        <v>0</v>
      </c>
      <c r="I92">
        <f>使用量貼付先!C4329</f>
        <v>0</v>
      </c>
      <c r="J92">
        <f>使用量貼付先!C4330</f>
        <v>0</v>
      </c>
      <c r="K92">
        <f>使用量貼付先!C4331</f>
        <v>0</v>
      </c>
      <c r="L92">
        <f>使用量貼付先!C4332</f>
        <v>0</v>
      </c>
      <c r="M92">
        <f>使用量貼付先!C4333</f>
        <v>0</v>
      </c>
      <c r="N92">
        <f>使用量貼付先!C4334</f>
        <v>0</v>
      </c>
      <c r="O92">
        <f>使用量貼付先!C4335</f>
        <v>0</v>
      </c>
      <c r="P92">
        <f>使用量貼付先!C4336</f>
        <v>0</v>
      </c>
      <c r="Q92">
        <f>使用量貼付先!C4337</f>
        <v>0</v>
      </c>
      <c r="R92">
        <f>使用量貼付先!C4338</f>
        <v>0</v>
      </c>
      <c r="S92">
        <f>使用量貼付先!C4339</f>
        <v>0</v>
      </c>
      <c r="T92">
        <f>使用量貼付先!C4340</f>
        <v>0</v>
      </c>
      <c r="U92">
        <f>使用量貼付先!C4341</f>
        <v>0</v>
      </c>
      <c r="V92">
        <f>使用量貼付先!C4342</f>
        <v>0</v>
      </c>
      <c r="W92">
        <f>使用量貼付先!C4343</f>
        <v>0</v>
      </c>
      <c r="X92">
        <f>使用量貼付先!C4344</f>
        <v>0</v>
      </c>
      <c r="Y92">
        <f>使用量貼付先!C4345</f>
        <v>0</v>
      </c>
      <c r="Z92">
        <f>使用量貼付先!C4346</f>
        <v>0</v>
      </c>
      <c r="AA92">
        <f>使用量貼付先!C4347</f>
        <v>0</v>
      </c>
      <c r="AB92">
        <f>使用量貼付先!C4348</f>
        <v>0</v>
      </c>
      <c r="AC92">
        <f>使用量貼付先!C4349</f>
        <v>0</v>
      </c>
      <c r="AD92">
        <f>使用量貼付先!C4350</f>
        <v>0</v>
      </c>
      <c r="AE92">
        <f>使用量貼付先!C4351</f>
        <v>0</v>
      </c>
      <c r="AF92">
        <f>使用量貼付先!C4352</f>
        <v>0</v>
      </c>
      <c r="AG92">
        <f>使用量貼付先!C4353</f>
        <v>0</v>
      </c>
      <c r="AH92">
        <f>使用量貼付先!C4354</f>
        <v>0</v>
      </c>
      <c r="AI92">
        <f>使用量貼付先!C4355</f>
        <v>0</v>
      </c>
      <c r="AJ92">
        <f>使用量貼付先!C4356</f>
        <v>0</v>
      </c>
      <c r="AK92">
        <f>使用量貼付先!C4357</f>
        <v>0</v>
      </c>
      <c r="AL92">
        <f>使用量貼付先!C4358</f>
        <v>0</v>
      </c>
      <c r="AM92">
        <f>使用量貼付先!C4359</f>
        <v>0</v>
      </c>
      <c r="AN92">
        <f>使用量貼付先!C4360</f>
        <v>0</v>
      </c>
      <c r="AO92">
        <f>使用量貼付先!C4361</f>
        <v>0</v>
      </c>
      <c r="AP92">
        <f>使用量貼付先!C4362</f>
        <v>0</v>
      </c>
      <c r="AQ92">
        <f>使用量貼付先!C4363</f>
        <v>0</v>
      </c>
      <c r="AR92">
        <f>使用量貼付先!C4364</f>
        <v>0</v>
      </c>
      <c r="AS92">
        <f>使用量貼付先!C4365</f>
        <v>0</v>
      </c>
      <c r="AT92">
        <f>使用量貼付先!C4366</f>
        <v>0</v>
      </c>
      <c r="AU92">
        <f>使用量貼付先!C4367</f>
        <v>0</v>
      </c>
      <c r="AV92">
        <f>使用量貼付先!C4368</f>
        <v>0</v>
      </c>
      <c r="AW92">
        <f>使用量貼付先!C4369</f>
        <v>0</v>
      </c>
    </row>
    <row r="93" spans="1:49">
      <c r="A93" s="9">
        <f t="shared" si="1"/>
        <v>45839</v>
      </c>
      <c r="B93">
        <f>使用量貼付先!C4370</f>
        <v>0</v>
      </c>
      <c r="C93">
        <f>使用量貼付先!C4371</f>
        <v>0</v>
      </c>
      <c r="D93">
        <f>使用量貼付先!C4372</f>
        <v>0</v>
      </c>
      <c r="E93">
        <f>使用量貼付先!C4373</f>
        <v>0</v>
      </c>
      <c r="F93">
        <f>使用量貼付先!C4374</f>
        <v>0</v>
      </c>
      <c r="G93">
        <f>使用量貼付先!C4375</f>
        <v>0</v>
      </c>
      <c r="H93">
        <f>使用量貼付先!C4376</f>
        <v>0</v>
      </c>
      <c r="I93">
        <f>使用量貼付先!C4377</f>
        <v>0</v>
      </c>
      <c r="J93">
        <f>使用量貼付先!C4378</f>
        <v>0</v>
      </c>
      <c r="K93">
        <f>使用量貼付先!C4379</f>
        <v>0</v>
      </c>
      <c r="L93">
        <f>使用量貼付先!C4380</f>
        <v>0</v>
      </c>
      <c r="M93">
        <f>使用量貼付先!C4381</f>
        <v>0</v>
      </c>
      <c r="N93">
        <f>使用量貼付先!C4382</f>
        <v>0</v>
      </c>
      <c r="O93">
        <f>使用量貼付先!C4383</f>
        <v>0</v>
      </c>
      <c r="P93">
        <f>使用量貼付先!C4384</f>
        <v>0</v>
      </c>
      <c r="Q93">
        <f>使用量貼付先!C4385</f>
        <v>0</v>
      </c>
      <c r="R93">
        <f>使用量貼付先!C4386</f>
        <v>0</v>
      </c>
      <c r="S93">
        <f>使用量貼付先!C4387</f>
        <v>0</v>
      </c>
      <c r="T93">
        <f>使用量貼付先!C4388</f>
        <v>0</v>
      </c>
      <c r="U93">
        <f>使用量貼付先!C4389</f>
        <v>0</v>
      </c>
      <c r="V93">
        <f>使用量貼付先!C4390</f>
        <v>0</v>
      </c>
      <c r="W93">
        <f>使用量貼付先!C4391</f>
        <v>0</v>
      </c>
      <c r="X93">
        <f>使用量貼付先!C4392</f>
        <v>0</v>
      </c>
      <c r="Y93">
        <f>使用量貼付先!C4393</f>
        <v>0</v>
      </c>
      <c r="Z93">
        <f>使用量貼付先!C4394</f>
        <v>0</v>
      </c>
      <c r="AA93">
        <f>使用量貼付先!C4395</f>
        <v>0</v>
      </c>
      <c r="AB93">
        <f>使用量貼付先!C4396</f>
        <v>0</v>
      </c>
      <c r="AC93">
        <f>使用量貼付先!C4397</f>
        <v>0</v>
      </c>
      <c r="AD93">
        <f>使用量貼付先!C4398</f>
        <v>0</v>
      </c>
      <c r="AE93">
        <f>使用量貼付先!C4399</f>
        <v>0</v>
      </c>
      <c r="AF93">
        <f>使用量貼付先!C4400</f>
        <v>0</v>
      </c>
      <c r="AG93">
        <f>使用量貼付先!C4401</f>
        <v>0</v>
      </c>
      <c r="AH93">
        <f>使用量貼付先!C4402</f>
        <v>0</v>
      </c>
      <c r="AI93">
        <f>使用量貼付先!C4403</f>
        <v>0</v>
      </c>
      <c r="AJ93">
        <f>使用量貼付先!C4404</f>
        <v>0</v>
      </c>
      <c r="AK93">
        <f>使用量貼付先!C4405</f>
        <v>0</v>
      </c>
      <c r="AL93">
        <f>使用量貼付先!C4406</f>
        <v>0</v>
      </c>
      <c r="AM93">
        <f>使用量貼付先!C4407</f>
        <v>0</v>
      </c>
      <c r="AN93">
        <f>使用量貼付先!C4408</f>
        <v>0</v>
      </c>
      <c r="AO93">
        <f>使用量貼付先!C4409</f>
        <v>0</v>
      </c>
      <c r="AP93">
        <f>使用量貼付先!C4410</f>
        <v>0</v>
      </c>
      <c r="AQ93">
        <f>使用量貼付先!C4411</f>
        <v>0</v>
      </c>
      <c r="AR93">
        <f>使用量貼付先!C4412</f>
        <v>0</v>
      </c>
      <c r="AS93">
        <f>使用量貼付先!C4413</f>
        <v>0</v>
      </c>
      <c r="AT93">
        <f>使用量貼付先!C4414</f>
        <v>0</v>
      </c>
      <c r="AU93">
        <f>使用量貼付先!C4415</f>
        <v>0</v>
      </c>
      <c r="AV93">
        <f>使用量貼付先!C4416</f>
        <v>0</v>
      </c>
      <c r="AW93">
        <f>使用量貼付先!C4417</f>
        <v>0</v>
      </c>
    </row>
    <row r="94" spans="1:49">
      <c r="A94" s="9">
        <f t="shared" si="1"/>
        <v>45840</v>
      </c>
      <c r="B94">
        <f>使用量貼付先!C4418</f>
        <v>0</v>
      </c>
      <c r="C94">
        <f>使用量貼付先!C4419</f>
        <v>0</v>
      </c>
      <c r="D94">
        <f>使用量貼付先!C4420</f>
        <v>0</v>
      </c>
      <c r="E94">
        <f>使用量貼付先!C4421</f>
        <v>0</v>
      </c>
      <c r="F94">
        <f>使用量貼付先!C4422</f>
        <v>0</v>
      </c>
      <c r="G94">
        <f>使用量貼付先!C4423</f>
        <v>0</v>
      </c>
      <c r="H94">
        <f>使用量貼付先!C4424</f>
        <v>0</v>
      </c>
      <c r="I94">
        <f>使用量貼付先!C4425</f>
        <v>0</v>
      </c>
      <c r="J94">
        <f>使用量貼付先!C4426</f>
        <v>0</v>
      </c>
      <c r="K94">
        <f>使用量貼付先!C4427</f>
        <v>0</v>
      </c>
      <c r="L94">
        <f>使用量貼付先!C4428</f>
        <v>0</v>
      </c>
      <c r="M94">
        <f>使用量貼付先!C4429</f>
        <v>0</v>
      </c>
      <c r="N94">
        <f>使用量貼付先!C4430</f>
        <v>0</v>
      </c>
      <c r="O94">
        <f>使用量貼付先!C4431</f>
        <v>0</v>
      </c>
      <c r="P94">
        <f>使用量貼付先!C4432</f>
        <v>0</v>
      </c>
      <c r="Q94">
        <f>使用量貼付先!C4433</f>
        <v>0</v>
      </c>
      <c r="R94">
        <f>使用量貼付先!C4434</f>
        <v>0</v>
      </c>
      <c r="S94">
        <f>使用量貼付先!C4435</f>
        <v>0</v>
      </c>
      <c r="T94">
        <f>使用量貼付先!C4436</f>
        <v>0</v>
      </c>
      <c r="U94">
        <f>使用量貼付先!C4437</f>
        <v>0</v>
      </c>
      <c r="V94">
        <f>使用量貼付先!C4438</f>
        <v>0</v>
      </c>
      <c r="W94">
        <f>使用量貼付先!C4439</f>
        <v>0</v>
      </c>
      <c r="X94">
        <f>使用量貼付先!C4440</f>
        <v>0</v>
      </c>
      <c r="Y94">
        <f>使用量貼付先!C4441</f>
        <v>0</v>
      </c>
      <c r="Z94">
        <f>使用量貼付先!C4442</f>
        <v>0</v>
      </c>
      <c r="AA94">
        <f>使用量貼付先!C4443</f>
        <v>0</v>
      </c>
      <c r="AB94">
        <f>使用量貼付先!C4444</f>
        <v>0</v>
      </c>
      <c r="AC94">
        <f>使用量貼付先!C4445</f>
        <v>0</v>
      </c>
      <c r="AD94">
        <f>使用量貼付先!C4446</f>
        <v>0</v>
      </c>
      <c r="AE94">
        <f>使用量貼付先!C4447</f>
        <v>0</v>
      </c>
      <c r="AF94">
        <f>使用量貼付先!C4448</f>
        <v>0</v>
      </c>
      <c r="AG94">
        <f>使用量貼付先!C4449</f>
        <v>0</v>
      </c>
      <c r="AH94">
        <f>使用量貼付先!C4450</f>
        <v>0</v>
      </c>
      <c r="AI94">
        <f>使用量貼付先!C4451</f>
        <v>0</v>
      </c>
      <c r="AJ94">
        <f>使用量貼付先!C4452</f>
        <v>0</v>
      </c>
      <c r="AK94">
        <f>使用量貼付先!C4453</f>
        <v>0</v>
      </c>
      <c r="AL94">
        <f>使用量貼付先!C4454</f>
        <v>0</v>
      </c>
      <c r="AM94">
        <f>使用量貼付先!C4455</f>
        <v>0</v>
      </c>
      <c r="AN94">
        <f>使用量貼付先!C4456</f>
        <v>0</v>
      </c>
      <c r="AO94">
        <f>使用量貼付先!C4457</f>
        <v>0</v>
      </c>
      <c r="AP94">
        <f>使用量貼付先!C4458</f>
        <v>0</v>
      </c>
      <c r="AQ94">
        <f>使用量貼付先!C4459</f>
        <v>0</v>
      </c>
      <c r="AR94">
        <f>使用量貼付先!C4460</f>
        <v>0</v>
      </c>
      <c r="AS94">
        <f>使用量貼付先!C4461</f>
        <v>0</v>
      </c>
      <c r="AT94">
        <f>使用量貼付先!C4462</f>
        <v>0</v>
      </c>
      <c r="AU94">
        <f>使用量貼付先!C4463</f>
        <v>0</v>
      </c>
      <c r="AV94">
        <f>使用量貼付先!C4464</f>
        <v>0</v>
      </c>
      <c r="AW94">
        <f>使用量貼付先!C4465</f>
        <v>0</v>
      </c>
    </row>
    <row r="95" spans="1:49">
      <c r="A95" s="9">
        <f t="shared" si="1"/>
        <v>45841</v>
      </c>
      <c r="B95">
        <f>使用量貼付先!C4466</f>
        <v>0</v>
      </c>
      <c r="C95">
        <f>使用量貼付先!C4467</f>
        <v>0</v>
      </c>
      <c r="D95">
        <f>使用量貼付先!C4468</f>
        <v>0</v>
      </c>
      <c r="E95">
        <f>使用量貼付先!C4469</f>
        <v>0</v>
      </c>
      <c r="F95">
        <f>使用量貼付先!C4470</f>
        <v>0</v>
      </c>
      <c r="G95">
        <f>使用量貼付先!C4471</f>
        <v>0</v>
      </c>
      <c r="H95">
        <f>使用量貼付先!C4472</f>
        <v>0</v>
      </c>
      <c r="I95">
        <f>使用量貼付先!C4473</f>
        <v>0</v>
      </c>
      <c r="J95">
        <f>使用量貼付先!C4474</f>
        <v>0</v>
      </c>
      <c r="K95">
        <f>使用量貼付先!C4475</f>
        <v>0</v>
      </c>
      <c r="L95">
        <f>使用量貼付先!C4476</f>
        <v>0</v>
      </c>
      <c r="M95">
        <f>使用量貼付先!C4477</f>
        <v>0</v>
      </c>
      <c r="N95">
        <f>使用量貼付先!C4478</f>
        <v>0</v>
      </c>
      <c r="O95">
        <f>使用量貼付先!C4479</f>
        <v>0</v>
      </c>
      <c r="P95">
        <f>使用量貼付先!C4480</f>
        <v>0</v>
      </c>
      <c r="Q95">
        <f>使用量貼付先!C4481</f>
        <v>0</v>
      </c>
      <c r="R95">
        <f>使用量貼付先!C4482</f>
        <v>0</v>
      </c>
      <c r="S95">
        <f>使用量貼付先!C4483</f>
        <v>0</v>
      </c>
      <c r="T95">
        <f>使用量貼付先!C4484</f>
        <v>0</v>
      </c>
      <c r="U95">
        <f>使用量貼付先!C4485</f>
        <v>0</v>
      </c>
      <c r="V95">
        <f>使用量貼付先!C4486</f>
        <v>0</v>
      </c>
      <c r="W95">
        <f>使用量貼付先!C4487</f>
        <v>0</v>
      </c>
      <c r="X95">
        <f>使用量貼付先!C4488</f>
        <v>0</v>
      </c>
      <c r="Y95">
        <f>使用量貼付先!C4489</f>
        <v>0</v>
      </c>
      <c r="Z95">
        <f>使用量貼付先!C4490</f>
        <v>0</v>
      </c>
      <c r="AA95">
        <f>使用量貼付先!C4491</f>
        <v>0</v>
      </c>
      <c r="AB95">
        <f>使用量貼付先!C4492</f>
        <v>0</v>
      </c>
      <c r="AC95">
        <f>使用量貼付先!C4493</f>
        <v>0</v>
      </c>
      <c r="AD95">
        <f>使用量貼付先!C4494</f>
        <v>0</v>
      </c>
      <c r="AE95">
        <f>使用量貼付先!C4495</f>
        <v>0</v>
      </c>
      <c r="AF95">
        <f>使用量貼付先!C4496</f>
        <v>0</v>
      </c>
      <c r="AG95">
        <f>使用量貼付先!C4497</f>
        <v>0</v>
      </c>
      <c r="AH95">
        <f>使用量貼付先!C4498</f>
        <v>0</v>
      </c>
      <c r="AI95">
        <f>使用量貼付先!C4499</f>
        <v>0</v>
      </c>
      <c r="AJ95">
        <f>使用量貼付先!C4500</f>
        <v>0</v>
      </c>
      <c r="AK95">
        <f>使用量貼付先!C4501</f>
        <v>0</v>
      </c>
      <c r="AL95">
        <f>使用量貼付先!C4502</f>
        <v>0</v>
      </c>
      <c r="AM95">
        <f>使用量貼付先!C4503</f>
        <v>0</v>
      </c>
      <c r="AN95">
        <f>使用量貼付先!C4504</f>
        <v>0</v>
      </c>
      <c r="AO95">
        <f>使用量貼付先!C4505</f>
        <v>0</v>
      </c>
      <c r="AP95">
        <f>使用量貼付先!C4506</f>
        <v>0</v>
      </c>
      <c r="AQ95">
        <f>使用量貼付先!C4507</f>
        <v>0</v>
      </c>
      <c r="AR95">
        <f>使用量貼付先!C4508</f>
        <v>0</v>
      </c>
      <c r="AS95">
        <f>使用量貼付先!C4509</f>
        <v>0</v>
      </c>
      <c r="AT95">
        <f>使用量貼付先!C4510</f>
        <v>0</v>
      </c>
      <c r="AU95">
        <f>使用量貼付先!C4511</f>
        <v>0</v>
      </c>
      <c r="AV95">
        <f>使用量貼付先!C4512</f>
        <v>0</v>
      </c>
      <c r="AW95">
        <f>使用量貼付先!C4513</f>
        <v>0</v>
      </c>
    </row>
    <row r="96" spans="1:49">
      <c r="A96" s="9">
        <f t="shared" si="1"/>
        <v>45842</v>
      </c>
      <c r="B96">
        <f>使用量貼付先!C4514</f>
        <v>0</v>
      </c>
      <c r="C96">
        <f>使用量貼付先!C4515</f>
        <v>0</v>
      </c>
      <c r="D96">
        <f>使用量貼付先!C4516</f>
        <v>0</v>
      </c>
      <c r="E96">
        <f>使用量貼付先!C4517</f>
        <v>0</v>
      </c>
      <c r="F96">
        <f>使用量貼付先!C4518</f>
        <v>0</v>
      </c>
      <c r="G96">
        <f>使用量貼付先!C4519</f>
        <v>0</v>
      </c>
      <c r="H96">
        <f>使用量貼付先!C4520</f>
        <v>0</v>
      </c>
      <c r="I96">
        <f>使用量貼付先!C4521</f>
        <v>0</v>
      </c>
      <c r="J96">
        <f>使用量貼付先!C4522</f>
        <v>0</v>
      </c>
      <c r="K96">
        <f>使用量貼付先!C4523</f>
        <v>0</v>
      </c>
      <c r="L96">
        <f>使用量貼付先!C4524</f>
        <v>0</v>
      </c>
      <c r="M96">
        <f>使用量貼付先!C4525</f>
        <v>0</v>
      </c>
      <c r="N96">
        <f>使用量貼付先!C4526</f>
        <v>0</v>
      </c>
      <c r="O96">
        <f>使用量貼付先!C4527</f>
        <v>0</v>
      </c>
      <c r="P96">
        <f>使用量貼付先!C4528</f>
        <v>0</v>
      </c>
      <c r="Q96">
        <f>使用量貼付先!C4529</f>
        <v>0</v>
      </c>
      <c r="R96">
        <f>使用量貼付先!C4530</f>
        <v>0</v>
      </c>
      <c r="S96">
        <f>使用量貼付先!C4531</f>
        <v>0</v>
      </c>
      <c r="T96">
        <f>使用量貼付先!C4532</f>
        <v>0</v>
      </c>
      <c r="U96">
        <f>使用量貼付先!C4533</f>
        <v>0</v>
      </c>
      <c r="V96">
        <f>使用量貼付先!C4534</f>
        <v>0</v>
      </c>
      <c r="W96">
        <f>使用量貼付先!C4535</f>
        <v>0</v>
      </c>
      <c r="X96">
        <f>使用量貼付先!C4536</f>
        <v>0</v>
      </c>
      <c r="Y96">
        <f>使用量貼付先!C4537</f>
        <v>0</v>
      </c>
      <c r="Z96">
        <f>使用量貼付先!C4538</f>
        <v>0</v>
      </c>
      <c r="AA96">
        <f>使用量貼付先!C4539</f>
        <v>0</v>
      </c>
      <c r="AB96">
        <f>使用量貼付先!C4540</f>
        <v>0</v>
      </c>
      <c r="AC96">
        <f>使用量貼付先!C4541</f>
        <v>0</v>
      </c>
      <c r="AD96">
        <f>使用量貼付先!C4542</f>
        <v>0</v>
      </c>
      <c r="AE96">
        <f>使用量貼付先!C4543</f>
        <v>0</v>
      </c>
      <c r="AF96">
        <f>使用量貼付先!C4544</f>
        <v>0</v>
      </c>
      <c r="AG96">
        <f>使用量貼付先!C4545</f>
        <v>0</v>
      </c>
      <c r="AH96">
        <f>使用量貼付先!C4546</f>
        <v>0</v>
      </c>
      <c r="AI96">
        <f>使用量貼付先!C4547</f>
        <v>0</v>
      </c>
      <c r="AJ96">
        <f>使用量貼付先!C4548</f>
        <v>0</v>
      </c>
      <c r="AK96">
        <f>使用量貼付先!C4549</f>
        <v>0</v>
      </c>
      <c r="AL96">
        <f>使用量貼付先!C4550</f>
        <v>0</v>
      </c>
      <c r="AM96">
        <f>使用量貼付先!C4551</f>
        <v>0</v>
      </c>
      <c r="AN96">
        <f>使用量貼付先!C4552</f>
        <v>0</v>
      </c>
      <c r="AO96">
        <f>使用量貼付先!C4553</f>
        <v>0</v>
      </c>
      <c r="AP96">
        <f>使用量貼付先!C4554</f>
        <v>0</v>
      </c>
      <c r="AQ96">
        <f>使用量貼付先!C4555</f>
        <v>0</v>
      </c>
      <c r="AR96">
        <f>使用量貼付先!C4556</f>
        <v>0</v>
      </c>
      <c r="AS96">
        <f>使用量貼付先!C4557</f>
        <v>0</v>
      </c>
      <c r="AT96">
        <f>使用量貼付先!C4558</f>
        <v>0</v>
      </c>
      <c r="AU96">
        <f>使用量貼付先!C4559</f>
        <v>0</v>
      </c>
      <c r="AV96">
        <f>使用量貼付先!C4560</f>
        <v>0</v>
      </c>
      <c r="AW96">
        <f>使用量貼付先!C4561</f>
        <v>0</v>
      </c>
    </row>
    <row r="97" spans="1:49">
      <c r="A97" s="9">
        <f t="shared" si="1"/>
        <v>45843</v>
      </c>
      <c r="B97">
        <f>使用量貼付先!C4562</f>
        <v>0</v>
      </c>
      <c r="C97">
        <f>使用量貼付先!C4563</f>
        <v>0</v>
      </c>
      <c r="D97">
        <f>使用量貼付先!C4564</f>
        <v>0</v>
      </c>
      <c r="E97">
        <f>使用量貼付先!C4565</f>
        <v>0</v>
      </c>
      <c r="F97">
        <f>使用量貼付先!C4566</f>
        <v>0</v>
      </c>
      <c r="G97">
        <f>使用量貼付先!C4567</f>
        <v>0</v>
      </c>
      <c r="H97">
        <f>使用量貼付先!C4568</f>
        <v>0</v>
      </c>
      <c r="I97">
        <f>使用量貼付先!C4569</f>
        <v>0</v>
      </c>
      <c r="J97">
        <f>使用量貼付先!C4570</f>
        <v>0</v>
      </c>
      <c r="K97">
        <f>使用量貼付先!C4571</f>
        <v>0</v>
      </c>
      <c r="L97">
        <f>使用量貼付先!C4572</f>
        <v>0</v>
      </c>
      <c r="M97">
        <f>使用量貼付先!C4573</f>
        <v>0</v>
      </c>
      <c r="N97">
        <f>使用量貼付先!C4574</f>
        <v>0</v>
      </c>
      <c r="O97">
        <f>使用量貼付先!C4575</f>
        <v>0</v>
      </c>
      <c r="P97">
        <f>使用量貼付先!C4576</f>
        <v>0</v>
      </c>
      <c r="Q97">
        <f>使用量貼付先!C4577</f>
        <v>0</v>
      </c>
      <c r="R97">
        <f>使用量貼付先!C4578</f>
        <v>0</v>
      </c>
      <c r="S97">
        <f>使用量貼付先!C4579</f>
        <v>0</v>
      </c>
      <c r="T97">
        <f>使用量貼付先!C4580</f>
        <v>0</v>
      </c>
      <c r="U97">
        <f>使用量貼付先!C4581</f>
        <v>0</v>
      </c>
      <c r="V97">
        <f>使用量貼付先!C4582</f>
        <v>0</v>
      </c>
      <c r="W97">
        <f>使用量貼付先!C4583</f>
        <v>0</v>
      </c>
      <c r="X97">
        <f>使用量貼付先!C4584</f>
        <v>0</v>
      </c>
      <c r="Y97">
        <f>使用量貼付先!C4585</f>
        <v>0</v>
      </c>
      <c r="Z97">
        <f>使用量貼付先!C4586</f>
        <v>0</v>
      </c>
      <c r="AA97">
        <f>使用量貼付先!C4587</f>
        <v>0</v>
      </c>
      <c r="AB97">
        <f>使用量貼付先!C4588</f>
        <v>0</v>
      </c>
      <c r="AC97">
        <f>使用量貼付先!C4589</f>
        <v>0</v>
      </c>
      <c r="AD97">
        <f>使用量貼付先!C4590</f>
        <v>0</v>
      </c>
      <c r="AE97">
        <f>使用量貼付先!C4591</f>
        <v>0</v>
      </c>
      <c r="AF97">
        <f>使用量貼付先!C4592</f>
        <v>0</v>
      </c>
      <c r="AG97">
        <f>使用量貼付先!C4593</f>
        <v>0</v>
      </c>
      <c r="AH97">
        <f>使用量貼付先!C4594</f>
        <v>0</v>
      </c>
      <c r="AI97">
        <f>使用量貼付先!C4595</f>
        <v>0</v>
      </c>
      <c r="AJ97">
        <f>使用量貼付先!C4596</f>
        <v>0</v>
      </c>
      <c r="AK97">
        <f>使用量貼付先!C4597</f>
        <v>0</v>
      </c>
      <c r="AL97">
        <f>使用量貼付先!C4598</f>
        <v>0</v>
      </c>
      <c r="AM97">
        <f>使用量貼付先!C4599</f>
        <v>0</v>
      </c>
      <c r="AN97">
        <f>使用量貼付先!C4600</f>
        <v>0</v>
      </c>
      <c r="AO97">
        <f>使用量貼付先!C4601</f>
        <v>0</v>
      </c>
      <c r="AP97">
        <f>使用量貼付先!C4602</f>
        <v>0</v>
      </c>
      <c r="AQ97">
        <f>使用量貼付先!C4603</f>
        <v>0</v>
      </c>
      <c r="AR97">
        <f>使用量貼付先!C4604</f>
        <v>0</v>
      </c>
      <c r="AS97">
        <f>使用量貼付先!C4605</f>
        <v>0</v>
      </c>
      <c r="AT97">
        <f>使用量貼付先!C4606</f>
        <v>0</v>
      </c>
      <c r="AU97">
        <f>使用量貼付先!C4607</f>
        <v>0</v>
      </c>
      <c r="AV97">
        <f>使用量貼付先!C4608</f>
        <v>0</v>
      </c>
      <c r="AW97">
        <f>使用量貼付先!C4609</f>
        <v>0</v>
      </c>
    </row>
    <row r="98" spans="1:49">
      <c r="A98" s="9">
        <f t="shared" si="1"/>
        <v>45844</v>
      </c>
      <c r="B98">
        <f>使用量貼付先!C4610</f>
        <v>0</v>
      </c>
      <c r="C98">
        <f>使用量貼付先!C4611</f>
        <v>0</v>
      </c>
      <c r="D98">
        <f>使用量貼付先!C4612</f>
        <v>0</v>
      </c>
      <c r="E98">
        <f>使用量貼付先!C4613</f>
        <v>0</v>
      </c>
      <c r="F98">
        <f>使用量貼付先!C4614</f>
        <v>0</v>
      </c>
      <c r="G98">
        <f>使用量貼付先!C4615</f>
        <v>0</v>
      </c>
      <c r="H98">
        <f>使用量貼付先!C4616</f>
        <v>0</v>
      </c>
      <c r="I98">
        <f>使用量貼付先!C4617</f>
        <v>0</v>
      </c>
      <c r="J98">
        <f>使用量貼付先!C4618</f>
        <v>0</v>
      </c>
      <c r="K98">
        <f>使用量貼付先!C4619</f>
        <v>0</v>
      </c>
      <c r="L98">
        <f>使用量貼付先!C4620</f>
        <v>0</v>
      </c>
      <c r="M98">
        <f>使用量貼付先!C4621</f>
        <v>0</v>
      </c>
      <c r="N98">
        <f>使用量貼付先!C4622</f>
        <v>0</v>
      </c>
      <c r="O98">
        <f>使用量貼付先!C4623</f>
        <v>0</v>
      </c>
      <c r="P98">
        <f>使用量貼付先!C4624</f>
        <v>0</v>
      </c>
      <c r="Q98">
        <f>使用量貼付先!C4625</f>
        <v>0</v>
      </c>
      <c r="R98">
        <f>使用量貼付先!C4626</f>
        <v>0</v>
      </c>
      <c r="S98">
        <f>使用量貼付先!C4627</f>
        <v>0</v>
      </c>
      <c r="T98">
        <f>使用量貼付先!C4628</f>
        <v>0</v>
      </c>
      <c r="U98">
        <f>使用量貼付先!C4629</f>
        <v>0</v>
      </c>
      <c r="V98">
        <f>使用量貼付先!C4630</f>
        <v>0</v>
      </c>
      <c r="W98">
        <f>使用量貼付先!C4631</f>
        <v>0</v>
      </c>
      <c r="X98">
        <f>使用量貼付先!C4632</f>
        <v>0</v>
      </c>
      <c r="Y98">
        <f>使用量貼付先!C4633</f>
        <v>0</v>
      </c>
      <c r="Z98">
        <f>使用量貼付先!C4634</f>
        <v>0</v>
      </c>
      <c r="AA98">
        <f>使用量貼付先!C4635</f>
        <v>0</v>
      </c>
      <c r="AB98">
        <f>使用量貼付先!C4636</f>
        <v>0</v>
      </c>
      <c r="AC98">
        <f>使用量貼付先!C4637</f>
        <v>0</v>
      </c>
      <c r="AD98">
        <f>使用量貼付先!C4638</f>
        <v>0</v>
      </c>
      <c r="AE98">
        <f>使用量貼付先!C4639</f>
        <v>0</v>
      </c>
      <c r="AF98">
        <f>使用量貼付先!C4640</f>
        <v>0</v>
      </c>
      <c r="AG98">
        <f>使用量貼付先!C4641</f>
        <v>0</v>
      </c>
      <c r="AH98">
        <f>使用量貼付先!C4642</f>
        <v>0</v>
      </c>
      <c r="AI98">
        <f>使用量貼付先!C4643</f>
        <v>0</v>
      </c>
      <c r="AJ98">
        <f>使用量貼付先!C4644</f>
        <v>0</v>
      </c>
      <c r="AK98">
        <f>使用量貼付先!C4645</f>
        <v>0</v>
      </c>
      <c r="AL98">
        <f>使用量貼付先!C4646</f>
        <v>0</v>
      </c>
      <c r="AM98">
        <f>使用量貼付先!C4647</f>
        <v>0</v>
      </c>
      <c r="AN98">
        <f>使用量貼付先!C4648</f>
        <v>0</v>
      </c>
      <c r="AO98">
        <f>使用量貼付先!C4649</f>
        <v>0</v>
      </c>
      <c r="AP98">
        <f>使用量貼付先!C4650</f>
        <v>0</v>
      </c>
      <c r="AQ98">
        <f>使用量貼付先!C4651</f>
        <v>0</v>
      </c>
      <c r="AR98">
        <f>使用量貼付先!C4652</f>
        <v>0</v>
      </c>
      <c r="AS98">
        <f>使用量貼付先!C4653</f>
        <v>0</v>
      </c>
      <c r="AT98">
        <f>使用量貼付先!C4654</f>
        <v>0</v>
      </c>
      <c r="AU98">
        <f>使用量貼付先!C4655</f>
        <v>0</v>
      </c>
      <c r="AV98">
        <f>使用量貼付先!C4656</f>
        <v>0</v>
      </c>
      <c r="AW98">
        <f>使用量貼付先!C4657</f>
        <v>0</v>
      </c>
    </row>
    <row r="99" spans="1:49">
      <c r="A99" s="9">
        <f t="shared" si="1"/>
        <v>45845</v>
      </c>
      <c r="B99">
        <f>使用量貼付先!C4658</f>
        <v>0</v>
      </c>
      <c r="C99">
        <f>使用量貼付先!C4659</f>
        <v>0</v>
      </c>
      <c r="D99">
        <f>使用量貼付先!C4660</f>
        <v>0</v>
      </c>
      <c r="E99">
        <f>使用量貼付先!C4661</f>
        <v>0</v>
      </c>
      <c r="F99">
        <f>使用量貼付先!C4662</f>
        <v>0</v>
      </c>
      <c r="G99">
        <f>使用量貼付先!C4663</f>
        <v>0</v>
      </c>
      <c r="H99">
        <f>使用量貼付先!C4664</f>
        <v>0</v>
      </c>
      <c r="I99">
        <f>使用量貼付先!C4665</f>
        <v>0</v>
      </c>
      <c r="J99">
        <f>使用量貼付先!C4666</f>
        <v>0</v>
      </c>
      <c r="K99">
        <f>使用量貼付先!C4667</f>
        <v>0</v>
      </c>
      <c r="L99">
        <f>使用量貼付先!C4668</f>
        <v>0</v>
      </c>
      <c r="M99">
        <f>使用量貼付先!C4669</f>
        <v>0</v>
      </c>
      <c r="N99">
        <f>使用量貼付先!C4670</f>
        <v>0</v>
      </c>
      <c r="O99">
        <f>使用量貼付先!C4671</f>
        <v>0</v>
      </c>
      <c r="P99">
        <f>使用量貼付先!C4672</f>
        <v>0</v>
      </c>
      <c r="Q99">
        <f>使用量貼付先!C4673</f>
        <v>0</v>
      </c>
      <c r="R99">
        <f>使用量貼付先!C4674</f>
        <v>0</v>
      </c>
      <c r="S99">
        <f>使用量貼付先!C4675</f>
        <v>0</v>
      </c>
      <c r="T99">
        <f>使用量貼付先!C4676</f>
        <v>0</v>
      </c>
      <c r="U99">
        <f>使用量貼付先!C4677</f>
        <v>0</v>
      </c>
      <c r="V99">
        <f>使用量貼付先!C4678</f>
        <v>0</v>
      </c>
      <c r="W99">
        <f>使用量貼付先!C4679</f>
        <v>0</v>
      </c>
      <c r="X99">
        <f>使用量貼付先!C4680</f>
        <v>0</v>
      </c>
      <c r="Y99">
        <f>使用量貼付先!C4681</f>
        <v>0</v>
      </c>
      <c r="Z99">
        <f>使用量貼付先!C4682</f>
        <v>0</v>
      </c>
      <c r="AA99">
        <f>使用量貼付先!C4683</f>
        <v>0</v>
      </c>
      <c r="AB99">
        <f>使用量貼付先!C4684</f>
        <v>0</v>
      </c>
      <c r="AC99">
        <f>使用量貼付先!C4685</f>
        <v>0</v>
      </c>
      <c r="AD99">
        <f>使用量貼付先!C4686</f>
        <v>0</v>
      </c>
      <c r="AE99">
        <f>使用量貼付先!C4687</f>
        <v>0</v>
      </c>
      <c r="AF99">
        <f>使用量貼付先!C4688</f>
        <v>0</v>
      </c>
      <c r="AG99">
        <f>使用量貼付先!C4689</f>
        <v>0</v>
      </c>
      <c r="AH99">
        <f>使用量貼付先!C4690</f>
        <v>0</v>
      </c>
      <c r="AI99">
        <f>使用量貼付先!C4691</f>
        <v>0</v>
      </c>
      <c r="AJ99">
        <f>使用量貼付先!C4692</f>
        <v>0</v>
      </c>
      <c r="AK99">
        <f>使用量貼付先!C4693</f>
        <v>0</v>
      </c>
      <c r="AL99">
        <f>使用量貼付先!C4694</f>
        <v>0</v>
      </c>
      <c r="AM99">
        <f>使用量貼付先!C4695</f>
        <v>0</v>
      </c>
      <c r="AN99">
        <f>使用量貼付先!C4696</f>
        <v>0</v>
      </c>
      <c r="AO99">
        <f>使用量貼付先!C4697</f>
        <v>0</v>
      </c>
      <c r="AP99">
        <f>使用量貼付先!C4698</f>
        <v>0</v>
      </c>
      <c r="AQ99">
        <f>使用量貼付先!C4699</f>
        <v>0</v>
      </c>
      <c r="AR99">
        <f>使用量貼付先!C4700</f>
        <v>0</v>
      </c>
      <c r="AS99">
        <f>使用量貼付先!C4701</f>
        <v>0</v>
      </c>
      <c r="AT99">
        <f>使用量貼付先!C4702</f>
        <v>0</v>
      </c>
      <c r="AU99">
        <f>使用量貼付先!C4703</f>
        <v>0</v>
      </c>
      <c r="AV99">
        <f>使用量貼付先!C4704</f>
        <v>0</v>
      </c>
      <c r="AW99">
        <f>使用量貼付先!C4705</f>
        <v>0</v>
      </c>
    </row>
    <row r="100" spans="1:49">
      <c r="A100" s="9">
        <f t="shared" si="1"/>
        <v>45846</v>
      </c>
      <c r="B100">
        <f>使用量貼付先!C4706</f>
        <v>0</v>
      </c>
      <c r="C100">
        <f>使用量貼付先!C4707</f>
        <v>0</v>
      </c>
      <c r="D100">
        <f>使用量貼付先!C4708</f>
        <v>0</v>
      </c>
      <c r="E100">
        <f>使用量貼付先!C4709</f>
        <v>0</v>
      </c>
      <c r="F100">
        <f>使用量貼付先!C4710</f>
        <v>0</v>
      </c>
      <c r="G100">
        <f>使用量貼付先!C4711</f>
        <v>0</v>
      </c>
      <c r="H100">
        <f>使用量貼付先!C4712</f>
        <v>0</v>
      </c>
      <c r="I100">
        <f>使用量貼付先!C4713</f>
        <v>0</v>
      </c>
      <c r="J100">
        <f>使用量貼付先!C4714</f>
        <v>0</v>
      </c>
      <c r="K100">
        <f>使用量貼付先!C4715</f>
        <v>0</v>
      </c>
      <c r="L100">
        <f>使用量貼付先!C4716</f>
        <v>0</v>
      </c>
      <c r="M100">
        <f>使用量貼付先!C4717</f>
        <v>0</v>
      </c>
      <c r="N100">
        <f>使用量貼付先!C4718</f>
        <v>0</v>
      </c>
      <c r="O100">
        <f>使用量貼付先!C4719</f>
        <v>0</v>
      </c>
      <c r="P100">
        <f>使用量貼付先!C4720</f>
        <v>0</v>
      </c>
      <c r="Q100">
        <f>使用量貼付先!C4721</f>
        <v>0</v>
      </c>
      <c r="R100">
        <f>使用量貼付先!C4722</f>
        <v>0</v>
      </c>
      <c r="S100">
        <f>使用量貼付先!C4723</f>
        <v>0</v>
      </c>
      <c r="T100">
        <f>使用量貼付先!C4724</f>
        <v>0</v>
      </c>
      <c r="U100">
        <f>使用量貼付先!C4725</f>
        <v>0</v>
      </c>
      <c r="V100">
        <f>使用量貼付先!C4726</f>
        <v>0</v>
      </c>
      <c r="W100">
        <f>使用量貼付先!C4727</f>
        <v>0</v>
      </c>
      <c r="X100">
        <f>使用量貼付先!C4728</f>
        <v>0</v>
      </c>
      <c r="Y100">
        <f>使用量貼付先!C4729</f>
        <v>0</v>
      </c>
      <c r="Z100">
        <f>使用量貼付先!C4730</f>
        <v>0</v>
      </c>
      <c r="AA100">
        <f>使用量貼付先!C4731</f>
        <v>0</v>
      </c>
      <c r="AB100">
        <f>使用量貼付先!C4732</f>
        <v>0</v>
      </c>
      <c r="AC100">
        <f>使用量貼付先!C4733</f>
        <v>0</v>
      </c>
      <c r="AD100">
        <f>使用量貼付先!C4734</f>
        <v>0</v>
      </c>
      <c r="AE100">
        <f>使用量貼付先!C4735</f>
        <v>0</v>
      </c>
      <c r="AF100">
        <f>使用量貼付先!C4736</f>
        <v>0</v>
      </c>
      <c r="AG100">
        <f>使用量貼付先!C4737</f>
        <v>0</v>
      </c>
      <c r="AH100">
        <f>使用量貼付先!C4738</f>
        <v>0</v>
      </c>
      <c r="AI100">
        <f>使用量貼付先!C4739</f>
        <v>0</v>
      </c>
      <c r="AJ100">
        <f>使用量貼付先!C4740</f>
        <v>0</v>
      </c>
      <c r="AK100">
        <f>使用量貼付先!C4741</f>
        <v>0</v>
      </c>
      <c r="AL100">
        <f>使用量貼付先!C4742</f>
        <v>0</v>
      </c>
      <c r="AM100">
        <f>使用量貼付先!C4743</f>
        <v>0</v>
      </c>
      <c r="AN100">
        <f>使用量貼付先!C4744</f>
        <v>0</v>
      </c>
      <c r="AO100">
        <f>使用量貼付先!C4745</f>
        <v>0</v>
      </c>
      <c r="AP100">
        <f>使用量貼付先!C4746</f>
        <v>0</v>
      </c>
      <c r="AQ100">
        <f>使用量貼付先!C4747</f>
        <v>0</v>
      </c>
      <c r="AR100">
        <f>使用量貼付先!C4748</f>
        <v>0</v>
      </c>
      <c r="AS100">
        <f>使用量貼付先!C4749</f>
        <v>0</v>
      </c>
      <c r="AT100">
        <f>使用量貼付先!C4750</f>
        <v>0</v>
      </c>
      <c r="AU100">
        <f>使用量貼付先!C4751</f>
        <v>0</v>
      </c>
      <c r="AV100">
        <f>使用量貼付先!C4752</f>
        <v>0</v>
      </c>
      <c r="AW100">
        <f>使用量貼付先!C4753</f>
        <v>0</v>
      </c>
    </row>
    <row r="101" spans="1:49">
      <c r="A101" s="9">
        <f t="shared" si="1"/>
        <v>45847</v>
      </c>
      <c r="B101">
        <f>使用量貼付先!C4754</f>
        <v>0</v>
      </c>
      <c r="C101">
        <f>使用量貼付先!C4755</f>
        <v>0</v>
      </c>
      <c r="D101">
        <f>使用量貼付先!C4756</f>
        <v>0</v>
      </c>
      <c r="E101">
        <f>使用量貼付先!C4757</f>
        <v>0</v>
      </c>
      <c r="F101">
        <f>使用量貼付先!C4758</f>
        <v>0</v>
      </c>
      <c r="G101">
        <f>使用量貼付先!C4759</f>
        <v>0</v>
      </c>
      <c r="H101">
        <f>使用量貼付先!C4760</f>
        <v>0</v>
      </c>
      <c r="I101">
        <f>使用量貼付先!C4761</f>
        <v>0</v>
      </c>
      <c r="J101">
        <f>使用量貼付先!C4762</f>
        <v>0</v>
      </c>
      <c r="K101">
        <f>使用量貼付先!C4763</f>
        <v>0</v>
      </c>
      <c r="L101">
        <f>使用量貼付先!C4764</f>
        <v>0</v>
      </c>
      <c r="M101">
        <f>使用量貼付先!C4765</f>
        <v>0</v>
      </c>
      <c r="N101">
        <f>使用量貼付先!C4766</f>
        <v>0</v>
      </c>
      <c r="O101">
        <f>使用量貼付先!C4767</f>
        <v>0</v>
      </c>
      <c r="P101">
        <f>使用量貼付先!C4768</f>
        <v>0</v>
      </c>
      <c r="Q101">
        <f>使用量貼付先!C4769</f>
        <v>0</v>
      </c>
      <c r="R101">
        <f>使用量貼付先!C4770</f>
        <v>0</v>
      </c>
      <c r="S101">
        <f>使用量貼付先!C4771</f>
        <v>0</v>
      </c>
      <c r="T101">
        <f>使用量貼付先!C4772</f>
        <v>0</v>
      </c>
      <c r="U101">
        <f>使用量貼付先!C4773</f>
        <v>0</v>
      </c>
      <c r="V101">
        <f>使用量貼付先!C4774</f>
        <v>0</v>
      </c>
      <c r="W101">
        <f>使用量貼付先!C4775</f>
        <v>0</v>
      </c>
      <c r="X101">
        <f>使用量貼付先!C4776</f>
        <v>0</v>
      </c>
      <c r="Y101">
        <f>使用量貼付先!C4777</f>
        <v>0</v>
      </c>
      <c r="Z101">
        <f>使用量貼付先!C4778</f>
        <v>0</v>
      </c>
      <c r="AA101">
        <f>使用量貼付先!C4779</f>
        <v>0</v>
      </c>
      <c r="AB101">
        <f>使用量貼付先!C4780</f>
        <v>0</v>
      </c>
      <c r="AC101">
        <f>使用量貼付先!C4781</f>
        <v>0</v>
      </c>
      <c r="AD101">
        <f>使用量貼付先!C4782</f>
        <v>0</v>
      </c>
      <c r="AE101">
        <f>使用量貼付先!C4783</f>
        <v>0</v>
      </c>
      <c r="AF101">
        <f>使用量貼付先!C4784</f>
        <v>0</v>
      </c>
      <c r="AG101">
        <f>使用量貼付先!C4785</f>
        <v>0</v>
      </c>
      <c r="AH101">
        <f>使用量貼付先!C4786</f>
        <v>0</v>
      </c>
      <c r="AI101">
        <f>使用量貼付先!C4787</f>
        <v>0</v>
      </c>
      <c r="AJ101">
        <f>使用量貼付先!C4788</f>
        <v>0</v>
      </c>
      <c r="AK101">
        <f>使用量貼付先!C4789</f>
        <v>0</v>
      </c>
      <c r="AL101">
        <f>使用量貼付先!C4790</f>
        <v>0</v>
      </c>
      <c r="AM101">
        <f>使用量貼付先!C4791</f>
        <v>0</v>
      </c>
      <c r="AN101">
        <f>使用量貼付先!C4792</f>
        <v>0</v>
      </c>
      <c r="AO101">
        <f>使用量貼付先!C4793</f>
        <v>0</v>
      </c>
      <c r="AP101">
        <f>使用量貼付先!C4794</f>
        <v>0</v>
      </c>
      <c r="AQ101">
        <f>使用量貼付先!C4795</f>
        <v>0</v>
      </c>
      <c r="AR101">
        <f>使用量貼付先!C4796</f>
        <v>0</v>
      </c>
      <c r="AS101">
        <f>使用量貼付先!C4797</f>
        <v>0</v>
      </c>
      <c r="AT101">
        <f>使用量貼付先!C4798</f>
        <v>0</v>
      </c>
      <c r="AU101">
        <f>使用量貼付先!C4799</f>
        <v>0</v>
      </c>
      <c r="AV101">
        <f>使用量貼付先!C4800</f>
        <v>0</v>
      </c>
      <c r="AW101">
        <f>使用量貼付先!C4801</f>
        <v>0</v>
      </c>
    </row>
    <row r="102" spans="1:49">
      <c r="A102" s="9">
        <f t="shared" si="1"/>
        <v>45848</v>
      </c>
      <c r="B102">
        <f>使用量貼付先!C4802</f>
        <v>0</v>
      </c>
      <c r="C102">
        <f>使用量貼付先!C4803</f>
        <v>0</v>
      </c>
      <c r="D102">
        <f>使用量貼付先!C4804</f>
        <v>0</v>
      </c>
      <c r="E102">
        <f>使用量貼付先!C4805</f>
        <v>0</v>
      </c>
      <c r="F102">
        <f>使用量貼付先!C4806</f>
        <v>0</v>
      </c>
      <c r="G102">
        <f>使用量貼付先!C4807</f>
        <v>0</v>
      </c>
      <c r="H102">
        <f>使用量貼付先!C4808</f>
        <v>0</v>
      </c>
      <c r="I102">
        <f>使用量貼付先!C4809</f>
        <v>0</v>
      </c>
      <c r="J102">
        <f>使用量貼付先!C4810</f>
        <v>0</v>
      </c>
      <c r="K102">
        <f>使用量貼付先!C4811</f>
        <v>0</v>
      </c>
      <c r="L102">
        <f>使用量貼付先!C4812</f>
        <v>0</v>
      </c>
      <c r="M102">
        <f>使用量貼付先!C4813</f>
        <v>0</v>
      </c>
      <c r="N102">
        <f>使用量貼付先!C4814</f>
        <v>0</v>
      </c>
      <c r="O102">
        <f>使用量貼付先!C4815</f>
        <v>0</v>
      </c>
      <c r="P102">
        <f>使用量貼付先!C4816</f>
        <v>0</v>
      </c>
      <c r="Q102">
        <f>使用量貼付先!C4817</f>
        <v>0</v>
      </c>
      <c r="R102">
        <f>使用量貼付先!C4818</f>
        <v>0</v>
      </c>
      <c r="S102">
        <f>使用量貼付先!C4819</f>
        <v>0</v>
      </c>
      <c r="T102">
        <f>使用量貼付先!C4820</f>
        <v>0</v>
      </c>
      <c r="U102">
        <f>使用量貼付先!C4821</f>
        <v>0</v>
      </c>
      <c r="V102">
        <f>使用量貼付先!C4822</f>
        <v>0</v>
      </c>
      <c r="W102">
        <f>使用量貼付先!C4823</f>
        <v>0</v>
      </c>
      <c r="X102">
        <f>使用量貼付先!C4824</f>
        <v>0</v>
      </c>
      <c r="Y102">
        <f>使用量貼付先!C4825</f>
        <v>0</v>
      </c>
      <c r="Z102">
        <f>使用量貼付先!C4826</f>
        <v>0</v>
      </c>
      <c r="AA102">
        <f>使用量貼付先!C4827</f>
        <v>0</v>
      </c>
      <c r="AB102">
        <f>使用量貼付先!C4828</f>
        <v>0</v>
      </c>
      <c r="AC102">
        <f>使用量貼付先!C4829</f>
        <v>0</v>
      </c>
      <c r="AD102">
        <f>使用量貼付先!C4830</f>
        <v>0</v>
      </c>
      <c r="AE102">
        <f>使用量貼付先!C4831</f>
        <v>0</v>
      </c>
      <c r="AF102">
        <f>使用量貼付先!C4832</f>
        <v>0</v>
      </c>
      <c r="AG102">
        <f>使用量貼付先!C4833</f>
        <v>0</v>
      </c>
      <c r="AH102">
        <f>使用量貼付先!C4834</f>
        <v>0</v>
      </c>
      <c r="AI102">
        <f>使用量貼付先!C4835</f>
        <v>0</v>
      </c>
      <c r="AJ102">
        <f>使用量貼付先!C4836</f>
        <v>0</v>
      </c>
      <c r="AK102">
        <f>使用量貼付先!C4837</f>
        <v>0</v>
      </c>
      <c r="AL102">
        <f>使用量貼付先!C4838</f>
        <v>0</v>
      </c>
      <c r="AM102">
        <f>使用量貼付先!C4839</f>
        <v>0</v>
      </c>
      <c r="AN102">
        <f>使用量貼付先!C4840</f>
        <v>0</v>
      </c>
      <c r="AO102">
        <f>使用量貼付先!C4841</f>
        <v>0</v>
      </c>
      <c r="AP102">
        <f>使用量貼付先!C4842</f>
        <v>0</v>
      </c>
      <c r="AQ102">
        <f>使用量貼付先!C4843</f>
        <v>0</v>
      </c>
      <c r="AR102">
        <f>使用量貼付先!C4844</f>
        <v>0</v>
      </c>
      <c r="AS102">
        <f>使用量貼付先!C4845</f>
        <v>0</v>
      </c>
      <c r="AT102">
        <f>使用量貼付先!C4846</f>
        <v>0</v>
      </c>
      <c r="AU102">
        <f>使用量貼付先!C4847</f>
        <v>0</v>
      </c>
      <c r="AV102">
        <f>使用量貼付先!C4848</f>
        <v>0</v>
      </c>
      <c r="AW102">
        <f>使用量貼付先!C4849</f>
        <v>0</v>
      </c>
    </row>
    <row r="103" spans="1:49">
      <c r="A103" s="9">
        <f t="shared" si="1"/>
        <v>45849</v>
      </c>
      <c r="B103">
        <f>使用量貼付先!C4850</f>
        <v>0</v>
      </c>
      <c r="C103">
        <f>使用量貼付先!C4851</f>
        <v>0</v>
      </c>
      <c r="D103">
        <f>使用量貼付先!C4852</f>
        <v>0</v>
      </c>
      <c r="E103">
        <f>使用量貼付先!C4853</f>
        <v>0</v>
      </c>
      <c r="F103">
        <f>使用量貼付先!C4854</f>
        <v>0</v>
      </c>
      <c r="G103">
        <f>使用量貼付先!C4855</f>
        <v>0</v>
      </c>
      <c r="H103">
        <f>使用量貼付先!C4856</f>
        <v>0</v>
      </c>
      <c r="I103">
        <f>使用量貼付先!C4857</f>
        <v>0</v>
      </c>
      <c r="J103">
        <f>使用量貼付先!C4858</f>
        <v>0</v>
      </c>
      <c r="K103">
        <f>使用量貼付先!C4859</f>
        <v>0</v>
      </c>
      <c r="L103">
        <f>使用量貼付先!C4860</f>
        <v>0</v>
      </c>
      <c r="M103">
        <f>使用量貼付先!C4861</f>
        <v>0</v>
      </c>
      <c r="N103">
        <f>使用量貼付先!C4862</f>
        <v>0</v>
      </c>
      <c r="O103">
        <f>使用量貼付先!C4863</f>
        <v>0</v>
      </c>
      <c r="P103">
        <f>使用量貼付先!C4864</f>
        <v>0</v>
      </c>
      <c r="Q103">
        <f>使用量貼付先!C4865</f>
        <v>0</v>
      </c>
      <c r="R103">
        <f>使用量貼付先!C4866</f>
        <v>0</v>
      </c>
      <c r="S103">
        <f>使用量貼付先!C4867</f>
        <v>0</v>
      </c>
      <c r="T103">
        <f>使用量貼付先!C4868</f>
        <v>0</v>
      </c>
      <c r="U103">
        <f>使用量貼付先!C4869</f>
        <v>0</v>
      </c>
      <c r="V103">
        <f>使用量貼付先!C4870</f>
        <v>0</v>
      </c>
      <c r="W103">
        <f>使用量貼付先!C4871</f>
        <v>0</v>
      </c>
      <c r="X103">
        <f>使用量貼付先!C4872</f>
        <v>0</v>
      </c>
      <c r="Y103">
        <f>使用量貼付先!C4873</f>
        <v>0</v>
      </c>
      <c r="Z103">
        <f>使用量貼付先!C4874</f>
        <v>0</v>
      </c>
      <c r="AA103">
        <f>使用量貼付先!C4875</f>
        <v>0</v>
      </c>
      <c r="AB103">
        <f>使用量貼付先!C4876</f>
        <v>0</v>
      </c>
      <c r="AC103">
        <f>使用量貼付先!C4877</f>
        <v>0</v>
      </c>
      <c r="AD103">
        <f>使用量貼付先!C4878</f>
        <v>0</v>
      </c>
      <c r="AE103">
        <f>使用量貼付先!C4879</f>
        <v>0</v>
      </c>
      <c r="AF103">
        <f>使用量貼付先!C4880</f>
        <v>0</v>
      </c>
      <c r="AG103">
        <f>使用量貼付先!C4881</f>
        <v>0</v>
      </c>
      <c r="AH103">
        <f>使用量貼付先!C4882</f>
        <v>0</v>
      </c>
      <c r="AI103">
        <f>使用量貼付先!C4883</f>
        <v>0</v>
      </c>
      <c r="AJ103">
        <f>使用量貼付先!C4884</f>
        <v>0</v>
      </c>
      <c r="AK103">
        <f>使用量貼付先!C4885</f>
        <v>0</v>
      </c>
      <c r="AL103">
        <f>使用量貼付先!C4886</f>
        <v>0</v>
      </c>
      <c r="AM103">
        <f>使用量貼付先!C4887</f>
        <v>0</v>
      </c>
      <c r="AN103">
        <f>使用量貼付先!C4888</f>
        <v>0</v>
      </c>
      <c r="AO103">
        <f>使用量貼付先!C4889</f>
        <v>0</v>
      </c>
      <c r="AP103">
        <f>使用量貼付先!C4890</f>
        <v>0</v>
      </c>
      <c r="AQ103">
        <f>使用量貼付先!C4891</f>
        <v>0</v>
      </c>
      <c r="AR103">
        <f>使用量貼付先!C4892</f>
        <v>0</v>
      </c>
      <c r="AS103">
        <f>使用量貼付先!C4893</f>
        <v>0</v>
      </c>
      <c r="AT103">
        <f>使用量貼付先!C4894</f>
        <v>0</v>
      </c>
      <c r="AU103">
        <f>使用量貼付先!C4895</f>
        <v>0</v>
      </c>
      <c r="AV103">
        <f>使用量貼付先!C4896</f>
        <v>0</v>
      </c>
      <c r="AW103">
        <f>使用量貼付先!C4897</f>
        <v>0</v>
      </c>
    </row>
    <row r="104" spans="1:49">
      <c r="A104" s="9">
        <f t="shared" si="1"/>
        <v>45850</v>
      </c>
      <c r="B104">
        <f>使用量貼付先!C4898</f>
        <v>0</v>
      </c>
      <c r="C104">
        <f>使用量貼付先!C4899</f>
        <v>0</v>
      </c>
      <c r="D104">
        <f>使用量貼付先!C4900</f>
        <v>0</v>
      </c>
      <c r="E104">
        <f>使用量貼付先!C4901</f>
        <v>0</v>
      </c>
      <c r="F104">
        <f>使用量貼付先!C4902</f>
        <v>0</v>
      </c>
      <c r="G104">
        <f>使用量貼付先!C4903</f>
        <v>0</v>
      </c>
      <c r="H104">
        <f>使用量貼付先!C4904</f>
        <v>0</v>
      </c>
      <c r="I104">
        <f>使用量貼付先!C4905</f>
        <v>0</v>
      </c>
      <c r="J104">
        <f>使用量貼付先!C4906</f>
        <v>0</v>
      </c>
      <c r="K104">
        <f>使用量貼付先!C4907</f>
        <v>0</v>
      </c>
      <c r="L104">
        <f>使用量貼付先!C4908</f>
        <v>0</v>
      </c>
      <c r="M104">
        <f>使用量貼付先!C4909</f>
        <v>0</v>
      </c>
      <c r="N104">
        <f>使用量貼付先!C4910</f>
        <v>0</v>
      </c>
      <c r="O104">
        <f>使用量貼付先!C4911</f>
        <v>0</v>
      </c>
      <c r="P104">
        <f>使用量貼付先!C4912</f>
        <v>0</v>
      </c>
      <c r="Q104">
        <f>使用量貼付先!C4913</f>
        <v>0</v>
      </c>
      <c r="R104">
        <f>使用量貼付先!C4914</f>
        <v>0</v>
      </c>
      <c r="S104">
        <f>使用量貼付先!C4915</f>
        <v>0</v>
      </c>
      <c r="T104">
        <f>使用量貼付先!C4916</f>
        <v>0</v>
      </c>
      <c r="U104">
        <f>使用量貼付先!C4917</f>
        <v>0</v>
      </c>
      <c r="V104">
        <f>使用量貼付先!C4918</f>
        <v>0</v>
      </c>
      <c r="W104">
        <f>使用量貼付先!C4919</f>
        <v>0</v>
      </c>
      <c r="X104">
        <f>使用量貼付先!C4920</f>
        <v>0</v>
      </c>
      <c r="Y104">
        <f>使用量貼付先!C4921</f>
        <v>0</v>
      </c>
      <c r="Z104">
        <f>使用量貼付先!C4922</f>
        <v>0</v>
      </c>
      <c r="AA104">
        <f>使用量貼付先!C4923</f>
        <v>0</v>
      </c>
      <c r="AB104">
        <f>使用量貼付先!C4924</f>
        <v>0</v>
      </c>
      <c r="AC104">
        <f>使用量貼付先!C4925</f>
        <v>0</v>
      </c>
      <c r="AD104">
        <f>使用量貼付先!C4926</f>
        <v>0</v>
      </c>
      <c r="AE104">
        <f>使用量貼付先!C4927</f>
        <v>0</v>
      </c>
      <c r="AF104">
        <f>使用量貼付先!C4928</f>
        <v>0</v>
      </c>
      <c r="AG104">
        <f>使用量貼付先!C4929</f>
        <v>0</v>
      </c>
      <c r="AH104">
        <f>使用量貼付先!C4930</f>
        <v>0</v>
      </c>
      <c r="AI104">
        <f>使用量貼付先!C4931</f>
        <v>0</v>
      </c>
      <c r="AJ104">
        <f>使用量貼付先!C4932</f>
        <v>0</v>
      </c>
      <c r="AK104">
        <f>使用量貼付先!C4933</f>
        <v>0</v>
      </c>
      <c r="AL104">
        <f>使用量貼付先!C4934</f>
        <v>0</v>
      </c>
      <c r="AM104">
        <f>使用量貼付先!C4935</f>
        <v>0</v>
      </c>
      <c r="AN104">
        <f>使用量貼付先!C4936</f>
        <v>0</v>
      </c>
      <c r="AO104">
        <f>使用量貼付先!C4937</f>
        <v>0</v>
      </c>
      <c r="AP104">
        <f>使用量貼付先!C4938</f>
        <v>0</v>
      </c>
      <c r="AQ104">
        <f>使用量貼付先!C4939</f>
        <v>0</v>
      </c>
      <c r="AR104">
        <f>使用量貼付先!C4940</f>
        <v>0</v>
      </c>
      <c r="AS104">
        <f>使用量貼付先!C4941</f>
        <v>0</v>
      </c>
      <c r="AT104">
        <f>使用量貼付先!C4942</f>
        <v>0</v>
      </c>
      <c r="AU104">
        <f>使用量貼付先!C4943</f>
        <v>0</v>
      </c>
      <c r="AV104">
        <f>使用量貼付先!C4944</f>
        <v>0</v>
      </c>
      <c r="AW104">
        <f>使用量貼付先!C4945</f>
        <v>0</v>
      </c>
    </row>
    <row r="105" spans="1:49">
      <c r="A105" s="9">
        <f t="shared" si="1"/>
        <v>45851</v>
      </c>
      <c r="B105">
        <f>使用量貼付先!C4946</f>
        <v>0</v>
      </c>
      <c r="C105">
        <f>使用量貼付先!C4947</f>
        <v>0</v>
      </c>
      <c r="D105">
        <f>使用量貼付先!C4948</f>
        <v>0</v>
      </c>
      <c r="E105">
        <f>使用量貼付先!C4949</f>
        <v>0</v>
      </c>
      <c r="F105">
        <f>使用量貼付先!C4950</f>
        <v>0</v>
      </c>
      <c r="G105">
        <f>使用量貼付先!C4951</f>
        <v>0</v>
      </c>
      <c r="H105">
        <f>使用量貼付先!C4952</f>
        <v>0</v>
      </c>
      <c r="I105">
        <f>使用量貼付先!C4953</f>
        <v>0</v>
      </c>
      <c r="J105">
        <f>使用量貼付先!C4954</f>
        <v>0</v>
      </c>
      <c r="K105">
        <f>使用量貼付先!C4955</f>
        <v>0</v>
      </c>
      <c r="L105">
        <f>使用量貼付先!C4956</f>
        <v>0</v>
      </c>
      <c r="M105">
        <f>使用量貼付先!C4957</f>
        <v>0</v>
      </c>
      <c r="N105">
        <f>使用量貼付先!C4958</f>
        <v>0</v>
      </c>
      <c r="O105">
        <f>使用量貼付先!C4959</f>
        <v>0</v>
      </c>
      <c r="P105">
        <f>使用量貼付先!C4960</f>
        <v>0</v>
      </c>
      <c r="Q105">
        <f>使用量貼付先!C4961</f>
        <v>0</v>
      </c>
      <c r="R105">
        <f>使用量貼付先!C4962</f>
        <v>0</v>
      </c>
      <c r="S105">
        <f>使用量貼付先!C4963</f>
        <v>0</v>
      </c>
      <c r="T105">
        <f>使用量貼付先!C4964</f>
        <v>0</v>
      </c>
      <c r="U105">
        <f>使用量貼付先!C4965</f>
        <v>0</v>
      </c>
      <c r="V105">
        <f>使用量貼付先!C4966</f>
        <v>0</v>
      </c>
      <c r="W105">
        <f>使用量貼付先!C4967</f>
        <v>0</v>
      </c>
      <c r="X105">
        <f>使用量貼付先!C4968</f>
        <v>0</v>
      </c>
      <c r="Y105">
        <f>使用量貼付先!C4969</f>
        <v>0</v>
      </c>
      <c r="Z105">
        <f>使用量貼付先!C4970</f>
        <v>0</v>
      </c>
      <c r="AA105">
        <f>使用量貼付先!C4971</f>
        <v>0</v>
      </c>
      <c r="AB105">
        <f>使用量貼付先!C4972</f>
        <v>0</v>
      </c>
      <c r="AC105">
        <f>使用量貼付先!C4973</f>
        <v>0</v>
      </c>
      <c r="AD105">
        <f>使用量貼付先!C4974</f>
        <v>0</v>
      </c>
      <c r="AE105">
        <f>使用量貼付先!C4975</f>
        <v>0</v>
      </c>
      <c r="AF105">
        <f>使用量貼付先!C4976</f>
        <v>0</v>
      </c>
      <c r="AG105">
        <f>使用量貼付先!C4977</f>
        <v>0</v>
      </c>
      <c r="AH105">
        <f>使用量貼付先!C4978</f>
        <v>0</v>
      </c>
      <c r="AI105">
        <f>使用量貼付先!C4979</f>
        <v>0</v>
      </c>
      <c r="AJ105">
        <f>使用量貼付先!C4980</f>
        <v>0</v>
      </c>
      <c r="AK105">
        <f>使用量貼付先!C4981</f>
        <v>0</v>
      </c>
      <c r="AL105">
        <f>使用量貼付先!C4982</f>
        <v>0</v>
      </c>
      <c r="AM105">
        <f>使用量貼付先!C4983</f>
        <v>0</v>
      </c>
      <c r="AN105">
        <f>使用量貼付先!C4984</f>
        <v>0</v>
      </c>
      <c r="AO105">
        <f>使用量貼付先!C4985</f>
        <v>0</v>
      </c>
      <c r="AP105">
        <f>使用量貼付先!C4986</f>
        <v>0</v>
      </c>
      <c r="AQ105">
        <f>使用量貼付先!C4987</f>
        <v>0</v>
      </c>
      <c r="AR105">
        <f>使用量貼付先!C4988</f>
        <v>0</v>
      </c>
      <c r="AS105">
        <f>使用量貼付先!C4989</f>
        <v>0</v>
      </c>
      <c r="AT105">
        <f>使用量貼付先!C4990</f>
        <v>0</v>
      </c>
      <c r="AU105">
        <f>使用量貼付先!C4991</f>
        <v>0</v>
      </c>
      <c r="AV105">
        <f>使用量貼付先!C4992</f>
        <v>0</v>
      </c>
      <c r="AW105">
        <f>使用量貼付先!C4993</f>
        <v>0</v>
      </c>
    </row>
    <row r="106" spans="1:49">
      <c r="A106" s="9">
        <f t="shared" si="1"/>
        <v>45852</v>
      </c>
      <c r="B106">
        <f>使用量貼付先!C4994</f>
        <v>0</v>
      </c>
      <c r="C106">
        <f>使用量貼付先!C4995</f>
        <v>0</v>
      </c>
      <c r="D106">
        <f>使用量貼付先!C4996</f>
        <v>0</v>
      </c>
      <c r="E106">
        <f>使用量貼付先!C4997</f>
        <v>0</v>
      </c>
      <c r="F106">
        <f>使用量貼付先!C4998</f>
        <v>0</v>
      </c>
      <c r="G106">
        <f>使用量貼付先!C4999</f>
        <v>0</v>
      </c>
      <c r="H106">
        <f>使用量貼付先!C5000</f>
        <v>0</v>
      </c>
      <c r="I106">
        <f>使用量貼付先!C5001</f>
        <v>0</v>
      </c>
      <c r="J106">
        <f>使用量貼付先!C5002</f>
        <v>0</v>
      </c>
      <c r="K106">
        <f>使用量貼付先!C5003</f>
        <v>0</v>
      </c>
      <c r="L106">
        <f>使用量貼付先!C5004</f>
        <v>0</v>
      </c>
      <c r="M106">
        <f>使用量貼付先!C5005</f>
        <v>0</v>
      </c>
      <c r="N106">
        <f>使用量貼付先!C5006</f>
        <v>0</v>
      </c>
      <c r="O106">
        <f>使用量貼付先!C5007</f>
        <v>0</v>
      </c>
      <c r="P106">
        <f>使用量貼付先!C5008</f>
        <v>0</v>
      </c>
      <c r="Q106">
        <f>使用量貼付先!C5009</f>
        <v>0</v>
      </c>
      <c r="R106">
        <f>使用量貼付先!C5010</f>
        <v>0</v>
      </c>
      <c r="S106">
        <f>使用量貼付先!C5011</f>
        <v>0</v>
      </c>
      <c r="T106">
        <f>使用量貼付先!C5012</f>
        <v>0</v>
      </c>
      <c r="U106">
        <f>使用量貼付先!C5013</f>
        <v>0</v>
      </c>
      <c r="V106">
        <f>使用量貼付先!C5014</f>
        <v>0</v>
      </c>
      <c r="W106">
        <f>使用量貼付先!C5015</f>
        <v>0</v>
      </c>
      <c r="X106">
        <f>使用量貼付先!C5016</f>
        <v>0</v>
      </c>
      <c r="Y106">
        <f>使用量貼付先!C5017</f>
        <v>0</v>
      </c>
      <c r="Z106">
        <f>使用量貼付先!C5018</f>
        <v>0</v>
      </c>
      <c r="AA106">
        <f>使用量貼付先!C5019</f>
        <v>0</v>
      </c>
      <c r="AB106">
        <f>使用量貼付先!C5020</f>
        <v>0</v>
      </c>
      <c r="AC106">
        <f>使用量貼付先!C5021</f>
        <v>0</v>
      </c>
      <c r="AD106">
        <f>使用量貼付先!C5022</f>
        <v>0</v>
      </c>
      <c r="AE106">
        <f>使用量貼付先!C5023</f>
        <v>0</v>
      </c>
      <c r="AF106">
        <f>使用量貼付先!C5024</f>
        <v>0</v>
      </c>
      <c r="AG106">
        <f>使用量貼付先!C5025</f>
        <v>0</v>
      </c>
      <c r="AH106">
        <f>使用量貼付先!C5026</f>
        <v>0</v>
      </c>
      <c r="AI106">
        <f>使用量貼付先!C5027</f>
        <v>0</v>
      </c>
      <c r="AJ106">
        <f>使用量貼付先!C5028</f>
        <v>0</v>
      </c>
      <c r="AK106">
        <f>使用量貼付先!C5029</f>
        <v>0</v>
      </c>
      <c r="AL106">
        <f>使用量貼付先!C5030</f>
        <v>0</v>
      </c>
      <c r="AM106">
        <f>使用量貼付先!C5031</f>
        <v>0</v>
      </c>
      <c r="AN106">
        <f>使用量貼付先!C5032</f>
        <v>0</v>
      </c>
      <c r="AO106">
        <f>使用量貼付先!C5033</f>
        <v>0</v>
      </c>
      <c r="AP106">
        <f>使用量貼付先!C5034</f>
        <v>0</v>
      </c>
      <c r="AQ106">
        <f>使用量貼付先!C5035</f>
        <v>0</v>
      </c>
      <c r="AR106">
        <f>使用量貼付先!C5036</f>
        <v>0</v>
      </c>
      <c r="AS106">
        <f>使用量貼付先!C5037</f>
        <v>0</v>
      </c>
      <c r="AT106">
        <f>使用量貼付先!C5038</f>
        <v>0</v>
      </c>
      <c r="AU106">
        <f>使用量貼付先!C5039</f>
        <v>0</v>
      </c>
      <c r="AV106">
        <f>使用量貼付先!C5040</f>
        <v>0</v>
      </c>
      <c r="AW106">
        <f>使用量貼付先!C5041</f>
        <v>0</v>
      </c>
    </row>
    <row r="107" spans="1:49">
      <c r="A107" s="9">
        <f t="shared" si="1"/>
        <v>45853</v>
      </c>
      <c r="B107">
        <f>使用量貼付先!C5042</f>
        <v>0</v>
      </c>
      <c r="C107">
        <f>使用量貼付先!C5043</f>
        <v>0</v>
      </c>
      <c r="D107">
        <f>使用量貼付先!C5044</f>
        <v>0</v>
      </c>
      <c r="E107">
        <f>使用量貼付先!C5045</f>
        <v>0</v>
      </c>
      <c r="F107">
        <f>使用量貼付先!C5046</f>
        <v>0</v>
      </c>
      <c r="G107">
        <f>使用量貼付先!C5047</f>
        <v>0</v>
      </c>
      <c r="H107">
        <f>使用量貼付先!C5048</f>
        <v>0</v>
      </c>
      <c r="I107">
        <f>使用量貼付先!C5049</f>
        <v>0</v>
      </c>
      <c r="J107">
        <f>使用量貼付先!C5050</f>
        <v>0</v>
      </c>
      <c r="K107">
        <f>使用量貼付先!C5051</f>
        <v>0</v>
      </c>
      <c r="L107">
        <f>使用量貼付先!C5052</f>
        <v>0</v>
      </c>
      <c r="M107">
        <f>使用量貼付先!C5053</f>
        <v>0</v>
      </c>
      <c r="N107">
        <f>使用量貼付先!C5054</f>
        <v>0</v>
      </c>
      <c r="O107">
        <f>使用量貼付先!C5055</f>
        <v>0</v>
      </c>
      <c r="P107">
        <f>使用量貼付先!C5056</f>
        <v>0</v>
      </c>
      <c r="Q107">
        <f>使用量貼付先!C5057</f>
        <v>0</v>
      </c>
      <c r="R107">
        <f>使用量貼付先!C5058</f>
        <v>0</v>
      </c>
      <c r="S107">
        <f>使用量貼付先!C5059</f>
        <v>0</v>
      </c>
      <c r="T107">
        <f>使用量貼付先!C5060</f>
        <v>0</v>
      </c>
      <c r="U107">
        <f>使用量貼付先!C5061</f>
        <v>0</v>
      </c>
      <c r="V107">
        <f>使用量貼付先!C5062</f>
        <v>0</v>
      </c>
      <c r="W107">
        <f>使用量貼付先!C5063</f>
        <v>0</v>
      </c>
      <c r="X107">
        <f>使用量貼付先!C5064</f>
        <v>0</v>
      </c>
      <c r="Y107">
        <f>使用量貼付先!C5065</f>
        <v>0</v>
      </c>
      <c r="Z107">
        <f>使用量貼付先!C5066</f>
        <v>0</v>
      </c>
      <c r="AA107">
        <f>使用量貼付先!C5067</f>
        <v>0</v>
      </c>
      <c r="AB107">
        <f>使用量貼付先!C5068</f>
        <v>0</v>
      </c>
      <c r="AC107">
        <f>使用量貼付先!C5069</f>
        <v>0</v>
      </c>
      <c r="AD107">
        <f>使用量貼付先!C5070</f>
        <v>0</v>
      </c>
      <c r="AE107">
        <f>使用量貼付先!C5071</f>
        <v>0</v>
      </c>
      <c r="AF107">
        <f>使用量貼付先!C5072</f>
        <v>0</v>
      </c>
      <c r="AG107">
        <f>使用量貼付先!C5073</f>
        <v>0</v>
      </c>
      <c r="AH107">
        <f>使用量貼付先!C5074</f>
        <v>0</v>
      </c>
      <c r="AI107">
        <f>使用量貼付先!C5075</f>
        <v>0</v>
      </c>
      <c r="AJ107">
        <f>使用量貼付先!C5076</f>
        <v>0</v>
      </c>
      <c r="AK107">
        <f>使用量貼付先!C5077</f>
        <v>0</v>
      </c>
      <c r="AL107">
        <f>使用量貼付先!C5078</f>
        <v>0</v>
      </c>
      <c r="AM107">
        <f>使用量貼付先!C5079</f>
        <v>0</v>
      </c>
      <c r="AN107">
        <f>使用量貼付先!C5080</f>
        <v>0</v>
      </c>
      <c r="AO107">
        <f>使用量貼付先!C5081</f>
        <v>0</v>
      </c>
      <c r="AP107">
        <f>使用量貼付先!C5082</f>
        <v>0</v>
      </c>
      <c r="AQ107">
        <f>使用量貼付先!C5083</f>
        <v>0</v>
      </c>
      <c r="AR107">
        <f>使用量貼付先!C5084</f>
        <v>0</v>
      </c>
      <c r="AS107">
        <f>使用量貼付先!C5085</f>
        <v>0</v>
      </c>
      <c r="AT107">
        <f>使用量貼付先!C5086</f>
        <v>0</v>
      </c>
      <c r="AU107">
        <f>使用量貼付先!C5087</f>
        <v>0</v>
      </c>
      <c r="AV107">
        <f>使用量貼付先!C5088</f>
        <v>0</v>
      </c>
      <c r="AW107">
        <f>使用量貼付先!C5089</f>
        <v>0</v>
      </c>
    </row>
    <row r="108" spans="1:49">
      <c r="A108" s="9">
        <f t="shared" si="1"/>
        <v>45854</v>
      </c>
      <c r="B108">
        <f>使用量貼付先!C5090</f>
        <v>0</v>
      </c>
      <c r="C108">
        <f>使用量貼付先!C5091</f>
        <v>0</v>
      </c>
      <c r="D108">
        <f>使用量貼付先!C5092</f>
        <v>0</v>
      </c>
      <c r="E108">
        <f>使用量貼付先!C5093</f>
        <v>0</v>
      </c>
      <c r="F108">
        <f>使用量貼付先!C5094</f>
        <v>0</v>
      </c>
      <c r="G108">
        <f>使用量貼付先!C5095</f>
        <v>0</v>
      </c>
      <c r="H108">
        <f>使用量貼付先!C5096</f>
        <v>0</v>
      </c>
      <c r="I108">
        <f>使用量貼付先!C5097</f>
        <v>0</v>
      </c>
      <c r="J108">
        <f>使用量貼付先!C5098</f>
        <v>0</v>
      </c>
      <c r="K108">
        <f>使用量貼付先!C5099</f>
        <v>0</v>
      </c>
      <c r="L108">
        <f>使用量貼付先!C5100</f>
        <v>0</v>
      </c>
      <c r="M108">
        <f>使用量貼付先!C5101</f>
        <v>0</v>
      </c>
      <c r="N108">
        <f>使用量貼付先!C5102</f>
        <v>0</v>
      </c>
      <c r="O108">
        <f>使用量貼付先!C5103</f>
        <v>0</v>
      </c>
      <c r="P108">
        <f>使用量貼付先!C5104</f>
        <v>0</v>
      </c>
      <c r="Q108">
        <f>使用量貼付先!C5105</f>
        <v>0</v>
      </c>
      <c r="R108">
        <f>使用量貼付先!C5106</f>
        <v>0</v>
      </c>
      <c r="S108">
        <f>使用量貼付先!C5107</f>
        <v>0</v>
      </c>
      <c r="T108">
        <f>使用量貼付先!C5108</f>
        <v>0</v>
      </c>
      <c r="U108">
        <f>使用量貼付先!C5109</f>
        <v>0</v>
      </c>
      <c r="V108">
        <f>使用量貼付先!C5110</f>
        <v>0</v>
      </c>
      <c r="W108">
        <f>使用量貼付先!C5111</f>
        <v>0</v>
      </c>
      <c r="X108">
        <f>使用量貼付先!C5112</f>
        <v>0</v>
      </c>
      <c r="Y108">
        <f>使用量貼付先!C5113</f>
        <v>0</v>
      </c>
      <c r="Z108">
        <f>使用量貼付先!C5114</f>
        <v>0</v>
      </c>
      <c r="AA108">
        <f>使用量貼付先!C5115</f>
        <v>0</v>
      </c>
      <c r="AB108">
        <f>使用量貼付先!C5116</f>
        <v>0</v>
      </c>
      <c r="AC108">
        <f>使用量貼付先!C5117</f>
        <v>0</v>
      </c>
      <c r="AD108">
        <f>使用量貼付先!C5118</f>
        <v>0</v>
      </c>
      <c r="AE108">
        <f>使用量貼付先!C5119</f>
        <v>0</v>
      </c>
      <c r="AF108">
        <f>使用量貼付先!C5120</f>
        <v>0</v>
      </c>
      <c r="AG108">
        <f>使用量貼付先!C5121</f>
        <v>0</v>
      </c>
      <c r="AH108">
        <f>使用量貼付先!C5122</f>
        <v>0</v>
      </c>
      <c r="AI108">
        <f>使用量貼付先!C5123</f>
        <v>0</v>
      </c>
      <c r="AJ108">
        <f>使用量貼付先!C5124</f>
        <v>0</v>
      </c>
      <c r="AK108">
        <f>使用量貼付先!C5125</f>
        <v>0</v>
      </c>
      <c r="AL108">
        <f>使用量貼付先!C5126</f>
        <v>0</v>
      </c>
      <c r="AM108">
        <f>使用量貼付先!C5127</f>
        <v>0</v>
      </c>
      <c r="AN108">
        <f>使用量貼付先!C5128</f>
        <v>0</v>
      </c>
      <c r="AO108">
        <f>使用量貼付先!C5129</f>
        <v>0</v>
      </c>
      <c r="AP108">
        <f>使用量貼付先!C5130</f>
        <v>0</v>
      </c>
      <c r="AQ108">
        <f>使用量貼付先!C5131</f>
        <v>0</v>
      </c>
      <c r="AR108">
        <f>使用量貼付先!C5132</f>
        <v>0</v>
      </c>
      <c r="AS108">
        <f>使用量貼付先!C5133</f>
        <v>0</v>
      </c>
      <c r="AT108">
        <f>使用量貼付先!C5134</f>
        <v>0</v>
      </c>
      <c r="AU108">
        <f>使用量貼付先!C5135</f>
        <v>0</v>
      </c>
      <c r="AV108">
        <f>使用量貼付先!C5136</f>
        <v>0</v>
      </c>
      <c r="AW108">
        <f>使用量貼付先!C5137</f>
        <v>0</v>
      </c>
    </row>
    <row r="109" spans="1:49">
      <c r="A109" s="9">
        <f t="shared" si="1"/>
        <v>45855</v>
      </c>
      <c r="B109">
        <f>使用量貼付先!C5138</f>
        <v>0</v>
      </c>
      <c r="C109">
        <f>使用量貼付先!C5139</f>
        <v>0</v>
      </c>
      <c r="D109">
        <f>使用量貼付先!C5140</f>
        <v>0</v>
      </c>
      <c r="E109">
        <f>使用量貼付先!C5141</f>
        <v>0</v>
      </c>
      <c r="F109">
        <f>使用量貼付先!C5142</f>
        <v>0</v>
      </c>
      <c r="G109">
        <f>使用量貼付先!C5143</f>
        <v>0</v>
      </c>
      <c r="H109">
        <f>使用量貼付先!C5144</f>
        <v>0</v>
      </c>
      <c r="I109">
        <f>使用量貼付先!C5145</f>
        <v>0</v>
      </c>
      <c r="J109">
        <f>使用量貼付先!C5146</f>
        <v>0</v>
      </c>
      <c r="K109">
        <f>使用量貼付先!C5147</f>
        <v>0</v>
      </c>
      <c r="L109">
        <f>使用量貼付先!C5148</f>
        <v>0</v>
      </c>
      <c r="M109">
        <f>使用量貼付先!C5149</f>
        <v>0</v>
      </c>
      <c r="N109">
        <f>使用量貼付先!C5150</f>
        <v>0</v>
      </c>
      <c r="O109">
        <f>使用量貼付先!C5151</f>
        <v>0</v>
      </c>
      <c r="P109">
        <f>使用量貼付先!C5152</f>
        <v>0</v>
      </c>
      <c r="Q109">
        <f>使用量貼付先!C5153</f>
        <v>0</v>
      </c>
      <c r="R109">
        <f>使用量貼付先!C5154</f>
        <v>0</v>
      </c>
      <c r="S109">
        <f>使用量貼付先!C5155</f>
        <v>0</v>
      </c>
      <c r="T109">
        <f>使用量貼付先!C5156</f>
        <v>0</v>
      </c>
      <c r="U109">
        <f>使用量貼付先!C5157</f>
        <v>0</v>
      </c>
      <c r="V109">
        <f>使用量貼付先!C5158</f>
        <v>0</v>
      </c>
      <c r="W109">
        <f>使用量貼付先!C5159</f>
        <v>0</v>
      </c>
      <c r="X109">
        <f>使用量貼付先!C5160</f>
        <v>0</v>
      </c>
      <c r="Y109">
        <f>使用量貼付先!C5161</f>
        <v>0</v>
      </c>
      <c r="Z109">
        <f>使用量貼付先!C5162</f>
        <v>0</v>
      </c>
      <c r="AA109">
        <f>使用量貼付先!C5163</f>
        <v>0</v>
      </c>
      <c r="AB109">
        <f>使用量貼付先!C5164</f>
        <v>0</v>
      </c>
      <c r="AC109">
        <f>使用量貼付先!C5165</f>
        <v>0</v>
      </c>
      <c r="AD109">
        <f>使用量貼付先!C5166</f>
        <v>0</v>
      </c>
      <c r="AE109">
        <f>使用量貼付先!C5167</f>
        <v>0</v>
      </c>
      <c r="AF109">
        <f>使用量貼付先!C5168</f>
        <v>0</v>
      </c>
      <c r="AG109">
        <f>使用量貼付先!C5169</f>
        <v>0</v>
      </c>
      <c r="AH109">
        <f>使用量貼付先!C5170</f>
        <v>0</v>
      </c>
      <c r="AI109">
        <f>使用量貼付先!C5171</f>
        <v>0</v>
      </c>
      <c r="AJ109">
        <f>使用量貼付先!C5172</f>
        <v>0</v>
      </c>
      <c r="AK109">
        <f>使用量貼付先!C5173</f>
        <v>0</v>
      </c>
      <c r="AL109">
        <f>使用量貼付先!C5174</f>
        <v>0</v>
      </c>
      <c r="AM109">
        <f>使用量貼付先!C5175</f>
        <v>0</v>
      </c>
      <c r="AN109">
        <f>使用量貼付先!C5176</f>
        <v>0</v>
      </c>
      <c r="AO109">
        <f>使用量貼付先!C5177</f>
        <v>0</v>
      </c>
      <c r="AP109">
        <f>使用量貼付先!C5178</f>
        <v>0</v>
      </c>
      <c r="AQ109">
        <f>使用量貼付先!C5179</f>
        <v>0</v>
      </c>
      <c r="AR109">
        <f>使用量貼付先!C5180</f>
        <v>0</v>
      </c>
      <c r="AS109">
        <f>使用量貼付先!C5181</f>
        <v>0</v>
      </c>
      <c r="AT109">
        <f>使用量貼付先!C5182</f>
        <v>0</v>
      </c>
      <c r="AU109">
        <f>使用量貼付先!C5183</f>
        <v>0</v>
      </c>
      <c r="AV109">
        <f>使用量貼付先!C5184</f>
        <v>0</v>
      </c>
      <c r="AW109">
        <f>使用量貼付先!C5185</f>
        <v>0</v>
      </c>
    </row>
    <row r="110" spans="1:49">
      <c r="A110" s="9">
        <f t="shared" si="1"/>
        <v>45856</v>
      </c>
      <c r="B110">
        <f>使用量貼付先!C5186</f>
        <v>0</v>
      </c>
      <c r="C110">
        <f>使用量貼付先!C5187</f>
        <v>0</v>
      </c>
      <c r="D110">
        <f>使用量貼付先!C5188</f>
        <v>0</v>
      </c>
      <c r="E110">
        <f>使用量貼付先!C5189</f>
        <v>0</v>
      </c>
      <c r="F110">
        <f>使用量貼付先!C5190</f>
        <v>0</v>
      </c>
      <c r="G110">
        <f>使用量貼付先!C5191</f>
        <v>0</v>
      </c>
      <c r="H110">
        <f>使用量貼付先!C5192</f>
        <v>0</v>
      </c>
      <c r="I110">
        <f>使用量貼付先!C5193</f>
        <v>0</v>
      </c>
      <c r="J110">
        <f>使用量貼付先!C5194</f>
        <v>0</v>
      </c>
      <c r="K110">
        <f>使用量貼付先!C5195</f>
        <v>0</v>
      </c>
      <c r="L110">
        <f>使用量貼付先!C5196</f>
        <v>0</v>
      </c>
      <c r="M110">
        <f>使用量貼付先!C5197</f>
        <v>0</v>
      </c>
      <c r="N110">
        <f>使用量貼付先!C5198</f>
        <v>0</v>
      </c>
      <c r="O110">
        <f>使用量貼付先!C5199</f>
        <v>0</v>
      </c>
      <c r="P110">
        <f>使用量貼付先!C5200</f>
        <v>0</v>
      </c>
      <c r="Q110">
        <f>使用量貼付先!C5201</f>
        <v>0</v>
      </c>
      <c r="R110">
        <f>使用量貼付先!C5202</f>
        <v>0</v>
      </c>
      <c r="S110">
        <f>使用量貼付先!C5203</f>
        <v>0</v>
      </c>
      <c r="T110">
        <f>使用量貼付先!C5204</f>
        <v>0</v>
      </c>
      <c r="U110">
        <f>使用量貼付先!C5205</f>
        <v>0</v>
      </c>
      <c r="V110">
        <f>使用量貼付先!C5206</f>
        <v>0</v>
      </c>
      <c r="W110">
        <f>使用量貼付先!C5207</f>
        <v>0</v>
      </c>
      <c r="X110">
        <f>使用量貼付先!C5208</f>
        <v>0</v>
      </c>
      <c r="Y110">
        <f>使用量貼付先!C5209</f>
        <v>0</v>
      </c>
      <c r="Z110">
        <f>使用量貼付先!C5210</f>
        <v>0</v>
      </c>
      <c r="AA110">
        <f>使用量貼付先!C5211</f>
        <v>0</v>
      </c>
      <c r="AB110">
        <f>使用量貼付先!C5212</f>
        <v>0</v>
      </c>
      <c r="AC110">
        <f>使用量貼付先!C5213</f>
        <v>0</v>
      </c>
      <c r="AD110">
        <f>使用量貼付先!C5214</f>
        <v>0</v>
      </c>
      <c r="AE110">
        <f>使用量貼付先!C5215</f>
        <v>0</v>
      </c>
      <c r="AF110">
        <f>使用量貼付先!C5216</f>
        <v>0</v>
      </c>
      <c r="AG110">
        <f>使用量貼付先!C5217</f>
        <v>0</v>
      </c>
      <c r="AH110">
        <f>使用量貼付先!C5218</f>
        <v>0</v>
      </c>
      <c r="AI110">
        <f>使用量貼付先!C5219</f>
        <v>0</v>
      </c>
      <c r="AJ110">
        <f>使用量貼付先!C5220</f>
        <v>0</v>
      </c>
      <c r="AK110">
        <f>使用量貼付先!C5221</f>
        <v>0</v>
      </c>
      <c r="AL110">
        <f>使用量貼付先!C5222</f>
        <v>0</v>
      </c>
      <c r="AM110">
        <f>使用量貼付先!C5223</f>
        <v>0</v>
      </c>
      <c r="AN110">
        <f>使用量貼付先!C5224</f>
        <v>0</v>
      </c>
      <c r="AO110">
        <f>使用量貼付先!C5225</f>
        <v>0</v>
      </c>
      <c r="AP110">
        <f>使用量貼付先!C5226</f>
        <v>0</v>
      </c>
      <c r="AQ110">
        <f>使用量貼付先!C5227</f>
        <v>0</v>
      </c>
      <c r="AR110">
        <f>使用量貼付先!C5228</f>
        <v>0</v>
      </c>
      <c r="AS110">
        <f>使用量貼付先!C5229</f>
        <v>0</v>
      </c>
      <c r="AT110">
        <f>使用量貼付先!C5230</f>
        <v>0</v>
      </c>
      <c r="AU110">
        <f>使用量貼付先!C5231</f>
        <v>0</v>
      </c>
      <c r="AV110">
        <f>使用量貼付先!C5232</f>
        <v>0</v>
      </c>
      <c r="AW110">
        <f>使用量貼付先!C5233</f>
        <v>0</v>
      </c>
    </row>
    <row r="111" spans="1:49">
      <c r="A111" s="9">
        <f t="shared" si="1"/>
        <v>45857</v>
      </c>
      <c r="B111">
        <f>使用量貼付先!C5234</f>
        <v>0</v>
      </c>
      <c r="C111">
        <f>使用量貼付先!C5235</f>
        <v>0</v>
      </c>
      <c r="D111">
        <f>使用量貼付先!C5236</f>
        <v>0</v>
      </c>
      <c r="E111">
        <f>使用量貼付先!C5237</f>
        <v>0</v>
      </c>
      <c r="F111">
        <f>使用量貼付先!C5238</f>
        <v>0</v>
      </c>
      <c r="G111">
        <f>使用量貼付先!C5239</f>
        <v>0</v>
      </c>
      <c r="H111">
        <f>使用量貼付先!C5240</f>
        <v>0</v>
      </c>
      <c r="I111">
        <f>使用量貼付先!C5241</f>
        <v>0</v>
      </c>
      <c r="J111">
        <f>使用量貼付先!C5242</f>
        <v>0</v>
      </c>
      <c r="K111">
        <f>使用量貼付先!C5243</f>
        <v>0</v>
      </c>
      <c r="L111">
        <f>使用量貼付先!C5244</f>
        <v>0</v>
      </c>
      <c r="M111">
        <f>使用量貼付先!C5245</f>
        <v>0</v>
      </c>
      <c r="N111">
        <f>使用量貼付先!C5246</f>
        <v>0</v>
      </c>
      <c r="O111">
        <f>使用量貼付先!C5247</f>
        <v>0</v>
      </c>
      <c r="P111">
        <f>使用量貼付先!C5248</f>
        <v>0</v>
      </c>
      <c r="Q111">
        <f>使用量貼付先!C5249</f>
        <v>0</v>
      </c>
      <c r="R111">
        <f>使用量貼付先!C5250</f>
        <v>0</v>
      </c>
      <c r="S111">
        <f>使用量貼付先!C5251</f>
        <v>0</v>
      </c>
      <c r="T111">
        <f>使用量貼付先!C5252</f>
        <v>0</v>
      </c>
      <c r="U111">
        <f>使用量貼付先!C5253</f>
        <v>0</v>
      </c>
      <c r="V111">
        <f>使用量貼付先!C5254</f>
        <v>0</v>
      </c>
      <c r="W111">
        <f>使用量貼付先!C5255</f>
        <v>0</v>
      </c>
      <c r="X111">
        <f>使用量貼付先!C5256</f>
        <v>0</v>
      </c>
      <c r="Y111">
        <f>使用量貼付先!C5257</f>
        <v>0</v>
      </c>
      <c r="Z111">
        <f>使用量貼付先!C5258</f>
        <v>0</v>
      </c>
      <c r="AA111">
        <f>使用量貼付先!C5259</f>
        <v>0</v>
      </c>
      <c r="AB111">
        <f>使用量貼付先!C5260</f>
        <v>0</v>
      </c>
      <c r="AC111">
        <f>使用量貼付先!C5261</f>
        <v>0</v>
      </c>
      <c r="AD111">
        <f>使用量貼付先!C5262</f>
        <v>0</v>
      </c>
      <c r="AE111">
        <f>使用量貼付先!C5263</f>
        <v>0</v>
      </c>
      <c r="AF111">
        <f>使用量貼付先!C5264</f>
        <v>0</v>
      </c>
      <c r="AG111">
        <f>使用量貼付先!C5265</f>
        <v>0</v>
      </c>
      <c r="AH111">
        <f>使用量貼付先!C5266</f>
        <v>0</v>
      </c>
      <c r="AI111">
        <f>使用量貼付先!C5267</f>
        <v>0</v>
      </c>
      <c r="AJ111">
        <f>使用量貼付先!C5268</f>
        <v>0</v>
      </c>
      <c r="AK111">
        <f>使用量貼付先!C5269</f>
        <v>0</v>
      </c>
      <c r="AL111">
        <f>使用量貼付先!C5270</f>
        <v>0</v>
      </c>
      <c r="AM111">
        <f>使用量貼付先!C5271</f>
        <v>0</v>
      </c>
      <c r="AN111">
        <f>使用量貼付先!C5272</f>
        <v>0</v>
      </c>
      <c r="AO111">
        <f>使用量貼付先!C5273</f>
        <v>0</v>
      </c>
      <c r="AP111">
        <f>使用量貼付先!C5274</f>
        <v>0</v>
      </c>
      <c r="AQ111">
        <f>使用量貼付先!C5275</f>
        <v>0</v>
      </c>
      <c r="AR111">
        <f>使用量貼付先!C5276</f>
        <v>0</v>
      </c>
      <c r="AS111">
        <f>使用量貼付先!C5277</f>
        <v>0</v>
      </c>
      <c r="AT111">
        <f>使用量貼付先!C5278</f>
        <v>0</v>
      </c>
      <c r="AU111">
        <f>使用量貼付先!C5279</f>
        <v>0</v>
      </c>
      <c r="AV111">
        <f>使用量貼付先!C5280</f>
        <v>0</v>
      </c>
      <c r="AW111">
        <f>使用量貼付先!C5281</f>
        <v>0</v>
      </c>
    </row>
    <row r="112" spans="1:49">
      <c r="A112" s="9">
        <f t="shared" si="1"/>
        <v>45858</v>
      </c>
      <c r="B112">
        <f>使用量貼付先!C5282</f>
        <v>0</v>
      </c>
      <c r="C112">
        <f>使用量貼付先!C5283</f>
        <v>0</v>
      </c>
      <c r="D112">
        <f>使用量貼付先!C5284</f>
        <v>0</v>
      </c>
      <c r="E112">
        <f>使用量貼付先!C5285</f>
        <v>0</v>
      </c>
      <c r="F112">
        <f>使用量貼付先!C5286</f>
        <v>0</v>
      </c>
      <c r="G112">
        <f>使用量貼付先!C5287</f>
        <v>0</v>
      </c>
      <c r="H112">
        <f>使用量貼付先!C5288</f>
        <v>0</v>
      </c>
      <c r="I112">
        <f>使用量貼付先!C5289</f>
        <v>0</v>
      </c>
      <c r="J112">
        <f>使用量貼付先!C5290</f>
        <v>0</v>
      </c>
      <c r="K112">
        <f>使用量貼付先!C5291</f>
        <v>0</v>
      </c>
      <c r="L112">
        <f>使用量貼付先!C5292</f>
        <v>0</v>
      </c>
      <c r="M112">
        <f>使用量貼付先!C5293</f>
        <v>0</v>
      </c>
      <c r="N112">
        <f>使用量貼付先!C5294</f>
        <v>0</v>
      </c>
      <c r="O112">
        <f>使用量貼付先!C5295</f>
        <v>0</v>
      </c>
      <c r="P112">
        <f>使用量貼付先!C5296</f>
        <v>0</v>
      </c>
      <c r="Q112">
        <f>使用量貼付先!C5297</f>
        <v>0</v>
      </c>
      <c r="R112">
        <f>使用量貼付先!C5298</f>
        <v>0</v>
      </c>
      <c r="S112">
        <f>使用量貼付先!C5299</f>
        <v>0</v>
      </c>
      <c r="T112">
        <f>使用量貼付先!C5300</f>
        <v>0</v>
      </c>
      <c r="U112">
        <f>使用量貼付先!C5301</f>
        <v>0</v>
      </c>
      <c r="V112">
        <f>使用量貼付先!C5302</f>
        <v>0</v>
      </c>
      <c r="W112">
        <f>使用量貼付先!C5303</f>
        <v>0</v>
      </c>
      <c r="X112">
        <f>使用量貼付先!C5304</f>
        <v>0</v>
      </c>
      <c r="Y112">
        <f>使用量貼付先!C5305</f>
        <v>0</v>
      </c>
      <c r="Z112">
        <f>使用量貼付先!C5306</f>
        <v>0</v>
      </c>
      <c r="AA112">
        <f>使用量貼付先!C5307</f>
        <v>0</v>
      </c>
      <c r="AB112">
        <f>使用量貼付先!C5308</f>
        <v>0</v>
      </c>
      <c r="AC112">
        <f>使用量貼付先!C5309</f>
        <v>0</v>
      </c>
      <c r="AD112">
        <f>使用量貼付先!C5310</f>
        <v>0</v>
      </c>
      <c r="AE112">
        <f>使用量貼付先!C5311</f>
        <v>0</v>
      </c>
      <c r="AF112">
        <f>使用量貼付先!C5312</f>
        <v>0</v>
      </c>
      <c r="AG112">
        <f>使用量貼付先!C5313</f>
        <v>0</v>
      </c>
      <c r="AH112">
        <f>使用量貼付先!C5314</f>
        <v>0</v>
      </c>
      <c r="AI112">
        <f>使用量貼付先!C5315</f>
        <v>0</v>
      </c>
      <c r="AJ112">
        <f>使用量貼付先!C5316</f>
        <v>0</v>
      </c>
      <c r="AK112">
        <f>使用量貼付先!C5317</f>
        <v>0</v>
      </c>
      <c r="AL112">
        <f>使用量貼付先!C5318</f>
        <v>0</v>
      </c>
      <c r="AM112">
        <f>使用量貼付先!C5319</f>
        <v>0</v>
      </c>
      <c r="AN112">
        <f>使用量貼付先!C5320</f>
        <v>0</v>
      </c>
      <c r="AO112">
        <f>使用量貼付先!C5321</f>
        <v>0</v>
      </c>
      <c r="AP112">
        <f>使用量貼付先!C5322</f>
        <v>0</v>
      </c>
      <c r="AQ112">
        <f>使用量貼付先!C5323</f>
        <v>0</v>
      </c>
      <c r="AR112">
        <f>使用量貼付先!C5324</f>
        <v>0</v>
      </c>
      <c r="AS112">
        <f>使用量貼付先!C5325</f>
        <v>0</v>
      </c>
      <c r="AT112">
        <f>使用量貼付先!C5326</f>
        <v>0</v>
      </c>
      <c r="AU112">
        <f>使用量貼付先!C5327</f>
        <v>0</v>
      </c>
      <c r="AV112">
        <f>使用量貼付先!C5328</f>
        <v>0</v>
      </c>
      <c r="AW112">
        <f>使用量貼付先!C5329</f>
        <v>0</v>
      </c>
    </row>
    <row r="113" spans="1:49">
      <c r="A113" s="9">
        <f t="shared" si="1"/>
        <v>45859</v>
      </c>
      <c r="B113">
        <f>使用量貼付先!C5330</f>
        <v>0</v>
      </c>
      <c r="C113">
        <f>使用量貼付先!C5331</f>
        <v>0</v>
      </c>
      <c r="D113">
        <f>使用量貼付先!C5332</f>
        <v>0</v>
      </c>
      <c r="E113">
        <f>使用量貼付先!C5333</f>
        <v>0</v>
      </c>
      <c r="F113">
        <f>使用量貼付先!C5334</f>
        <v>0</v>
      </c>
      <c r="G113">
        <f>使用量貼付先!C5335</f>
        <v>0</v>
      </c>
      <c r="H113">
        <f>使用量貼付先!C5336</f>
        <v>0</v>
      </c>
      <c r="I113">
        <f>使用量貼付先!C5337</f>
        <v>0</v>
      </c>
      <c r="J113">
        <f>使用量貼付先!C5338</f>
        <v>0</v>
      </c>
      <c r="K113">
        <f>使用量貼付先!C5339</f>
        <v>0</v>
      </c>
      <c r="L113">
        <f>使用量貼付先!C5340</f>
        <v>0</v>
      </c>
      <c r="M113">
        <f>使用量貼付先!C5341</f>
        <v>0</v>
      </c>
      <c r="N113">
        <f>使用量貼付先!C5342</f>
        <v>0</v>
      </c>
      <c r="O113">
        <f>使用量貼付先!C5343</f>
        <v>0</v>
      </c>
      <c r="P113">
        <f>使用量貼付先!C5344</f>
        <v>0</v>
      </c>
      <c r="Q113">
        <f>使用量貼付先!C5345</f>
        <v>0</v>
      </c>
      <c r="R113">
        <f>使用量貼付先!C5346</f>
        <v>0</v>
      </c>
      <c r="S113">
        <f>使用量貼付先!C5347</f>
        <v>0</v>
      </c>
      <c r="T113">
        <f>使用量貼付先!C5348</f>
        <v>0</v>
      </c>
      <c r="U113">
        <f>使用量貼付先!C5349</f>
        <v>0</v>
      </c>
      <c r="V113">
        <f>使用量貼付先!C5350</f>
        <v>0</v>
      </c>
      <c r="W113">
        <f>使用量貼付先!C5351</f>
        <v>0</v>
      </c>
      <c r="X113">
        <f>使用量貼付先!C5352</f>
        <v>0</v>
      </c>
      <c r="Y113">
        <f>使用量貼付先!C5353</f>
        <v>0</v>
      </c>
      <c r="Z113">
        <f>使用量貼付先!C5354</f>
        <v>0</v>
      </c>
      <c r="AA113">
        <f>使用量貼付先!C5355</f>
        <v>0</v>
      </c>
      <c r="AB113">
        <f>使用量貼付先!C5356</f>
        <v>0</v>
      </c>
      <c r="AC113">
        <f>使用量貼付先!C5357</f>
        <v>0</v>
      </c>
      <c r="AD113">
        <f>使用量貼付先!C5358</f>
        <v>0</v>
      </c>
      <c r="AE113">
        <f>使用量貼付先!C5359</f>
        <v>0</v>
      </c>
      <c r="AF113">
        <f>使用量貼付先!C5360</f>
        <v>0</v>
      </c>
      <c r="AG113">
        <f>使用量貼付先!C5361</f>
        <v>0</v>
      </c>
      <c r="AH113">
        <f>使用量貼付先!C5362</f>
        <v>0</v>
      </c>
      <c r="AI113">
        <f>使用量貼付先!C5363</f>
        <v>0</v>
      </c>
      <c r="AJ113">
        <f>使用量貼付先!C5364</f>
        <v>0</v>
      </c>
      <c r="AK113">
        <f>使用量貼付先!C5365</f>
        <v>0</v>
      </c>
      <c r="AL113">
        <f>使用量貼付先!C5366</f>
        <v>0</v>
      </c>
      <c r="AM113">
        <f>使用量貼付先!C5367</f>
        <v>0</v>
      </c>
      <c r="AN113">
        <f>使用量貼付先!C5368</f>
        <v>0</v>
      </c>
      <c r="AO113">
        <f>使用量貼付先!C5369</f>
        <v>0</v>
      </c>
      <c r="AP113">
        <f>使用量貼付先!C5370</f>
        <v>0</v>
      </c>
      <c r="AQ113">
        <f>使用量貼付先!C5371</f>
        <v>0</v>
      </c>
      <c r="AR113">
        <f>使用量貼付先!C5372</f>
        <v>0</v>
      </c>
      <c r="AS113">
        <f>使用量貼付先!C5373</f>
        <v>0</v>
      </c>
      <c r="AT113">
        <f>使用量貼付先!C5374</f>
        <v>0</v>
      </c>
      <c r="AU113">
        <f>使用量貼付先!C5375</f>
        <v>0</v>
      </c>
      <c r="AV113">
        <f>使用量貼付先!C5376</f>
        <v>0</v>
      </c>
      <c r="AW113">
        <f>使用量貼付先!C5377</f>
        <v>0</v>
      </c>
    </row>
    <row r="114" spans="1:49">
      <c r="A114" s="9">
        <f t="shared" si="1"/>
        <v>45860</v>
      </c>
      <c r="B114">
        <f>使用量貼付先!C5378</f>
        <v>0</v>
      </c>
      <c r="C114">
        <f>使用量貼付先!C5379</f>
        <v>0</v>
      </c>
      <c r="D114">
        <f>使用量貼付先!C5380</f>
        <v>0</v>
      </c>
      <c r="E114">
        <f>使用量貼付先!C5381</f>
        <v>0</v>
      </c>
      <c r="F114">
        <f>使用量貼付先!C5382</f>
        <v>0</v>
      </c>
      <c r="G114">
        <f>使用量貼付先!C5383</f>
        <v>0</v>
      </c>
      <c r="H114">
        <f>使用量貼付先!C5384</f>
        <v>0</v>
      </c>
      <c r="I114">
        <f>使用量貼付先!C5385</f>
        <v>0</v>
      </c>
      <c r="J114">
        <f>使用量貼付先!C5386</f>
        <v>0</v>
      </c>
      <c r="K114">
        <f>使用量貼付先!C5387</f>
        <v>0</v>
      </c>
      <c r="L114">
        <f>使用量貼付先!C5388</f>
        <v>0</v>
      </c>
      <c r="M114">
        <f>使用量貼付先!C5389</f>
        <v>0</v>
      </c>
      <c r="N114">
        <f>使用量貼付先!C5390</f>
        <v>0</v>
      </c>
      <c r="O114">
        <f>使用量貼付先!C5391</f>
        <v>0</v>
      </c>
      <c r="P114">
        <f>使用量貼付先!C5392</f>
        <v>0</v>
      </c>
      <c r="Q114">
        <f>使用量貼付先!C5393</f>
        <v>0</v>
      </c>
      <c r="R114">
        <f>使用量貼付先!C5394</f>
        <v>0</v>
      </c>
      <c r="S114">
        <f>使用量貼付先!C5395</f>
        <v>0</v>
      </c>
      <c r="T114">
        <f>使用量貼付先!C5396</f>
        <v>0</v>
      </c>
      <c r="U114">
        <f>使用量貼付先!C5397</f>
        <v>0</v>
      </c>
      <c r="V114">
        <f>使用量貼付先!C5398</f>
        <v>0</v>
      </c>
      <c r="W114">
        <f>使用量貼付先!C5399</f>
        <v>0</v>
      </c>
      <c r="X114">
        <f>使用量貼付先!C5400</f>
        <v>0</v>
      </c>
      <c r="Y114">
        <f>使用量貼付先!C5401</f>
        <v>0</v>
      </c>
      <c r="Z114">
        <f>使用量貼付先!C5402</f>
        <v>0</v>
      </c>
      <c r="AA114">
        <f>使用量貼付先!C5403</f>
        <v>0</v>
      </c>
      <c r="AB114">
        <f>使用量貼付先!C5404</f>
        <v>0</v>
      </c>
      <c r="AC114">
        <f>使用量貼付先!C5405</f>
        <v>0</v>
      </c>
      <c r="AD114">
        <f>使用量貼付先!C5406</f>
        <v>0</v>
      </c>
      <c r="AE114">
        <f>使用量貼付先!C5407</f>
        <v>0</v>
      </c>
      <c r="AF114">
        <f>使用量貼付先!C5408</f>
        <v>0</v>
      </c>
      <c r="AG114">
        <f>使用量貼付先!C5409</f>
        <v>0</v>
      </c>
      <c r="AH114">
        <f>使用量貼付先!C5410</f>
        <v>0</v>
      </c>
      <c r="AI114">
        <f>使用量貼付先!C5411</f>
        <v>0</v>
      </c>
      <c r="AJ114">
        <f>使用量貼付先!C5412</f>
        <v>0</v>
      </c>
      <c r="AK114">
        <f>使用量貼付先!C5413</f>
        <v>0</v>
      </c>
      <c r="AL114">
        <f>使用量貼付先!C5414</f>
        <v>0</v>
      </c>
      <c r="AM114">
        <f>使用量貼付先!C5415</f>
        <v>0</v>
      </c>
      <c r="AN114">
        <f>使用量貼付先!C5416</f>
        <v>0</v>
      </c>
      <c r="AO114">
        <f>使用量貼付先!C5417</f>
        <v>0</v>
      </c>
      <c r="AP114">
        <f>使用量貼付先!C5418</f>
        <v>0</v>
      </c>
      <c r="AQ114">
        <f>使用量貼付先!C5419</f>
        <v>0</v>
      </c>
      <c r="AR114">
        <f>使用量貼付先!C5420</f>
        <v>0</v>
      </c>
      <c r="AS114">
        <f>使用量貼付先!C5421</f>
        <v>0</v>
      </c>
      <c r="AT114">
        <f>使用量貼付先!C5422</f>
        <v>0</v>
      </c>
      <c r="AU114">
        <f>使用量貼付先!C5423</f>
        <v>0</v>
      </c>
      <c r="AV114">
        <f>使用量貼付先!C5424</f>
        <v>0</v>
      </c>
      <c r="AW114">
        <f>使用量貼付先!C5425</f>
        <v>0</v>
      </c>
    </row>
    <row r="115" spans="1:49">
      <c r="A115" s="9">
        <f t="shared" si="1"/>
        <v>45861</v>
      </c>
      <c r="B115">
        <f>使用量貼付先!C5426</f>
        <v>0</v>
      </c>
      <c r="C115">
        <f>使用量貼付先!C5427</f>
        <v>0</v>
      </c>
      <c r="D115">
        <f>使用量貼付先!C5428</f>
        <v>0</v>
      </c>
      <c r="E115">
        <f>使用量貼付先!C5429</f>
        <v>0</v>
      </c>
      <c r="F115">
        <f>使用量貼付先!C5430</f>
        <v>0</v>
      </c>
      <c r="G115">
        <f>使用量貼付先!C5431</f>
        <v>0</v>
      </c>
      <c r="H115">
        <f>使用量貼付先!C5432</f>
        <v>0</v>
      </c>
      <c r="I115">
        <f>使用量貼付先!C5433</f>
        <v>0</v>
      </c>
      <c r="J115">
        <f>使用量貼付先!C5434</f>
        <v>0</v>
      </c>
      <c r="K115">
        <f>使用量貼付先!C5435</f>
        <v>0</v>
      </c>
      <c r="L115">
        <f>使用量貼付先!C5436</f>
        <v>0</v>
      </c>
      <c r="M115">
        <f>使用量貼付先!C5437</f>
        <v>0</v>
      </c>
      <c r="N115">
        <f>使用量貼付先!C5438</f>
        <v>0</v>
      </c>
      <c r="O115">
        <f>使用量貼付先!C5439</f>
        <v>0</v>
      </c>
      <c r="P115">
        <f>使用量貼付先!C5440</f>
        <v>0</v>
      </c>
      <c r="Q115">
        <f>使用量貼付先!C5441</f>
        <v>0</v>
      </c>
      <c r="R115">
        <f>使用量貼付先!C5442</f>
        <v>0</v>
      </c>
      <c r="S115">
        <f>使用量貼付先!C5443</f>
        <v>0</v>
      </c>
      <c r="T115">
        <f>使用量貼付先!C5444</f>
        <v>0</v>
      </c>
      <c r="U115">
        <f>使用量貼付先!C5445</f>
        <v>0</v>
      </c>
      <c r="V115">
        <f>使用量貼付先!C5446</f>
        <v>0</v>
      </c>
      <c r="W115">
        <f>使用量貼付先!C5447</f>
        <v>0</v>
      </c>
      <c r="X115">
        <f>使用量貼付先!C5448</f>
        <v>0</v>
      </c>
      <c r="Y115">
        <f>使用量貼付先!C5449</f>
        <v>0</v>
      </c>
      <c r="Z115">
        <f>使用量貼付先!C5450</f>
        <v>0</v>
      </c>
      <c r="AA115">
        <f>使用量貼付先!C5451</f>
        <v>0</v>
      </c>
      <c r="AB115">
        <f>使用量貼付先!C5452</f>
        <v>0</v>
      </c>
      <c r="AC115">
        <f>使用量貼付先!C5453</f>
        <v>0</v>
      </c>
      <c r="AD115">
        <f>使用量貼付先!C5454</f>
        <v>0</v>
      </c>
      <c r="AE115">
        <f>使用量貼付先!C5455</f>
        <v>0</v>
      </c>
      <c r="AF115">
        <f>使用量貼付先!C5456</f>
        <v>0</v>
      </c>
      <c r="AG115">
        <f>使用量貼付先!C5457</f>
        <v>0</v>
      </c>
      <c r="AH115">
        <f>使用量貼付先!C5458</f>
        <v>0</v>
      </c>
      <c r="AI115">
        <f>使用量貼付先!C5459</f>
        <v>0</v>
      </c>
      <c r="AJ115">
        <f>使用量貼付先!C5460</f>
        <v>0</v>
      </c>
      <c r="AK115">
        <f>使用量貼付先!C5461</f>
        <v>0</v>
      </c>
      <c r="AL115">
        <f>使用量貼付先!C5462</f>
        <v>0</v>
      </c>
      <c r="AM115">
        <f>使用量貼付先!C5463</f>
        <v>0</v>
      </c>
      <c r="AN115">
        <f>使用量貼付先!C5464</f>
        <v>0</v>
      </c>
      <c r="AO115">
        <f>使用量貼付先!C5465</f>
        <v>0</v>
      </c>
      <c r="AP115">
        <f>使用量貼付先!C5466</f>
        <v>0</v>
      </c>
      <c r="AQ115">
        <f>使用量貼付先!C5467</f>
        <v>0</v>
      </c>
      <c r="AR115">
        <f>使用量貼付先!C5468</f>
        <v>0</v>
      </c>
      <c r="AS115">
        <f>使用量貼付先!C5469</f>
        <v>0</v>
      </c>
      <c r="AT115">
        <f>使用量貼付先!C5470</f>
        <v>0</v>
      </c>
      <c r="AU115">
        <f>使用量貼付先!C5471</f>
        <v>0</v>
      </c>
      <c r="AV115">
        <f>使用量貼付先!C5472</f>
        <v>0</v>
      </c>
      <c r="AW115">
        <f>使用量貼付先!C5473</f>
        <v>0</v>
      </c>
    </row>
    <row r="116" spans="1:49">
      <c r="A116" s="9">
        <f t="shared" si="1"/>
        <v>45862</v>
      </c>
      <c r="B116">
        <f>使用量貼付先!C5474</f>
        <v>0</v>
      </c>
      <c r="C116">
        <f>使用量貼付先!C5475</f>
        <v>0</v>
      </c>
      <c r="D116">
        <f>使用量貼付先!C5476</f>
        <v>0</v>
      </c>
      <c r="E116">
        <f>使用量貼付先!C5477</f>
        <v>0</v>
      </c>
      <c r="F116">
        <f>使用量貼付先!C5478</f>
        <v>0</v>
      </c>
      <c r="G116">
        <f>使用量貼付先!C5479</f>
        <v>0</v>
      </c>
      <c r="H116">
        <f>使用量貼付先!C5480</f>
        <v>0</v>
      </c>
      <c r="I116">
        <f>使用量貼付先!C5481</f>
        <v>0</v>
      </c>
      <c r="J116">
        <f>使用量貼付先!C5482</f>
        <v>0</v>
      </c>
      <c r="K116">
        <f>使用量貼付先!C5483</f>
        <v>0</v>
      </c>
      <c r="L116">
        <f>使用量貼付先!C5484</f>
        <v>0</v>
      </c>
      <c r="M116">
        <f>使用量貼付先!C5485</f>
        <v>0</v>
      </c>
      <c r="N116">
        <f>使用量貼付先!C5486</f>
        <v>0</v>
      </c>
      <c r="O116">
        <f>使用量貼付先!C5487</f>
        <v>0</v>
      </c>
      <c r="P116">
        <f>使用量貼付先!C5488</f>
        <v>0</v>
      </c>
      <c r="Q116">
        <f>使用量貼付先!C5489</f>
        <v>0</v>
      </c>
      <c r="R116">
        <f>使用量貼付先!C5490</f>
        <v>0</v>
      </c>
      <c r="S116">
        <f>使用量貼付先!C5491</f>
        <v>0</v>
      </c>
      <c r="T116">
        <f>使用量貼付先!C5492</f>
        <v>0</v>
      </c>
      <c r="U116">
        <f>使用量貼付先!C5493</f>
        <v>0</v>
      </c>
      <c r="V116">
        <f>使用量貼付先!C5494</f>
        <v>0</v>
      </c>
      <c r="W116">
        <f>使用量貼付先!C5495</f>
        <v>0</v>
      </c>
      <c r="X116">
        <f>使用量貼付先!C5496</f>
        <v>0</v>
      </c>
      <c r="Y116">
        <f>使用量貼付先!C5497</f>
        <v>0</v>
      </c>
      <c r="Z116">
        <f>使用量貼付先!C5498</f>
        <v>0</v>
      </c>
      <c r="AA116">
        <f>使用量貼付先!C5499</f>
        <v>0</v>
      </c>
      <c r="AB116">
        <f>使用量貼付先!C5500</f>
        <v>0</v>
      </c>
      <c r="AC116">
        <f>使用量貼付先!C5501</f>
        <v>0</v>
      </c>
      <c r="AD116">
        <f>使用量貼付先!C5502</f>
        <v>0</v>
      </c>
      <c r="AE116">
        <f>使用量貼付先!C5503</f>
        <v>0</v>
      </c>
      <c r="AF116">
        <f>使用量貼付先!C5504</f>
        <v>0</v>
      </c>
      <c r="AG116">
        <f>使用量貼付先!C5505</f>
        <v>0</v>
      </c>
      <c r="AH116">
        <f>使用量貼付先!C5506</f>
        <v>0</v>
      </c>
      <c r="AI116">
        <f>使用量貼付先!C5507</f>
        <v>0</v>
      </c>
      <c r="AJ116">
        <f>使用量貼付先!C5508</f>
        <v>0</v>
      </c>
      <c r="AK116">
        <f>使用量貼付先!C5509</f>
        <v>0</v>
      </c>
      <c r="AL116">
        <f>使用量貼付先!C5510</f>
        <v>0</v>
      </c>
      <c r="AM116">
        <f>使用量貼付先!C5511</f>
        <v>0</v>
      </c>
      <c r="AN116">
        <f>使用量貼付先!C5512</f>
        <v>0</v>
      </c>
      <c r="AO116">
        <f>使用量貼付先!C5513</f>
        <v>0</v>
      </c>
      <c r="AP116">
        <f>使用量貼付先!C5514</f>
        <v>0</v>
      </c>
      <c r="AQ116">
        <f>使用量貼付先!C5515</f>
        <v>0</v>
      </c>
      <c r="AR116">
        <f>使用量貼付先!C5516</f>
        <v>0</v>
      </c>
      <c r="AS116">
        <f>使用量貼付先!C5517</f>
        <v>0</v>
      </c>
      <c r="AT116">
        <f>使用量貼付先!C5518</f>
        <v>0</v>
      </c>
      <c r="AU116">
        <f>使用量貼付先!C5519</f>
        <v>0</v>
      </c>
      <c r="AV116">
        <f>使用量貼付先!C5520</f>
        <v>0</v>
      </c>
      <c r="AW116">
        <f>使用量貼付先!C5521</f>
        <v>0</v>
      </c>
    </row>
    <row r="117" spans="1:49">
      <c r="A117" s="9">
        <f t="shared" si="1"/>
        <v>45863</v>
      </c>
      <c r="B117">
        <f>使用量貼付先!C5522</f>
        <v>0</v>
      </c>
      <c r="C117">
        <f>使用量貼付先!C5523</f>
        <v>0</v>
      </c>
      <c r="D117">
        <f>使用量貼付先!C5524</f>
        <v>0</v>
      </c>
      <c r="E117">
        <f>使用量貼付先!C5525</f>
        <v>0</v>
      </c>
      <c r="F117">
        <f>使用量貼付先!C5526</f>
        <v>0</v>
      </c>
      <c r="G117">
        <f>使用量貼付先!C5527</f>
        <v>0</v>
      </c>
      <c r="H117">
        <f>使用量貼付先!C5528</f>
        <v>0</v>
      </c>
      <c r="I117">
        <f>使用量貼付先!C5529</f>
        <v>0</v>
      </c>
      <c r="J117">
        <f>使用量貼付先!C5530</f>
        <v>0</v>
      </c>
      <c r="K117">
        <f>使用量貼付先!C5531</f>
        <v>0</v>
      </c>
      <c r="L117">
        <f>使用量貼付先!C5532</f>
        <v>0</v>
      </c>
      <c r="M117">
        <f>使用量貼付先!C5533</f>
        <v>0</v>
      </c>
      <c r="N117">
        <f>使用量貼付先!C5534</f>
        <v>0</v>
      </c>
      <c r="O117">
        <f>使用量貼付先!C5535</f>
        <v>0</v>
      </c>
      <c r="P117">
        <f>使用量貼付先!C5536</f>
        <v>0</v>
      </c>
      <c r="Q117">
        <f>使用量貼付先!C5537</f>
        <v>0</v>
      </c>
      <c r="R117">
        <f>使用量貼付先!C5538</f>
        <v>0</v>
      </c>
      <c r="S117">
        <f>使用量貼付先!C5539</f>
        <v>0</v>
      </c>
      <c r="T117">
        <f>使用量貼付先!C5540</f>
        <v>0</v>
      </c>
      <c r="U117">
        <f>使用量貼付先!C5541</f>
        <v>0</v>
      </c>
      <c r="V117">
        <f>使用量貼付先!C5542</f>
        <v>0</v>
      </c>
      <c r="W117">
        <f>使用量貼付先!C5543</f>
        <v>0</v>
      </c>
      <c r="X117">
        <f>使用量貼付先!C5544</f>
        <v>0</v>
      </c>
      <c r="Y117">
        <f>使用量貼付先!C5545</f>
        <v>0</v>
      </c>
      <c r="Z117">
        <f>使用量貼付先!C5546</f>
        <v>0</v>
      </c>
      <c r="AA117">
        <f>使用量貼付先!C5547</f>
        <v>0</v>
      </c>
      <c r="AB117">
        <f>使用量貼付先!C5548</f>
        <v>0</v>
      </c>
      <c r="AC117">
        <f>使用量貼付先!C5549</f>
        <v>0</v>
      </c>
      <c r="AD117">
        <f>使用量貼付先!C5550</f>
        <v>0</v>
      </c>
      <c r="AE117">
        <f>使用量貼付先!C5551</f>
        <v>0</v>
      </c>
      <c r="AF117">
        <f>使用量貼付先!C5552</f>
        <v>0</v>
      </c>
      <c r="AG117">
        <f>使用量貼付先!C5553</f>
        <v>0</v>
      </c>
      <c r="AH117">
        <f>使用量貼付先!C5554</f>
        <v>0</v>
      </c>
      <c r="AI117">
        <f>使用量貼付先!C5555</f>
        <v>0</v>
      </c>
      <c r="AJ117">
        <f>使用量貼付先!C5556</f>
        <v>0</v>
      </c>
      <c r="AK117">
        <f>使用量貼付先!C5557</f>
        <v>0</v>
      </c>
      <c r="AL117">
        <f>使用量貼付先!C5558</f>
        <v>0</v>
      </c>
      <c r="AM117">
        <f>使用量貼付先!C5559</f>
        <v>0</v>
      </c>
      <c r="AN117">
        <f>使用量貼付先!C5560</f>
        <v>0</v>
      </c>
      <c r="AO117">
        <f>使用量貼付先!C5561</f>
        <v>0</v>
      </c>
      <c r="AP117">
        <f>使用量貼付先!C5562</f>
        <v>0</v>
      </c>
      <c r="AQ117">
        <f>使用量貼付先!C5563</f>
        <v>0</v>
      </c>
      <c r="AR117">
        <f>使用量貼付先!C5564</f>
        <v>0</v>
      </c>
      <c r="AS117">
        <f>使用量貼付先!C5565</f>
        <v>0</v>
      </c>
      <c r="AT117">
        <f>使用量貼付先!C5566</f>
        <v>0</v>
      </c>
      <c r="AU117">
        <f>使用量貼付先!C5567</f>
        <v>0</v>
      </c>
      <c r="AV117">
        <f>使用量貼付先!C5568</f>
        <v>0</v>
      </c>
      <c r="AW117">
        <f>使用量貼付先!C5569</f>
        <v>0</v>
      </c>
    </row>
    <row r="118" spans="1:49">
      <c r="A118" s="9">
        <f t="shared" si="1"/>
        <v>45864</v>
      </c>
      <c r="B118">
        <f>使用量貼付先!C5570</f>
        <v>0</v>
      </c>
      <c r="C118">
        <f>使用量貼付先!C5571</f>
        <v>0</v>
      </c>
      <c r="D118">
        <f>使用量貼付先!C5572</f>
        <v>0</v>
      </c>
      <c r="E118">
        <f>使用量貼付先!C5573</f>
        <v>0</v>
      </c>
      <c r="F118">
        <f>使用量貼付先!C5574</f>
        <v>0</v>
      </c>
      <c r="G118">
        <f>使用量貼付先!C5575</f>
        <v>0</v>
      </c>
      <c r="H118">
        <f>使用量貼付先!C5576</f>
        <v>0</v>
      </c>
      <c r="I118">
        <f>使用量貼付先!C5577</f>
        <v>0</v>
      </c>
      <c r="J118">
        <f>使用量貼付先!C5578</f>
        <v>0</v>
      </c>
      <c r="K118">
        <f>使用量貼付先!C5579</f>
        <v>0</v>
      </c>
      <c r="L118">
        <f>使用量貼付先!C5580</f>
        <v>0</v>
      </c>
      <c r="M118">
        <f>使用量貼付先!C5581</f>
        <v>0</v>
      </c>
      <c r="N118">
        <f>使用量貼付先!C5582</f>
        <v>0</v>
      </c>
      <c r="O118">
        <f>使用量貼付先!C5583</f>
        <v>0</v>
      </c>
      <c r="P118">
        <f>使用量貼付先!C5584</f>
        <v>0</v>
      </c>
      <c r="Q118">
        <f>使用量貼付先!C5585</f>
        <v>0</v>
      </c>
      <c r="R118">
        <f>使用量貼付先!C5586</f>
        <v>0</v>
      </c>
      <c r="S118">
        <f>使用量貼付先!C5587</f>
        <v>0</v>
      </c>
      <c r="T118">
        <f>使用量貼付先!C5588</f>
        <v>0</v>
      </c>
      <c r="U118">
        <f>使用量貼付先!C5589</f>
        <v>0</v>
      </c>
      <c r="V118">
        <f>使用量貼付先!C5590</f>
        <v>0</v>
      </c>
      <c r="W118">
        <f>使用量貼付先!C5591</f>
        <v>0</v>
      </c>
      <c r="X118">
        <f>使用量貼付先!C5592</f>
        <v>0</v>
      </c>
      <c r="Y118">
        <f>使用量貼付先!C5593</f>
        <v>0</v>
      </c>
      <c r="Z118">
        <f>使用量貼付先!C5594</f>
        <v>0</v>
      </c>
      <c r="AA118">
        <f>使用量貼付先!C5595</f>
        <v>0</v>
      </c>
      <c r="AB118">
        <f>使用量貼付先!C5596</f>
        <v>0</v>
      </c>
      <c r="AC118">
        <f>使用量貼付先!C5597</f>
        <v>0</v>
      </c>
      <c r="AD118">
        <f>使用量貼付先!C5598</f>
        <v>0</v>
      </c>
      <c r="AE118">
        <f>使用量貼付先!C5599</f>
        <v>0</v>
      </c>
      <c r="AF118">
        <f>使用量貼付先!C5600</f>
        <v>0</v>
      </c>
      <c r="AG118">
        <f>使用量貼付先!C5601</f>
        <v>0</v>
      </c>
      <c r="AH118">
        <f>使用量貼付先!C5602</f>
        <v>0</v>
      </c>
      <c r="AI118">
        <f>使用量貼付先!C5603</f>
        <v>0</v>
      </c>
      <c r="AJ118">
        <f>使用量貼付先!C5604</f>
        <v>0</v>
      </c>
      <c r="AK118">
        <f>使用量貼付先!C5605</f>
        <v>0</v>
      </c>
      <c r="AL118">
        <f>使用量貼付先!C5606</f>
        <v>0</v>
      </c>
      <c r="AM118">
        <f>使用量貼付先!C5607</f>
        <v>0</v>
      </c>
      <c r="AN118">
        <f>使用量貼付先!C5608</f>
        <v>0</v>
      </c>
      <c r="AO118">
        <f>使用量貼付先!C5609</f>
        <v>0</v>
      </c>
      <c r="AP118">
        <f>使用量貼付先!C5610</f>
        <v>0</v>
      </c>
      <c r="AQ118">
        <f>使用量貼付先!C5611</f>
        <v>0</v>
      </c>
      <c r="AR118">
        <f>使用量貼付先!C5612</f>
        <v>0</v>
      </c>
      <c r="AS118">
        <f>使用量貼付先!C5613</f>
        <v>0</v>
      </c>
      <c r="AT118">
        <f>使用量貼付先!C5614</f>
        <v>0</v>
      </c>
      <c r="AU118">
        <f>使用量貼付先!C5615</f>
        <v>0</v>
      </c>
      <c r="AV118">
        <f>使用量貼付先!C5616</f>
        <v>0</v>
      </c>
      <c r="AW118">
        <f>使用量貼付先!C5617</f>
        <v>0</v>
      </c>
    </row>
    <row r="119" spans="1:49">
      <c r="A119" s="9">
        <f t="shared" si="1"/>
        <v>45865</v>
      </c>
      <c r="B119">
        <f>使用量貼付先!C5618</f>
        <v>0</v>
      </c>
      <c r="C119">
        <f>使用量貼付先!C5619</f>
        <v>0</v>
      </c>
      <c r="D119">
        <f>使用量貼付先!C5620</f>
        <v>0</v>
      </c>
      <c r="E119">
        <f>使用量貼付先!C5621</f>
        <v>0</v>
      </c>
      <c r="F119">
        <f>使用量貼付先!C5622</f>
        <v>0</v>
      </c>
      <c r="G119">
        <f>使用量貼付先!C5623</f>
        <v>0</v>
      </c>
      <c r="H119">
        <f>使用量貼付先!C5624</f>
        <v>0</v>
      </c>
      <c r="I119">
        <f>使用量貼付先!C5625</f>
        <v>0</v>
      </c>
      <c r="J119">
        <f>使用量貼付先!C5626</f>
        <v>0</v>
      </c>
      <c r="K119">
        <f>使用量貼付先!C5627</f>
        <v>0</v>
      </c>
      <c r="L119">
        <f>使用量貼付先!C5628</f>
        <v>0</v>
      </c>
      <c r="M119">
        <f>使用量貼付先!C5629</f>
        <v>0</v>
      </c>
      <c r="N119">
        <f>使用量貼付先!C5630</f>
        <v>0</v>
      </c>
      <c r="O119">
        <f>使用量貼付先!C5631</f>
        <v>0</v>
      </c>
      <c r="P119">
        <f>使用量貼付先!C5632</f>
        <v>0</v>
      </c>
      <c r="Q119">
        <f>使用量貼付先!C5633</f>
        <v>0</v>
      </c>
      <c r="R119">
        <f>使用量貼付先!C5634</f>
        <v>0</v>
      </c>
      <c r="S119">
        <f>使用量貼付先!C5635</f>
        <v>0</v>
      </c>
      <c r="T119">
        <f>使用量貼付先!C5636</f>
        <v>0</v>
      </c>
      <c r="U119">
        <f>使用量貼付先!C5637</f>
        <v>0</v>
      </c>
      <c r="V119">
        <f>使用量貼付先!C5638</f>
        <v>0</v>
      </c>
      <c r="W119">
        <f>使用量貼付先!C5639</f>
        <v>0</v>
      </c>
      <c r="X119">
        <f>使用量貼付先!C5640</f>
        <v>0</v>
      </c>
      <c r="Y119">
        <f>使用量貼付先!C5641</f>
        <v>0</v>
      </c>
      <c r="Z119">
        <f>使用量貼付先!C5642</f>
        <v>0</v>
      </c>
      <c r="AA119">
        <f>使用量貼付先!C5643</f>
        <v>0</v>
      </c>
      <c r="AB119">
        <f>使用量貼付先!C5644</f>
        <v>0</v>
      </c>
      <c r="AC119">
        <f>使用量貼付先!C5645</f>
        <v>0</v>
      </c>
      <c r="AD119">
        <f>使用量貼付先!C5646</f>
        <v>0</v>
      </c>
      <c r="AE119">
        <f>使用量貼付先!C5647</f>
        <v>0</v>
      </c>
      <c r="AF119">
        <f>使用量貼付先!C5648</f>
        <v>0</v>
      </c>
      <c r="AG119">
        <f>使用量貼付先!C5649</f>
        <v>0</v>
      </c>
      <c r="AH119">
        <f>使用量貼付先!C5650</f>
        <v>0</v>
      </c>
      <c r="AI119">
        <f>使用量貼付先!C5651</f>
        <v>0</v>
      </c>
      <c r="AJ119">
        <f>使用量貼付先!C5652</f>
        <v>0</v>
      </c>
      <c r="AK119">
        <f>使用量貼付先!C5653</f>
        <v>0</v>
      </c>
      <c r="AL119">
        <f>使用量貼付先!C5654</f>
        <v>0</v>
      </c>
      <c r="AM119">
        <f>使用量貼付先!C5655</f>
        <v>0</v>
      </c>
      <c r="AN119">
        <f>使用量貼付先!C5656</f>
        <v>0</v>
      </c>
      <c r="AO119">
        <f>使用量貼付先!C5657</f>
        <v>0</v>
      </c>
      <c r="AP119">
        <f>使用量貼付先!C5658</f>
        <v>0</v>
      </c>
      <c r="AQ119">
        <f>使用量貼付先!C5659</f>
        <v>0</v>
      </c>
      <c r="AR119">
        <f>使用量貼付先!C5660</f>
        <v>0</v>
      </c>
      <c r="AS119">
        <f>使用量貼付先!C5661</f>
        <v>0</v>
      </c>
      <c r="AT119">
        <f>使用量貼付先!C5662</f>
        <v>0</v>
      </c>
      <c r="AU119">
        <f>使用量貼付先!C5663</f>
        <v>0</v>
      </c>
      <c r="AV119">
        <f>使用量貼付先!C5664</f>
        <v>0</v>
      </c>
      <c r="AW119">
        <f>使用量貼付先!C5665</f>
        <v>0</v>
      </c>
    </row>
    <row r="120" spans="1:49">
      <c r="A120" s="9">
        <f t="shared" si="1"/>
        <v>45866</v>
      </c>
      <c r="B120">
        <f>使用量貼付先!C5666</f>
        <v>0</v>
      </c>
      <c r="C120">
        <f>使用量貼付先!C5667</f>
        <v>0</v>
      </c>
      <c r="D120">
        <f>使用量貼付先!C5668</f>
        <v>0</v>
      </c>
      <c r="E120">
        <f>使用量貼付先!C5669</f>
        <v>0</v>
      </c>
      <c r="F120">
        <f>使用量貼付先!C5670</f>
        <v>0</v>
      </c>
      <c r="G120">
        <f>使用量貼付先!C5671</f>
        <v>0</v>
      </c>
      <c r="H120">
        <f>使用量貼付先!C5672</f>
        <v>0</v>
      </c>
      <c r="I120">
        <f>使用量貼付先!C5673</f>
        <v>0</v>
      </c>
      <c r="J120">
        <f>使用量貼付先!C5674</f>
        <v>0</v>
      </c>
      <c r="K120">
        <f>使用量貼付先!C5675</f>
        <v>0</v>
      </c>
      <c r="L120">
        <f>使用量貼付先!C5676</f>
        <v>0</v>
      </c>
      <c r="M120">
        <f>使用量貼付先!C5677</f>
        <v>0</v>
      </c>
      <c r="N120">
        <f>使用量貼付先!C5678</f>
        <v>0</v>
      </c>
      <c r="O120">
        <f>使用量貼付先!C5679</f>
        <v>0</v>
      </c>
      <c r="P120">
        <f>使用量貼付先!C5680</f>
        <v>0</v>
      </c>
      <c r="Q120">
        <f>使用量貼付先!C5681</f>
        <v>0</v>
      </c>
      <c r="R120">
        <f>使用量貼付先!C5682</f>
        <v>0</v>
      </c>
      <c r="S120">
        <f>使用量貼付先!C5683</f>
        <v>0</v>
      </c>
      <c r="T120">
        <f>使用量貼付先!C5684</f>
        <v>0</v>
      </c>
      <c r="U120">
        <f>使用量貼付先!C5685</f>
        <v>0</v>
      </c>
      <c r="V120">
        <f>使用量貼付先!C5686</f>
        <v>0</v>
      </c>
      <c r="W120">
        <f>使用量貼付先!C5687</f>
        <v>0</v>
      </c>
      <c r="X120">
        <f>使用量貼付先!C5688</f>
        <v>0</v>
      </c>
      <c r="Y120">
        <f>使用量貼付先!C5689</f>
        <v>0</v>
      </c>
      <c r="Z120">
        <f>使用量貼付先!C5690</f>
        <v>0</v>
      </c>
      <c r="AA120">
        <f>使用量貼付先!C5691</f>
        <v>0</v>
      </c>
      <c r="AB120">
        <f>使用量貼付先!C5692</f>
        <v>0</v>
      </c>
      <c r="AC120">
        <f>使用量貼付先!C5693</f>
        <v>0</v>
      </c>
      <c r="AD120">
        <f>使用量貼付先!C5694</f>
        <v>0</v>
      </c>
      <c r="AE120">
        <f>使用量貼付先!C5695</f>
        <v>0</v>
      </c>
      <c r="AF120">
        <f>使用量貼付先!C5696</f>
        <v>0</v>
      </c>
      <c r="AG120">
        <f>使用量貼付先!C5697</f>
        <v>0</v>
      </c>
      <c r="AH120">
        <f>使用量貼付先!C5698</f>
        <v>0</v>
      </c>
      <c r="AI120">
        <f>使用量貼付先!C5699</f>
        <v>0</v>
      </c>
      <c r="AJ120">
        <f>使用量貼付先!C5700</f>
        <v>0</v>
      </c>
      <c r="AK120">
        <f>使用量貼付先!C5701</f>
        <v>0</v>
      </c>
      <c r="AL120">
        <f>使用量貼付先!C5702</f>
        <v>0</v>
      </c>
      <c r="AM120">
        <f>使用量貼付先!C5703</f>
        <v>0</v>
      </c>
      <c r="AN120">
        <f>使用量貼付先!C5704</f>
        <v>0</v>
      </c>
      <c r="AO120">
        <f>使用量貼付先!C5705</f>
        <v>0</v>
      </c>
      <c r="AP120">
        <f>使用量貼付先!C5706</f>
        <v>0</v>
      </c>
      <c r="AQ120">
        <f>使用量貼付先!C5707</f>
        <v>0</v>
      </c>
      <c r="AR120">
        <f>使用量貼付先!C5708</f>
        <v>0</v>
      </c>
      <c r="AS120">
        <f>使用量貼付先!C5709</f>
        <v>0</v>
      </c>
      <c r="AT120">
        <f>使用量貼付先!C5710</f>
        <v>0</v>
      </c>
      <c r="AU120">
        <f>使用量貼付先!C5711</f>
        <v>0</v>
      </c>
      <c r="AV120">
        <f>使用量貼付先!C5712</f>
        <v>0</v>
      </c>
      <c r="AW120">
        <f>使用量貼付先!C5713</f>
        <v>0</v>
      </c>
    </row>
    <row r="121" spans="1:49">
      <c r="A121" s="9">
        <f t="shared" si="1"/>
        <v>45867</v>
      </c>
      <c r="B121">
        <f>使用量貼付先!C5714</f>
        <v>0</v>
      </c>
      <c r="C121">
        <f>使用量貼付先!C5715</f>
        <v>0</v>
      </c>
      <c r="D121">
        <f>使用量貼付先!C5716</f>
        <v>0</v>
      </c>
      <c r="E121">
        <f>使用量貼付先!C5717</f>
        <v>0</v>
      </c>
      <c r="F121">
        <f>使用量貼付先!C5718</f>
        <v>0</v>
      </c>
      <c r="G121">
        <f>使用量貼付先!C5719</f>
        <v>0</v>
      </c>
      <c r="H121">
        <f>使用量貼付先!C5720</f>
        <v>0</v>
      </c>
      <c r="I121">
        <f>使用量貼付先!C5721</f>
        <v>0</v>
      </c>
      <c r="J121">
        <f>使用量貼付先!C5722</f>
        <v>0</v>
      </c>
      <c r="K121">
        <f>使用量貼付先!C5723</f>
        <v>0</v>
      </c>
      <c r="L121">
        <f>使用量貼付先!C5724</f>
        <v>0</v>
      </c>
      <c r="M121">
        <f>使用量貼付先!C5725</f>
        <v>0</v>
      </c>
      <c r="N121">
        <f>使用量貼付先!C5726</f>
        <v>0</v>
      </c>
      <c r="O121">
        <f>使用量貼付先!C5727</f>
        <v>0</v>
      </c>
      <c r="P121">
        <f>使用量貼付先!C5728</f>
        <v>0</v>
      </c>
      <c r="Q121">
        <f>使用量貼付先!C5729</f>
        <v>0</v>
      </c>
      <c r="R121">
        <f>使用量貼付先!C5730</f>
        <v>0</v>
      </c>
      <c r="S121">
        <f>使用量貼付先!C5731</f>
        <v>0</v>
      </c>
      <c r="T121">
        <f>使用量貼付先!C5732</f>
        <v>0</v>
      </c>
      <c r="U121">
        <f>使用量貼付先!C5733</f>
        <v>0</v>
      </c>
      <c r="V121">
        <f>使用量貼付先!C5734</f>
        <v>0</v>
      </c>
      <c r="W121">
        <f>使用量貼付先!C5735</f>
        <v>0</v>
      </c>
      <c r="X121">
        <f>使用量貼付先!C5736</f>
        <v>0</v>
      </c>
      <c r="Y121">
        <f>使用量貼付先!C5737</f>
        <v>0</v>
      </c>
      <c r="Z121">
        <f>使用量貼付先!C5738</f>
        <v>0</v>
      </c>
      <c r="AA121">
        <f>使用量貼付先!C5739</f>
        <v>0</v>
      </c>
      <c r="AB121">
        <f>使用量貼付先!C5740</f>
        <v>0</v>
      </c>
      <c r="AC121">
        <f>使用量貼付先!C5741</f>
        <v>0</v>
      </c>
      <c r="AD121">
        <f>使用量貼付先!C5742</f>
        <v>0</v>
      </c>
      <c r="AE121">
        <f>使用量貼付先!C5743</f>
        <v>0</v>
      </c>
      <c r="AF121">
        <f>使用量貼付先!C5744</f>
        <v>0</v>
      </c>
      <c r="AG121">
        <f>使用量貼付先!C5745</f>
        <v>0</v>
      </c>
      <c r="AH121">
        <f>使用量貼付先!C5746</f>
        <v>0</v>
      </c>
      <c r="AI121">
        <f>使用量貼付先!C5747</f>
        <v>0</v>
      </c>
      <c r="AJ121">
        <f>使用量貼付先!C5748</f>
        <v>0</v>
      </c>
      <c r="AK121">
        <f>使用量貼付先!C5749</f>
        <v>0</v>
      </c>
      <c r="AL121">
        <f>使用量貼付先!C5750</f>
        <v>0</v>
      </c>
      <c r="AM121">
        <f>使用量貼付先!C5751</f>
        <v>0</v>
      </c>
      <c r="AN121">
        <f>使用量貼付先!C5752</f>
        <v>0</v>
      </c>
      <c r="AO121">
        <f>使用量貼付先!C5753</f>
        <v>0</v>
      </c>
      <c r="AP121">
        <f>使用量貼付先!C5754</f>
        <v>0</v>
      </c>
      <c r="AQ121">
        <f>使用量貼付先!C5755</f>
        <v>0</v>
      </c>
      <c r="AR121">
        <f>使用量貼付先!C5756</f>
        <v>0</v>
      </c>
      <c r="AS121">
        <f>使用量貼付先!C5757</f>
        <v>0</v>
      </c>
      <c r="AT121">
        <f>使用量貼付先!C5758</f>
        <v>0</v>
      </c>
      <c r="AU121">
        <f>使用量貼付先!C5759</f>
        <v>0</v>
      </c>
      <c r="AV121">
        <f>使用量貼付先!C5760</f>
        <v>0</v>
      </c>
      <c r="AW121">
        <f>使用量貼付先!C5761</f>
        <v>0</v>
      </c>
    </row>
    <row r="122" spans="1:49">
      <c r="A122" s="9">
        <f t="shared" si="1"/>
        <v>45868</v>
      </c>
      <c r="B122">
        <f>使用量貼付先!C5762</f>
        <v>0</v>
      </c>
      <c r="C122">
        <f>使用量貼付先!C5763</f>
        <v>0</v>
      </c>
      <c r="D122">
        <f>使用量貼付先!C5764</f>
        <v>0</v>
      </c>
      <c r="E122">
        <f>使用量貼付先!C5765</f>
        <v>0</v>
      </c>
      <c r="F122">
        <f>使用量貼付先!C5766</f>
        <v>0</v>
      </c>
      <c r="G122">
        <f>使用量貼付先!C5767</f>
        <v>0</v>
      </c>
      <c r="H122">
        <f>使用量貼付先!C5768</f>
        <v>0</v>
      </c>
      <c r="I122">
        <f>使用量貼付先!C5769</f>
        <v>0</v>
      </c>
      <c r="J122">
        <f>使用量貼付先!C5770</f>
        <v>0</v>
      </c>
      <c r="K122">
        <f>使用量貼付先!C5771</f>
        <v>0</v>
      </c>
      <c r="L122">
        <f>使用量貼付先!C5772</f>
        <v>0</v>
      </c>
      <c r="M122">
        <f>使用量貼付先!C5773</f>
        <v>0</v>
      </c>
      <c r="N122">
        <f>使用量貼付先!C5774</f>
        <v>0</v>
      </c>
      <c r="O122">
        <f>使用量貼付先!C5775</f>
        <v>0</v>
      </c>
      <c r="P122">
        <f>使用量貼付先!C5776</f>
        <v>0</v>
      </c>
      <c r="Q122">
        <f>使用量貼付先!C5777</f>
        <v>0</v>
      </c>
      <c r="R122">
        <f>使用量貼付先!C5778</f>
        <v>0</v>
      </c>
      <c r="S122">
        <f>使用量貼付先!C5779</f>
        <v>0</v>
      </c>
      <c r="T122">
        <f>使用量貼付先!C5780</f>
        <v>0</v>
      </c>
      <c r="U122">
        <f>使用量貼付先!C5781</f>
        <v>0</v>
      </c>
      <c r="V122">
        <f>使用量貼付先!C5782</f>
        <v>0</v>
      </c>
      <c r="W122">
        <f>使用量貼付先!C5783</f>
        <v>0</v>
      </c>
      <c r="X122">
        <f>使用量貼付先!C5784</f>
        <v>0</v>
      </c>
      <c r="Y122">
        <f>使用量貼付先!C5785</f>
        <v>0</v>
      </c>
      <c r="Z122">
        <f>使用量貼付先!C5786</f>
        <v>0</v>
      </c>
      <c r="AA122">
        <f>使用量貼付先!C5787</f>
        <v>0</v>
      </c>
      <c r="AB122">
        <f>使用量貼付先!C5788</f>
        <v>0</v>
      </c>
      <c r="AC122">
        <f>使用量貼付先!C5789</f>
        <v>0</v>
      </c>
      <c r="AD122">
        <f>使用量貼付先!C5790</f>
        <v>0</v>
      </c>
      <c r="AE122">
        <f>使用量貼付先!C5791</f>
        <v>0</v>
      </c>
      <c r="AF122">
        <f>使用量貼付先!C5792</f>
        <v>0</v>
      </c>
      <c r="AG122">
        <f>使用量貼付先!C5793</f>
        <v>0</v>
      </c>
      <c r="AH122">
        <f>使用量貼付先!C5794</f>
        <v>0</v>
      </c>
      <c r="AI122">
        <f>使用量貼付先!C5795</f>
        <v>0</v>
      </c>
      <c r="AJ122">
        <f>使用量貼付先!C5796</f>
        <v>0</v>
      </c>
      <c r="AK122">
        <f>使用量貼付先!C5797</f>
        <v>0</v>
      </c>
      <c r="AL122">
        <f>使用量貼付先!C5798</f>
        <v>0</v>
      </c>
      <c r="AM122">
        <f>使用量貼付先!C5799</f>
        <v>0</v>
      </c>
      <c r="AN122">
        <f>使用量貼付先!C5800</f>
        <v>0</v>
      </c>
      <c r="AO122">
        <f>使用量貼付先!C5801</f>
        <v>0</v>
      </c>
      <c r="AP122">
        <f>使用量貼付先!C5802</f>
        <v>0</v>
      </c>
      <c r="AQ122">
        <f>使用量貼付先!C5803</f>
        <v>0</v>
      </c>
      <c r="AR122">
        <f>使用量貼付先!C5804</f>
        <v>0</v>
      </c>
      <c r="AS122">
        <f>使用量貼付先!C5805</f>
        <v>0</v>
      </c>
      <c r="AT122">
        <f>使用量貼付先!C5806</f>
        <v>0</v>
      </c>
      <c r="AU122">
        <f>使用量貼付先!C5807</f>
        <v>0</v>
      </c>
      <c r="AV122">
        <f>使用量貼付先!C5808</f>
        <v>0</v>
      </c>
      <c r="AW122">
        <f>使用量貼付先!C5809</f>
        <v>0</v>
      </c>
    </row>
    <row r="123" spans="1:49">
      <c r="A123" s="9">
        <f t="shared" si="1"/>
        <v>45869</v>
      </c>
      <c r="B123">
        <f>使用量貼付先!C5810</f>
        <v>0</v>
      </c>
      <c r="C123">
        <f>使用量貼付先!C5811</f>
        <v>0</v>
      </c>
      <c r="D123">
        <f>使用量貼付先!C5812</f>
        <v>0</v>
      </c>
      <c r="E123">
        <f>使用量貼付先!C5813</f>
        <v>0</v>
      </c>
      <c r="F123">
        <f>使用量貼付先!C5814</f>
        <v>0</v>
      </c>
      <c r="G123">
        <f>使用量貼付先!C5815</f>
        <v>0</v>
      </c>
      <c r="H123">
        <f>使用量貼付先!C5816</f>
        <v>0</v>
      </c>
      <c r="I123">
        <f>使用量貼付先!C5817</f>
        <v>0</v>
      </c>
      <c r="J123">
        <f>使用量貼付先!C5818</f>
        <v>0</v>
      </c>
      <c r="K123">
        <f>使用量貼付先!C5819</f>
        <v>0</v>
      </c>
      <c r="L123">
        <f>使用量貼付先!C5820</f>
        <v>0</v>
      </c>
      <c r="M123">
        <f>使用量貼付先!C5821</f>
        <v>0</v>
      </c>
      <c r="N123">
        <f>使用量貼付先!C5822</f>
        <v>0</v>
      </c>
      <c r="O123">
        <f>使用量貼付先!C5823</f>
        <v>0</v>
      </c>
      <c r="P123">
        <f>使用量貼付先!C5824</f>
        <v>0</v>
      </c>
      <c r="Q123">
        <f>使用量貼付先!C5825</f>
        <v>0</v>
      </c>
      <c r="R123">
        <f>使用量貼付先!C5826</f>
        <v>0</v>
      </c>
      <c r="S123">
        <f>使用量貼付先!C5827</f>
        <v>0</v>
      </c>
      <c r="T123">
        <f>使用量貼付先!C5828</f>
        <v>0</v>
      </c>
      <c r="U123">
        <f>使用量貼付先!C5829</f>
        <v>0</v>
      </c>
      <c r="V123">
        <f>使用量貼付先!C5830</f>
        <v>0</v>
      </c>
      <c r="W123">
        <f>使用量貼付先!C5831</f>
        <v>0</v>
      </c>
      <c r="X123">
        <f>使用量貼付先!C5832</f>
        <v>0</v>
      </c>
      <c r="Y123">
        <f>使用量貼付先!C5833</f>
        <v>0</v>
      </c>
      <c r="Z123">
        <f>使用量貼付先!C5834</f>
        <v>0</v>
      </c>
      <c r="AA123">
        <f>使用量貼付先!C5835</f>
        <v>0</v>
      </c>
      <c r="AB123">
        <f>使用量貼付先!C5836</f>
        <v>0</v>
      </c>
      <c r="AC123">
        <f>使用量貼付先!C5837</f>
        <v>0</v>
      </c>
      <c r="AD123">
        <f>使用量貼付先!C5838</f>
        <v>0</v>
      </c>
      <c r="AE123">
        <f>使用量貼付先!C5839</f>
        <v>0</v>
      </c>
      <c r="AF123">
        <f>使用量貼付先!C5840</f>
        <v>0</v>
      </c>
      <c r="AG123">
        <f>使用量貼付先!C5841</f>
        <v>0</v>
      </c>
      <c r="AH123">
        <f>使用量貼付先!C5842</f>
        <v>0</v>
      </c>
      <c r="AI123">
        <f>使用量貼付先!C5843</f>
        <v>0</v>
      </c>
      <c r="AJ123">
        <f>使用量貼付先!C5844</f>
        <v>0</v>
      </c>
      <c r="AK123">
        <f>使用量貼付先!C5845</f>
        <v>0</v>
      </c>
      <c r="AL123">
        <f>使用量貼付先!C5846</f>
        <v>0</v>
      </c>
      <c r="AM123">
        <f>使用量貼付先!C5847</f>
        <v>0</v>
      </c>
      <c r="AN123">
        <f>使用量貼付先!C5848</f>
        <v>0</v>
      </c>
      <c r="AO123">
        <f>使用量貼付先!C5849</f>
        <v>0</v>
      </c>
      <c r="AP123">
        <f>使用量貼付先!C5850</f>
        <v>0</v>
      </c>
      <c r="AQ123">
        <f>使用量貼付先!C5851</f>
        <v>0</v>
      </c>
      <c r="AR123">
        <f>使用量貼付先!C5852</f>
        <v>0</v>
      </c>
      <c r="AS123">
        <f>使用量貼付先!C5853</f>
        <v>0</v>
      </c>
      <c r="AT123">
        <f>使用量貼付先!C5854</f>
        <v>0</v>
      </c>
      <c r="AU123">
        <f>使用量貼付先!C5855</f>
        <v>0</v>
      </c>
      <c r="AV123">
        <f>使用量貼付先!C5856</f>
        <v>0</v>
      </c>
      <c r="AW123">
        <f>使用量貼付先!C5857</f>
        <v>0</v>
      </c>
    </row>
    <row r="124" spans="1:49">
      <c r="A124" s="9">
        <f t="shared" si="1"/>
        <v>45870</v>
      </c>
      <c r="B124">
        <f>使用量貼付先!C5858</f>
        <v>0</v>
      </c>
      <c r="C124">
        <f>使用量貼付先!C5859</f>
        <v>0</v>
      </c>
      <c r="D124">
        <f>使用量貼付先!C5860</f>
        <v>0</v>
      </c>
      <c r="E124">
        <f>使用量貼付先!C5861</f>
        <v>0</v>
      </c>
      <c r="F124">
        <f>使用量貼付先!C5862</f>
        <v>0</v>
      </c>
      <c r="G124">
        <f>使用量貼付先!C5863</f>
        <v>0</v>
      </c>
      <c r="H124">
        <f>使用量貼付先!C5864</f>
        <v>0</v>
      </c>
      <c r="I124">
        <f>使用量貼付先!C5865</f>
        <v>0</v>
      </c>
      <c r="J124">
        <f>使用量貼付先!C5866</f>
        <v>0</v>
      </c>
      <c r="K124">
        <f>使用量貼付先!C5867</f>
        <v>0</v>
      </c>
      <c r="L124">
        <f>使用量貼付先!C5868</f>
        <v>0</v>
      </c>
      <c r="M124">
        <f>使用量貼付先!C5869</f>
        <v>0</v>
      </c>
      <c r="N124">
        <f>使用量貼付先!C5870</f>
        <v>0</v>
      </c>
      <c r="O124">
        <f>使用量貼付先!C5871</f>
        <v>0</v>
      </c>
      <c r="P124">
        <f>使用量貼付先!C5872</f>
        <v>0</v>
      </c>
      <c r="Q124">
        <f>使用量貼付先!C5873</f>
        <v>0</v>
      </c>
      <c r="R124">
        <f>使用量貼付先!C5874</f>
        <v>0</v>
      </c>
      <c r="S124">
        <f>使用量貼付先!C5875</f>
        <v>0</v>
      </c>
      <c r="T124">
        <f>使用量貼付先!C5876</f>
        <v>0</v>
      </c>
      <c r="U124">
        <f>使用量貼付先!C5877</f>
        <v>0</v>
      </c>
      <c r="V124">
        <f>使用量貼付先!C5878</f>
        <v>0</v>
      </c>
      <c r="W124">
        <f>使用量貼付先!C5879</f>
        <v>0</v>
      </c>
      <c r="X124">
        <f>使用量貼付先!C5880</f>
        <v>0</v>
      </c>
      <c r="Y124">
        <f>使用量貼付先!C5881</f>
        <v>0</v>
      </c>
      <c r="Z124">
        <f>使用量貼付先!C5882</f>
        <v>0</v>
      </c>
      <c r="AA124">
        <f>使用量貼付先!C5883</f>
        <v>0</v>
      </c>
      <c r="AB124">
        <f>使用量貼付先!C5884</f>
        <v>0</v>
      </c>
      <c r="AC124">
        <f>使用量貼付先!C5885</f>
        <v>0</v>
      </c>
      <c r="AD124">
        <f>使用量貼付先!C5886</f>
        <v>0</v>
      </c>
      <c r="AE124">
        <f>使用量貼付先!C5887</f>
        <v>0</v>
      </c>
      <c r="AF124">
        <f>使用量貼付先!C5888</f>
        <v>0</v>
      </c>
      <c r="AG124">
        <f>使用量貼付先!C5889</f>
        <v>0</v>
      </c>
      <c r="AH124">
        <f>使用量貼付先!C5890</f>
        <v>0</v>
      </c>
      <c r="AI124">
        <f>使用量貼付先!C5891</f>
        <v>0</v>
      </c>
      <c r="AJ124">
        <f>使用量貼付先!C5892</f>
        <v>0</v>
      </c>
      <c r="AK124">
        <f>使用量貼付先!C5893</f>
        <v>0</v>
      </c>
      <c r="AL124">
        <f>使用量貼付先!C5894</f>
        <v>0</v>
      </c>
      <c r="AM124">
        <f>使用量貼付先!C5895</f>
        <v>0</v>
      </c>
      <c r="AN124">
        <f>使用量貼付先!C5896</f>
        <v>0</v>
      </c>
      <c r="AO124">
        <f>使用量貼付先!C5897</f>
        <v>0</v>
      </c>
      <c r="AP124">
        <f>使用量貼付先!C5898</f>
        <v>0</v>
      </c>
      <c r="AQ124">
        <f>使用量貼付先!C5899</f>
        <v>0</v>
      </c>
      <c r="AR124">
        <f>使用量貼付先!C5900</f>
        <v>0</v>
      </c>
      <c r="AS124">
        <f>使用量貼付先!C5901</f>
        <v>0</v>
      </c>
      <c r="AT124">
        <f>使用量貼付先!C5902</f>
        <v>0</v>
      </c>
      <c r="AU124">
        <f>使用量貼付先!C5903</f>
        <v>0</v>
      </c>
      <c r="AV124">
        <f>使用量貼付先!C5904</f>
        <v>0</v>
      </c>
      <c r="AW124">
        <f>使用量貼付先!C5905</f>
        <v>0</v>
      </c>
    </row>
    <row r="125" spans="1:49">
      <c r="A125" s="9">
        <f t="shared" si="1"/>
        <v>45871</v>
      </c>
      <c r="B125">
        <f>使用量貼付先!C5906</f>
        <v>0</v>
      </c>
      <c r="C125">
        <f>使用量貼付先!C5907</f>
        <v>0</v>
      </c>
      <c r="D125">
        <f>使用量貼付先!C5908</f>
        <v>0</v>
      </c>
      <c r="E125">
        <f>使用量貼付先!C5909</f>
        <v>0</v>
      </c>
      <c r="F125">
        <f>使用量貼付先!C5910</f>
        <v>0</v>
      </c>
      <c r="G125">
        <f>使用量貼付先!C5911</f>
        <v>0</v>
      </c>
      <c r="H125">
        <f>使用量貼付先!C5912</f>
        <v>0</v>
      </c>
      <c r="I125">
        <f>使用量貼付先!C5913</f>
        <v>0</v>
      </c>
      <c r="J125">
        <f>使用量貼付先!C5914</f>
        <v>0</v>
      </c>
      <c r="K125">
        <f>使用量貼付先!C5915</f>
        <v>0</v>
      </c>
      <c r="L125">
        <f>使用量貼付先!C5916</f>
        <v>0</v>
      </c>
      <c r="M125">
        <f>使用量貼付先!C5917</f>
        <v>0</v>
      </c>
      <c r="N125">
        <f>使用量貼付先!C5918</f>
        <v>0</v>
      </c>
      <c r="O125">
        <f>使用量貼付先!C5919</f>
        <v>0</v>
      </c>
      <c r="P125">
        <f>使用量貼付先!C5920</f>
        <v>0</v>
      </c>
      <c r="Q125">
        <f>使用量貼付先!C5921</f>
        <v>0</v>
      </c>
      <c r="R125">
        <f>使用量貼付先!C5922</f>
        <v>0</v>
      </c>
      <c r="S125">
        <f>使用量貼付先!C5923</f>
        <v>0</v>
      </c>
      <c r="T125">
        <f>使用量貼付先!C5924</f>
        <v>0</v>
      </c>
      <c r="U125">
        <f>使用量貼付先!C5925</f>
        <v>0</v>
      </c>
      <c r="V125">
        <f>使用量貼付先!C5926</f>
        <v>0</v>
      </c>
      <c r="W125">
        <f>使用量貼付先!C5927</f>
        <v>0</v>
      </c>
      <c r="X125">
        <f>使用量貼付先!C5928</f>
        <v>0</v>
      </c>
      <c r="Y125">
        <f>使用量貼付先!C5929</f>
        <v>0</v>
      </c>
      <c r="Z125">
        <f>使用量貼付先!C5930</f>
        <v>0</v>
      </c>
      <c r="AA125">
        <f>使用量貼付先!C5931</f>
        <v>0</v>
      </c>
      <c r="AB125">
        <f>使用量貼付先!C5932</f>
        <v>0</v>
      </c>
      <c r="AC125">
        <f>使用量貼付先!C5933</f>
        <v>0</v>
      </c>
      <c r="AD125">
        <f>使用量貼付先!C5934</f>
        <v>0</v>
      </c>
      <c r="AE125">
        <f>使用量貼付先!C5935</f>
        <v>0</v>
      </c>
      <c r="AF125">
        <f>使用量貼付先!C5936</f>
        <v>0</v>
      </c>
      <c r="AG125">
        <f>使用量貼付先!C5937</f>
        <v>0</v>
      </c>
      <c r="AH125">
        <f>使用量貼付先!C5938</f>
        <v>0</v>
      </c>
      <c r="AI125">
        <f>使用量貼付先!C5939</f>
        <v>0</v>
      </c>
      <c r="AJ125">
        <f>使用量貼付先!C5940</f>
        <v>0</v>
      </c>
      <c r="AK125">
        <f>使用量貼付先!C5941</f>
        <v>0</v>
      </c>
      <c r="AL125">
        <f>使用量貼付先!C5942</f>
        <v>0</v>
      </c>
      <c r="AM125">
        <f>使用量貼付先!C5943</f>
        <v>0</v>
      </c>
      <c r="AN125">
        <f>使用量貼付先!C5944</f>
        <v>0</v>
      </c>
      <c r="AO125">
        <f>使用量貼付先!C5945</f>
        <v>0</v>
      </c>
      <c r="AP125">
        <f>使用量貼付先!C5946</f>
        <v>0</v>
      </c>
      <c r="AQ125">
        <f>使用量貼付先!C5947</f>
        <v>0</v>
      </c>
      <c r="AR125">
        <f>使用量貼付先!C5948</f>
        <v>0</v>
      </c>
      <c r="AS125">
        <f>使用量貼付先!C5949</f>
        <v>0</v>
      </c>
      <c r="AT125">
        <f>使用量貼付先!C5950</f>
        <v>0</v>
      </c>
      <c r="AU125">
        <f>使用量貼付先!C5951</f>
        <v>0</v>
      </c>
      <c r="AV125">
        <f>使用量貼付先!C5952</f>
        <v>0</v>
      </c>
      <c r="AW125">
        <f>使用量貼付先!C5953</f>
        <v>0</v>
      </c>
    </row>
    <row r="126" spans="1:49">
      <c r="A126" s="9">
        <f t="shared" si="1"/>
        <v>45872</v>
      </c>
      <c r="B126">
        <f>使用量貼付先!C5954</f>
        <v>0</v>
      </c>
      <c r="C126">
        <f>使用量貼付先!C5955</f>
        <v>0</v>
      </c>
      <c r="D126">
        <f>使用量貼付先!C5956</f>
        <v>0</v>
      </c>
      <c r="E126">
        <f>使用量貼付先!C5957</f>
        <v>0</v>
      </c>
      <c r="F126">
        <f>使用量貼付先!C5958</f>
        <v>0</v>
      </c>
      <c r="G126">
        <f>使用量貼付先!C5959</f>
        <v>0</v>
      </c>
      <c r="H126">
        <f>使用量貼付先!C5960</f>
        <v>0</v>
      </c>
      <c r="I126">
        <f>使用量貼付先!C5961</f>
        <v>0</v>
      </c>
      <c r="J126">
        <f>使用量貼付先!C5962</f>
        <v>0</v>
      </c>
      <c r="K126">
        <f>使用量貼付先!C5963</f>
        <v>0</v>
      </c>
      <c r="L126">
        <f>使用量貼付先!C5964</f>
        <v>0</v>
      </c>
      <c r="M126">
        <f>使用量貼付先!C5965</f>
        <v>0</v>
      </c>
      <c r="N126">
        <f>使用量貼付先!C5966</f>
        <v>0</v>
      </c>
      <c r="O126">
        <f>使用量貼付先!C5967</f>
        <v>0</v>
      </c>
      <c r="P126">
        <f>使用量貼付先!C5968</f>
        <v>0</v>
      </c>
      <c r="Q126">
        <f>使用量貼付先!C5969</f>
        <v>0</v>
      </c>
      <c r="R126">
        <f>使用量貼付先!C5970</f>
        <v>0</v>
      </c>
      <c r="S126">
        <f>使用量貼付先!C5971</f>
        <v>0</v>
      </c>
      <c r="T126">
        <f>使用量貼付先!C5972</f>
        <v>0</v>
      </c>
      <c r="U126">
        <f>使用量貼付先!C5973</f>
        <v>0</v>
      </c>
      <c r="V126">
        <f>使用量貼付先!C5974</f>
        <v>0</v>
      </c>
      <c r="W126">
        <f>使用量貼付先!C5975</f>
        <v>0</v>
      </c>
      <c r="X126">
        <f>使用量貼付先!C5976</f>
        <v>0</v>
      </c>
      <c r="Y126">
        <f>使用量貼付先!C5977</f>
        <v>0</v>
      </c>
      <c r="Z126">
        <f>使用量貼付先!C5978</f>
        <v>0</v>
      </c>
      <c r="AA126">
        <f>使用量貼付先!C5979</f>
        <v>0</v>
      </c>
      <c r="AB126">
        <f>使用量貼付先!C5980</f>
        <v>0</v>
      </c>
      <c r="AC126">
        <f>使用量貼付先!C5981</f>
        <v>0</v>
      </c>
      <c r="AD126">
        <f>使用量貼付先!C5982</f>
        <v>0</v>
      </c>
      <c r="AE126">
        <f>使用量貼付先!C5983</f>
        <v>0</v>
      </c>
      <c r="AF126">
        <f>使用量貼付先!C5984</f>
        <v>0</v>
      </c>
      <c r="AG126">
        <f>使用量貼付先!C5985</f>
        <v>0</v>
      </c>
      <c r="AH126">
        <f>使用量貼付先!C5986</f>
        <v>0</v>
      </c>
      <c r="AI126">
        <f>使用量貼付先!C5987</f>
        <v>0</v>
      </c>
      <c r="AJ126">
        <f>使用量貼付先!C5988</f>
        <v>0</v>
      </c>
      <c r="AK126">
        <f>使用量貼付先!C5989</f>
        <v>0</v>
      </c>
      <c r="AL126">
        <f>使用量貼付先!C5990</f>
        <v>0</v>
      </c>
      <c r="AM126">
        <f>使用量貼付先!C5991</f>
        <v>0</v>
      </c>
      <c r="AN126">
        <f>使用量貼付先!C5992</f>
        <v>0</v>
      </c>
      <c r="AO126">
        <f>使用量貼付先!C5993</f>
        <v>0</v>
      </c>
      <c r="AP126">
        <f>使用量貼付先!C5994</f>
        <v>0</v>
      </c>
      <c r="AQ126">
        <f>使用量貼付先!C5995</f>
        <v>0</v>
      </c>
      <c r="AR126">
        <f>使用量貼付先!C5996</f>
        <v>0</v>
      </c>
      <c r="AS126">
        <f>使用量貼付先!C5997</f>
        <v>0</v>
      </c>
      <c r="AT126">
        <f>使用量貼付先!C5998</f>
        <v>0</v>
      </c>
      <c r="AU126">
        <f>使用量貼付先!C5999</f>
        <v>0</v>
      </c>
      <c r="AV126">
        <f>使用量貼付先!C6000</f>
        <v>0</v>
      </c>
      <c r="AW126">
        <f>使用量貼付先!C6001</f>
        <v>0</v>
      </c>
    </row>
    <row r="127" spans="1:49">
      <c r="A127" s="9">
        <f t="shared" si="1"/>
        <v>45873</v>
      </c>
      <c r="B127">
        <f>使用量貼付先!C6002</f>
        <v>0</v>
      </c>
      <c r="C127">
        <f>使用量貼付先!C6003</f>
        <v>0</v>
      </c>
      <c r="D127">
        <f>使用量貼付先!C6004</f>
        <v>0</v>
      </c>
      <c r="E127">
        <f>使用量貼付先!C6005</f>
        <v>0</v>
      </c>
      <c r="F127">
        <f>使用量貼付先!C6006</f>
        <v>0</v>
      </c>
      <c r="G127">
        <f>使用量貼付先!C6007</f>
        <v>0</v>
      </c>
      <c r="H127">
        <f>使用量貼付先!C6008</f>
        <v>0</v>
      </c>
      <c r="I127">
        <f>使用量貼付先!C6009</f>
        <v>0</v>
      </c>
      <c r="J127">
        <f>使用量貼付先!C6010</f>
        <v>0</v>
      </c>
      <c r="K127">
        <f>使用量貼付先!C6011</f>
        <v>0</v>
      </c>
      <c r="L127">
        <f>使用量貼付先!C6012</f>
        <v>0</v>
      </c>
      <c r="M127">
        <f>使用量貼付先!C6013</f>
        <v>0</v>
      </c>
      <c r="N127">
        <f>使用量貼付先!C6014</f>
        <v>0</v>
      </c>
      <c r="O127">
        <f>使用量貼付先!C6015</f>
        <v>0</v>
      </c>
      <c r="P127">
        <f>使用量貼付先!C6016</f>
        <v>0</v>
      </c>
      <c r="Q127">
        <f>使用量貼付先!C6017</f>
        <v>0</v>
      </c>
      <c r="R127">
        <f>使用量貼付先!C6018</f>
        <v>0</v>
      </c>
      <c r="S127">
        <f>使用量貼付先!C6019</f>
        <v>0</v>
      </c>
      <c r="T127">
        <f>使用量貼付先!C6020</f>
        <v>0</v>
      </c>
      <c r="U127">
        <f>使用量貼付先!C6021</f>
        <v>0</v>
      </c>
      <c r="V127">
        <f>使用量貼付先!C6022</f>
        <v>0</v>
      </c>
      <c r="W127">
        <f>使用量貼付先!C6023</f>
        <v>0</v>
      </c>
      <c r="X127">
        <f>使用量貼付先!C6024</f>
        <v>0</v>
      </c>
      <c r="Y127">
        <f>使用量貼付先!C6025</f>
        <v>0</v>
      </c>
      <c r="Z127">
        <f>使用量貼付先!C6026</f>
        <v>0</v>
      </c>
      <c r="AA127">
        <f>使用量貼付先!C6027</f>
        <v>0</v>
      </c>
      <c r="AB127">
        <f>使用量貼付先!C6028</f>
        <v>0</v>
      </c>
      <c r="AC127">
        <f>使用量貼付先!C6029</f>
        <v>0</v>
      </c>
      <c r="AD127">
        <f>使用量貼付先!C6030</f>
        <v>0</v>
      </c>
      <c r="AE127">
        <f>使用量貼付先!C6031</f>
        <v>0</v>
      </c>
      <c r="AF127">
        <f>使用量貼付先!C6032</f>
        <v>0</v>
      </c>
      <c r="AG127">
        <f>使用量貼付先!C6033</f>
        <v>0</v>
      </c>
      <c r="AH127">
        <f>使用量貼付先!C6034</f>
        <v>0</v>
      </c>
      <c r="AI127">
        <f>使用量貼付先!C6035</f>
        <v>0</v>
      </c>
      <c r="AJ127">
        <f>使用量貼付先!C6036</f>
        <v>0</v>
      </c>
      <c r="AK127">
        <f>使用量貼付先!C6037</f>
        <v>0</v>
      </c>
      <c r="AL127">
        <f>使用量貼付先!C6038</f>
        <v>0</v>
      </c>
      <c r="AM127">
        <f>使用量貼付先!C6039</f>
        <v>0</v>
      </c>
      <c r="AN127">
        <f>使用量貼付先!C6040</f>
        <v>0</v>
      </c>
      <c r="AO127">
        <f>使用量貼付先!C6041</f>
        <v>0</v>
      </c>
      <c r="AP127">
        <f>使用量貼付先!C6042</f>
        <v>0</v>
      </c>
      <c r="AQ127">
        <f>使用量貼付先!C6043</f>
        <v>0</v>
      </c>
      <c r="AR127">
        <f>使用量貼付先!C6044</f>
        <v>0</v>
      </c>
      <c r="AS127">
        <f>使用量貼付先!C6045</f>
        <v>0</v>
      </c>
      <c r="AT127">
        <f>使用量貼付先!C6046</f>
        <v>0</v>
      </c>
      <c r="AU127">
        <f>使用量貼付先!C6047</f>
        <v>0</v>
      </c>
      <c r="AV127">
        <f>使用量貼付先!C6048</f>
        <v>0</v>
      </c>
      <c r="AW127">
        <f>使用量貼付先!C6049</f>
        <v>0</v>
      </c>
    </row>
    <row r="128" spans="1:49">
      <c r="A128" s="9">
        <f t="shared" si="1"/>
        <v>45874</v>
      </c>
      <c r="B128">
        <f>使用量貼付先!C6050</f>
        <v>0</v>
      </c>
      <c r="C128">
        <f>使用量貼付先!C6051</f>
        <v>0</v>
      </c>
      <c r="D128">
        <f>使用量貼付先!C6052</f>
        <v>0</v>
      </c>
      <c r="E128">
        <f>使用量貼付先!C6053</f>
        <v>0</v>
      </c>
      <c r="F128">
        <f>使用量貼付先!C6054</f>
        <v>0</v>
      </c>
      <c r="G128">
        <f>使用量貼付先!C6055</f>
        <v>0</v>
      </c>
      <c r="H128">
        <f>使用量貼付先!C6056</f>
        <v>0</v>
      </c>
      <c r="I128">
        <f>使用量貼付先!C6057</f>
        <v>0</v>
      </c>
      <c r="J128">
        <f>使用量貼付先!C6058</f>
        <v>0</v>
      </c>
      <c r="K128">
        <f>使用量貼付先!C6059</f>
        <v>0</v>
      </c>
      <c r="L128">
        <f>使用量貼付先!C6060</f>
        <v>0</v>
      </c>
      <c r="M128">
        <f>使用量貼付先!C6061</f>
        <v>0</v>
      </c>
      <c r="N128">
        <f>使用量貼付先!C6062</f>
        <v>0</v>
      </c>
      <c r="O128">
        <f>使用量貼付先!C6063</f>
        <v>0</v>
      </c>
      <c r="P128">
        <f>使用量貼付先!C6064</f>
        <v>0</v>
      </c>
      <c r="Q128">
        <f>使用量貼付先!C6065</f>
        <v>0</v>
      </c>
      <c r="R128">
        <f>使用量貼付先!C6066</f>
        <v>0</v>
      </c>
      <c r="S128">
        <f>使用量貼付先!C6067</f>
        <v>0</v>
      </c>
      <c r="T128">
        <f>使用量貼付先!C6068</f>
        <v>0</v>
      </c>
      <c r="U128">
        <f>使用量貼付先!C6069</f>
        <v>0</v>
      </c>
      <c r="V128">
        <f>使用量貼付先!C6070</f>
        <v>0</v>
      </c>
      <c r="W128">
        <f>使用量貼付先!C6071</f>
        <v>0</v>
      </c>
      <c r="X128">
        <f>使用量貼付先!C6072</f>
        <v>0</v>
      </c>
      <c r="Y128">
        <f>使用量貼付先!C6073</f>
        <v>0</v>
      </c>
      <c r="Z128">
        <f>使用量貼付先!C6074</f>
        <v>0</v>
      </c>
      <c r="AA128">
        <f>使用量貼付先!C6075</f>
        <v>0</v>
      </c>
      <c r="AB128">
        <f>使用量貼付先!C6076</f>
        <v>0</v>
      </c>
      <c r="AC128">
        <f>使用量貼付先!C6077</f>
        <v>0</v>
      </c>
      <c r="AD128">
        <f>使用量貼付先!C6078</f>
        <v>0</v>
      </c>
      <c r="AE128">
        <f>使用量貼付先!C6079</f>
        <v>0</v>
      </c>
      <c r="AF128">
        <f>使用量貼付先!C6080</f>
        <v>0</v>
      </c>
      <c r="AG128">
        <f>使用量貼付先!C6081</f>
        <v>0</v>
      </c>
      <c r="AH128">
        <f>使用量貼付先!C6082</f>
        <v>0</v>
      </c>
      <c r="AI128">
        <f>使用量貼付先!C6083</f>
        <v>0</v>
      </c>
      <c r="AJ128">
        <f>使用量貼付先!C6084</f>
        <v>0</v>
      </c>
      <c r="AK128">
        <f>使用量貼付先!C6085</f>
        <v>0</v>
      </c>
      <c r="AL128">
        <f>使用量貼付先!C6086</f>
        <v>0</v>
      </c>
      <c r="AM128">
        <f>使用量貼付先!C6087</f>
        <v>0</v>
      </c>
      <c r="AN128">
        <f>使用量貼付先!C6088</f>
        <v>0</v>
      </c>
      <c r="AO128">
        <f>使用量貼付先!C6089</f>
        <v>0</v>
      </c>
      <c r="AP128">
        <f>使用量貼付先!C6090</f>
        <v>0</v>
      </c>
      <c r="AQ128">
        <f>使用量貼付先!C6091</f>
        <v>0</v>
      </c>
      <c r="AR128">
        <f>使用量貼付先!C6092</f>
        <v>0</v>
      </c>
      <c r="AS128">
        <f>使用量貼付先!C6093</f>
        <v>0</v>
      </c>
      <c r="AT128">
        <f>使用量貼付先!C6094</f>
        <v>0</v>
      </c>
      <c r="AU128">
        <f>使用量貼付先!C6095</f>
        <v>0</v>
      </c>
      <c r="AV128">
        <f>使用量貼付先!C6096</f>
        <v>0</v>
      </c>
      <c r="AW128">
        <f>使用量貼付先!C6097</f>
        <v>0</v>
      </c>
    </row>
    <row r="129" spans="1:49">
      <c r="A129" s="9">
        <f t="shared" si="1"/>
        <v>45875</v>
      </c>
      <c r="B129">
        <f>使用量貼付先!C6098</f>
        <v>0</v>
      </c>
      <c r="C129">
        <f>使用量貼付先!C6099</f>
        <v>0</v>
      </c>
      <c r="D129">
        <f>使用量貼付先!C6100</f>
        <v>0</v>
      </c>
      <c r="E129">
        <f>使用量貼付先!C6101</f>
        <v>0</v>
      </c>
      <c r="F129">
        <f>使用量貼付先!C6102</f>
        <v>0</v>
      </c>
      <c r="G129">
        <f>使用量貼付先!C6103</f>
        <v>0</v>
      </c>
      <c r="H129">
        <f>使用量貼付先!C6104</f>
        <v>0</v>
      </c>
      <c r="I129">
        <f>使用量貼付先!C6105</f>
        <v>0</v>
      </c>
      <c r="J129">
        <f>使用量貼付先!C6106</f>
        <v>0</v>
      </c>
      <c r="K129">
        <f>使用量貼付先!C6107</f>
        <v>0</v>
      </c>
      <c r="L129">
        <f>使用量貼付先!C6108</f>
        <v>0</v>
      </c>
      <c r="M129">
        <f>使用量貼付先!C6109</f>
        <v>0</v>
      </c>
      <c r="N129">
        <f>使用量貼付先!C6110</f>
        <v>0</v>
      </c>
      <c r="O129">
        <f>使用量貼付先!C6111</f>
        <v>0</v>
      </c>
      <c r="P129">
        <f>使用量貼付先!C6112</f>
        <v>0</v>
      </c>
      <c r="Q129">
        <f>使用量貼付先!C6113</f>
        <v>0</v>
      </c>
      <c r="R129">
        <f>使用量貼付先!C6114</f>
        <v>0</v>
      </c>
      <c r="S129">
        <f>使用量貼付先!C6115</f>
        <v>0</v>
      </c>
      <c r="T129">
        <f>使用量貼付先!C6116</f>
        <v>0</v>
      </c>
      <c r="U129">
        <f>使用量貼付先!C6117</f>
        <v>0</v>
      </c>
      <c r="V129">
        <f>使用量貼付先!C6118</f>
        <v>0</v>
      </c>
      <c r="W129">
        <f>使用量貼付先!C6119</f>
        <v>0</v>
      </c>
      <c r="X129">
        <f>使用量貼付先!C6120</f>
        <v>0</v>
      </c>
      <c r="Y129">
        <f>使用量貼付先!C6121</f>
        <v>0</v>
      </c>
      <c r="Z129">
        <f>使用量貼付先!C6122</f>
        <v>0</v>
      </c>
      <c r="AA129">
        <f>使用量貼付先!C6123</f>
        <v>0</v>
      </c>
      <c r="AB129">
        <f>使用量貼付先!C6124</f>
        <v>0</v>
      </c>
      <c r="AC129">
        <f>使用量貼付先!C6125</f>
        <v>0</v>
      </c>
      <c r="AD129">
        <f>使用量貼付先!C6126</f>
        <v>0</v>
      </c>
      <c r="AE129">
        <f>使用量貼付先!C6127</f>
        <v>0</v>
      </c>
      <c r="AF129">
        <f>使用量貼付先!C6128</f>
        <v>0</v>
      </c>
      <c r="AG129">
        <f>使用量貼付先!C6129</f>
        <v>0</v>
      </c>
      <c r="AH129">
        <f>使用量貼付先!C6130</f>
        <v>0</v>
      </c>
      <c r="AI129">
        <f>使用量貼付先!C6131</f>
        <v>0</v>
      </c>
      <c r="AJ129">
        <f>使用量貼付先!C6132</f>
        <v>0</v>
      </c>
      <c r="AK129">
        <f>使用量貼付先!C6133</f>
        <v>0</v>
      </c>
      <c r="AL129">
        <f>使用量貼付先!C6134</f>
        <v>0</v>
      </c>
      <c r="AM129">
        <f>使用量貼付先!C6135</f>
        <v>0</v>
      </c>
      <c r="AN129">
        <f>使用量貼付先!C6136</f>
        <v>0</v>
      </c>
      <c r="AO129">
        <f>使用量貼付先!C6137</f>
        <v>0</v>
      </c>
      <c r="AP129">
        <f>使用量貼付先!C6138</f>
        <v>0</v>
      </c>
      <c r="AQ129">
        <f>使用量貼付先!C6139</f>
        <v>0</v>
      </c>
      <c r="AR129">
        <f>使用量貼付先!C6140</f>
        <v>0</v>
      </c>
      <c r="AS129">
        <f>使用量貼付先!C6141</f>
        <v>0</v>
      </c>
      <c r="AT129">
        <f>使用量貼付先!C6142</f>
        <v>0</v>
      </c>
      <c r="AU129">
        <f>使用量貼付先!C6143</f>
        <v>0</v>
      </c>
      <c r="AV129">
        <f>使用量貼付先!C6144</f>
        <v>0</v>
      </c>
      <c r="AW129">
        <f>使用量貼付先!C6145</f>
        <v>0</v>
      </c>
    </row>
    <row r="130" spans="1:49">
      <c r="A130" s="9">
        <f t="shared" si="1"/>
        <v>45876</v>
      </c>
      <c r="B130">
        <f>使用量貼付先!C6146</f>
        <v>0</v>
      </c>
      <c r="C130">
        <f>使用量貼付先!C6147</f>
        <v>0</v>
      </c>
      <c r="D130">
        <f>使用量貼付先!C6148</f>
        <v>0</v>
      </c>
      <c r="E130">
        <f>使用量貼付先!C6149</f>
        <v>0</v>
      </c>
      <c r="F130">
        <f>使用量貼付先!C6150</f>
        <v>0</v>
      </c>
      <c r="G130">
        <f>使用量貼付先!C6151</f>
        <v>0</v>
      </c>
      <c r="H130">
        <f>使用量貼付先!C6152</f>
        <v>0</v>
      </c>
      <c r="I130">
        <f>使用量貼付先!C6153</f>
        <v>0</v>
      </c>
      <c r="J130">
        <f>使用量貼付先!C6154</f>
        <v>0</v>
      </c>
      <c r="K130">
        <f>使用量貼付先!C6155</f>
        <v>0</v>
      </c>
      <c r="L130">
        <f>使用量貼付先!C6156</f>
        <v>0</v>
      </c>
      <c r="M130">
        <f>使用量貼付先!C6157</f>
        <v>0</v>
      </c>
      <c r="N130">
        <f>使用量貼付先!C6158</f>
        <v>0</v>
      </c>
      <c r="O130">
        <f>使用量貼付先!C6159</f>
        <v>0</v>
      </c>
      <c r="P130">
        <f>使用量貼付先!C6160</f>
        <v>0</v>
      </c>
      <c r="Q130">
        <f>使用量貼付先!C6161</f>
        <v>0</v>
      </c>
      <c r="R130">
        <f>使用量貼付先!C6162</f>
        <v>0</v>
      </c>
      <c r="S130">
        <f>使用量貼付先!C6163</f>
        <v>0</v>
      </c>
      <c r="T130">
        <f>使用量貼付先!C6164</f>
        <v>0</v>
      </c>
      <c r="U130">
        <f>使用量貼付先!C6165</f>
        <v>0</v>
      </c>
      <c r="V130">
        <f>使用量貼付先!C6166</f>
        <v>0</v>
      </c>
      <c r="W130">
        <f>使用量貼付先!C6167</f>
        <v>0</v>
      </c>
      <c r="X130">
        <f>使用量貼付先!C6168</f>
        <v>0</v>
      </c>
      <c r="Y130">
        <f>使用量貼付先!C6169</f>
        <v>0</v>
      </c>
      <c r="Z130">
        <f>使用量貼付先!C6170</f>
        <v>0</v>
      </c>
      <c r="AA130">
        <f>使用量貼付先!C6171</f>
        <v>0</v>
      </c>
      <c r="AB130">
        <f>使用量貼付先!C6172</f>
        <v>0</v>
      </c>
      <c r="AC130">
        <f>使用量貼付先!C6173</f>
        <v>0</v>
      </c>
      <c r="AD130">
        <f>使用量貼付先!C6174</f>
        <v>0</v>
      </c>
      <c r="AE130">
        <f>使用量貼付先!C6175</f>
        <v>0</v>
      </c>
      <c r="AF130">
        <f>使用量貼付先!C6176</f>
        <v>0</v>
      </c>
      <c r="AG130">
        <f>使用量貼付先!C6177</f>
        <v>0</v>
      </c>
      <c r="AH130">
        <f>使用量貼付先!C6178</f>
        <v>0</v>
      </c>
      <c r="AI130">
        <f>使用量貼付先!C6179</f>
        <v>0</v>
      </c>
      <c r="AJ130">
        <f>使用量貼付先!C6180</f>
        <v>0</v>
      </c>
      <c r="AK130">
        <f>使用量貼付先!C6181</f>
        <v>0</v>
      </c>
      <c r="AL130">
        <f>使用量貼付先!C6182</f>
        <v>0</v>
      </c>
      <c r="AM130">
        <f>使用量貼付先!C6183</f>
        <v>0</v>
      </c>
      <c r="AN130">
        <f>使用量貼付先!C6184</f>
        <v>0</v>
      </c>
      <c r="AO130">
        <f>使用量貼付先!C6185</f>
        <v>0</v>
      </c>
      <c r="AP130">
        <f>使用量貼付先!C6186</f>
        <v>0</v>
      </c>
      <c r="AQ130">
        <f>使用量貼付先!C6187</f>
        <v>0</v>
      </c>
      <c r="AR130">
        <f>使用量貼付先!C6188</f>
        <v>0</v>
      </c>
      <c r="AS130">
        <f>使用量貼付先!C6189</f>
        <v>0</v>
      </c>
      <c r="AT130">
        <f>使用量貼付先!C6190</f>
        <v>0</v>
      </c>
      <c r="AU130">
        <f>使用量貼付先!C6191</f>
        <v>0</v>
      </c>
      <c r="AV130">
        <f>使用量貼付先!C6192</f>
        <v>0</v>
      </c>
      <c r="AW130">
        <f>使用量貼付先!C6193</f>
        <v>0</v>
      </c>
    </row>
    <row r="131" spans="1:49">
      <c r="A131" s="9">
        <f t="shared" si="1"/>
        <v>45877</v>
      </c>
      <c r="B131">
        <f>使用量貼付先!C6194</f>
        <v>0</v>
      </c>
      <c r="C131">
        <f>使用量貼付先!C6195</f>
        <v>0</v>
      </c>
      <c r="D131">
        <f>使用量貼付先!C6196</f>
        <v>0</v>
      </c>
      <c r="E131">
        <f>使用量貼付先!C6197</f>
        <v>0</v>
      </c>
      <c r="F131">
        <f>使用量貼付先!C6198</f>
        <v>0</v>
      </c>
      <c r="G131">
        <f>使用量貼付先!C6199</f>
        <v>0</v>
      </c>
      <c r="H131">
        <f>使用量貼付先!C6200</f>
        <v>0</v>
      </c>
      <c r="I131">
        <f>使用量貼付先!C6201</f>
        <v>0</v>
      </c>
      <c r="J131">
        <f>使用量貼付先!C6202</f>
        <v>0</v>
      </c>
      <c r="K131">
        <f>使用量貼付先!C6203</f>
        <v>0</v>
      </c>
      <c r="L131">
        <f>使用量貼付先!C6204</f>
        <v>0</v>
      </c>
      <c r="M131">
        <f>使用量貼付先!C6205</f>
        <v>0</v>
      </c>
      <c r="N131">
        <f>使用量貼付先!C6206</f>
        <v>0</v>
      </c>
      <c r="O131">
        <f>使用量貼付先!C6207</f>
        <v>0</v>
      </c>
      <c r="P131">
        <f>使用量貼付先!C6208</f>
        <v>0</v>
      </c>
      <c r="Q131">
        <f>使用量貼付先!C6209</f>
        <v>0</v>
      </c>
      <c r="R131">
        <f>使用量貼付先!C6210</f>
        <v>0</v>
      </c>
      <c r="S131">
        <f>使用量貼付先!C6211</f>
        <v>0</v>
      </c>
      <c r="T131">
        <f>使用量貼付先!C6212</f>
        <v>0</v>
      </c>
      <c r="U131">
        <f>使用量貼付先!C6213</f>
        <v>0</v>
      </c>
      <c r="V131">
        <f>使用量貼付先!C6214</f>
        <v>0</v>
      </c>
      <c r="W131">
        <f>使用量貼付先!C6215</f>
        <v>0</v>
      </c>
      <c r="X131">
        <f>使用量貼付先!C6216</f>
        <v>0</v>
      </c>
      <c r="Y131">
        <f>使用量貼付先!C6217</f>
        <v>0</v>
      </c>
      <c r="Z131">
        <f>使用量貼付先!C6218</f>
        <v>0</v>
      </c>
      <c r="AA131">
        <f>使用量貼付先!C6219</f>
        <v>0</v>
      </c>
      <c r="AB131">
        <f>使用量貼付先!C6220</f>
        <v>0</v>
      </c>
      <c r="AC131">
        <f>使用量貼付先!C6221</f>
        <v>0</v>
      </c>
      <c r="AD131">
        <f>使用量貼付先!C6222</f>
        <v>0</v>
      </c>
      <c r="AE131">
        <f>使用量貼付先!C6223</f>
        <v>0</v>
      </c>
      <c r="AF131">
        <f>使用量貼付先!C6224</f>
        <v>0</v>
      </c>
      <c r="AG131">
        <f>使用量貼付先!C6225</f>
        <v>0</v>
      </c>
      <c r="AH131">
        <f>使用量貼付先!C6226</f>
        <v>0</v>
      </c>
      <c r="AI131">
        <f>使用量貼付先!C6227</f>
        <v>0</v>
      </c>
      <c r="AJ131">
        <f>使用量貼付先!C6228</f>
        <v>0</v>
      </c>
      <c r="AK131">
        <f>使用量貼付先!C6229</f>
        <v>0</v>
      </c>
      <c r="AL131">
        <f>使用量貼付先!C6230</f>
        <v>0</v>
      </c>
      <c r="AM131">
        <f>使用量貼付先!C6231</f>
        <v>0</v>
      </c>
      <c r="AN131">
        <f>使用量貼付先!C6232</f>
        <v>0</v>
      </c>
      <c r="AO131">
        <f>使用量貼付先!C6233</f>
        <v>0</v>
      </c>
      <c r="AP131">
        <f>使用量貼付先!C6234</f>
        <v>0</v>
      </c>
      <c r="AQ131">
        <f>使用量貼付先!C6235</f>
        <v>0</v>
      </c>
      <c r="AR131">
        <f>使用量貼付先!C6236</f>
        <v>0</v>
      </c>
      <c r="AS131">
        <f>使用量貼付先!C6237</f>
        <v>0</v>
      </c>
      <c r="AT131">
        <f>使用量貼付先!C6238</f>
        <v>0</v>
      </c>
      <c r="AU131">
        <f>使用量貼付先!C6239</f>
        <v>0</v>
      </c>
      <c r="AV131">
        <f>使用量貼付先!C6240</f>
        <v>0</v>
      </c>
      <c r="AW131">
        <f>使用量貼付先!C6241</f>
        <v>0</v>
      </c>
    </row>
    <row r="132" spans="1:49">
      <c r="A132" s="9">
        <f t="shared" ref="A132:A195" si="2">A131+1</f>
        <v>45878</v>
      </c>
      <c r="B132">
        <f>使用量貼付先!C6242</f>
        <v>0</v>
      </c>
      <c r="C132">
        <f>使用量貼付先!C6243</f>
        <v>0</v>
      </c>
      <c r="D132">
        <f>使用量貼付先!C6244</f>
        <v>0</v>
      </c>
      <c r="E132">
        <f>使用量貼付先!C6245</f>
        <v>0</v>
      </c>
      <c r="F132">
        <f>使用量貼付先!C6246</f>
        <v>0</v>
      </c>
      <c r="G132">
        <f>使用量貼付先!C6247</f>
        <v>0</v>
      </c>
      <c r="H132">
        <f>使用量貼付先!C6248</f>
        <v>0</v>
      </c>
      <c r="I132">
        <f>使用量貼付先!C6249</f>
        <v>0</v>
      </c>
      <c r="J132">
        <f>使用量貼付先!C6250</f>
        <v>0</v>
      </c>
      <c r="K132">
        <f>使用量貼付先!C6251</f>
        <v>0</v>
      </c>
      <c r="L132">
        <f>使用量貼付先!C6252</f>
        <v>0</v>
      </c>
      <c r="M132">
        <f>使用量貼付先!C6253</f>
        <v>0</v>
      </c>
      <c r="N132">
        <f>使用量貼付先!C6254</f>
        <v>0</v>
      </c>
      <c r="O132">
        <f>使用量貼付先!C6255</f>
        <v>0</v>
      </c>
      <c r="P132">
        <f>使用量貼付先!C6256</f>
        <v>0</v>
      </c>
      <c r="Q132">
        <f>使用量貼付先!C6257</f>
        <v>0</v>
      </c>
      <c r="R132">
        <f>使用量貼付先!C6258</f>
        <v>0</v>
      </c>
      <c r="S132">
        <f>使用量貼付先!C6259</f>
        <v>0</v>
      </c>
      <c r="T132">
        <f>使用量貼付先!C6260</f>
        <v>0</v>
      </c>
      <c r="U132">
        <f>使用量貼付先!C6261</f>
        <v>0</v>
      </c>
      <c r="V132">
        <f>使用量貼付先!C6262</f>
        <v>0</v>
      </c>
      <c r="W132">
        <f>使用量貼付先!C6263</f>
        <v>0</v>
      </c>
      <c r="X132">
        <f>使用量貼付先!C6264</f>
        <v>0</v>
      </c>
      <c r="Y132">
        <f>使用量貼付先!C6265</f>
        <v>0</v>
      </c>
      <c r="Z132">
        <f>使用量貼付先!C6266</f>
        <v>0</v>
      </c>
      <c r="AA132">
        <f>使用量貼付先!C6267</f>
        <v>0</v>
      </c>
      <c r="AB132">
        <f>使用量貼付先!C6268</f>
        <v>0</v>
      </c>
      <c r="AC132">
        <f>使用量貼付先!C6269</f>
        <v>0</v>
      </c>
      <c r="AD132">
        <f>使用量貼付先!C6270</f>
        <v>0</v>
      </c>
      <c r="AE132">
        <f>使用量貼付先!C6271</f>
        <v>0</v>
      </c>
      <c r="AF132">
        <f>使用量貼付先!C6272</f>
        <v>0</v>
      </c>
      <c r="AG132">
        <f>使用量貼付先!C6273</f>
        <v>0</v>
      </c>
      <c r="AH132">
        <f>使用量貼付先!C6274</f>
        <v>0</v>
      </c>
      <c r="AI132">
        <f>使用量貼付先!C6275</f>
        <v>0</v>
      </c>
      <c r="AJ132">
        <f>使用量貼付先!C6276</f>
        <v>0</v>
      </c>
      <c r="AK132">
        <f>使用量貼付先!C6277</f>
        <v>0</v>
      </c>
      <c r="AL132">
        <f>使用量貼付先!C6278</f>
        <v>0</v>
      </c>
      <c r="AM132">
        <f>使用量貼付先!C6279</f>
        <v>0</v>
      </c>
      <c r="AN132">
        <f>使用量貼付先!C6280</f>
        <v>0</v>
      </c>
      <c r="AO132">
        <f>使用量貼付先!C6281</f>
        <v>0</v>
      </c>
      <c r="AP132">
        <f>使用量貼付先!C6282</f>
        <v>0</v>
      </c>
      <c r="AQ132">
        <f>使用量貼付先!C6283</f>
        <v>0</v>
      </c>
      <c r="AR132">
        <f>使用量貼付先!C6284</f>
        <v>0</v>
      </c>
      <c r="AS132">
        <f>使用量貼付先!C6285</f>
        <v>0</v>
      </c>
      <c r="AT132">
        <f>使用量貼付先!C6286</f>
        <v>0</v>
      </c>
      <c r="AU132">
        <f>使用量貼付先!C6287</f>
        <v>0</v>
      </c>
      <c r="AV132">
        <f>使用量貼付先!C6288</f>
        <v>0</v>
      </c>
      <c r="AW132">
        <f>使用量貼付先!C6289</f>
        <v>0</v>
      </c>
    </row>
    <row r="133" spans="1:49">
      <c r="A133" s="9">
        <f t="shared" si="2"/>
        <v>45879</v>
      </c>
      <c r="B133">
        <f>使用量貼付先!C6290</f>
        <v>0</v>
      </c>
      <c r="C133">
        <f>使用量貼付先!C6291</f>
        <v>0</v>
      </c>
      <c r="D133">
        <f>使用量貼付先!C6292</f>
        <v>0</v>
      </c>
      <c r="E133">
        <f>使用量貼付先!C6293</f>
        <v>0</v>
      </c>
      <c r="F133">
        <f>使用量貼付先!C6294</f>
        <v>0</v>
      </c>
      <c r="G133">
        <f>使用量貼付先!C6295</f>
        <v>0</v>
      </c>
      <c r="H133">
        <f>使用量貼付先!C6296</f>
        <v>0</v>
      </c>
      <c r="I133">
        <f>使用量貼付先!C6297</f>
        <v>0</v>
      </c>
      <c r="J133">
        <f>使用量貼付先!C6298</f>
        <v>0</v>
      </c>
      <c r="K133">
        <f>使用量貼付先!C6299</f>
        <v>0</v>
      </c>
      <c r="L133">
        <f>使用量貼付先!C6300</f>
        <v>0</v>
      </c>
      <c r="M133">
        <f>使用量貼付先!C6301</f>
        <v>0</v>
      </c>
      <c r="N133">
        <f>使用量貼付先!C6302</f>
        <v>0</v>
      </c>
      <c r="O133">
        <f>使用量貼付先!C6303</f>
        <v>0</v>
      </c>
      <c r="P133">
        <f>使用量貼付先!C6304</f>
        <v>0</v>
      </c>
      <c r="Q133">
        <f>使用量貼付先!C6305</f>
        <v>0</v>
      </c>
      <c r="R133">
        <f>使用量貼付先!C6306</f>
        <v>0</v>
      </c>
      <c r="S133">
        <f>使用量貼付先!C6307</f>
        <v>0</v>
      </c>
      <c r="T133">
        <f>使用量貼付先!C6308</f>
        <v>0</v>
      </c>
      <c r="U133">
        <f>使用量貼付先!C6309</f>
        <v>0</v>
      </c>
      <c r="V133">
        <f>使用量貼付先!C6310</f>
        <v>0</v>
      </c>
      <c r="W133">
        <f>使用量貼付先!C6311</f>
        <v>0</v>
      </c>
      <c r="X133">
        <f>使用量貼付先!C6312</f>
        <v>0</v>
      </c>
      <c r="Y133">
        <f>使用量貼付先!C6313</f>
        <v>0</v>
      </c>
      <c r="Z133">
        <f>使用量貼付先!C6314</f>
        <v>0</v>
      </c>
      <c r="AA133">
        <f>使用量貼付先!C6315</f>
        <v>0</v>
      </c>
      <c r="AB133">
        <f>使用量貼付先!C6316</f>
        <v>0</v>
      </c>
      <c r="AC133">
        <f>使用量貼付先!C6317</f>
        <v>0</v>
      </c>
      <c r="AD133">
        <f>使用量貼付先!C6318</f>
        <v>0</v>
      </c>
      <c r="AE133">
        <f>使用量貼付先!C6319</f>
        <v>0</v>
      </c>
      <c r="AF133">
        <f>使用量貼付先!C6320</f>
        <v>0</v>
      </c>
      <c r="AG133">
        <f>使用量貼付先!C6321</f>
        <v>0</v>
      </c>
      <c r="AH133">
        <f>使用量貼付先!C6322</f>
        <v>0</v>
      </c>
      <c r="AI133">
        <f>使用量貼付先!C6323</f>
        <v>0</v>
      </c>
      <c r="AJ133">
        <f>使用量貼付先!C6324</f>
        <v>0</v>
      </c>
      <c r="AK133">
        <f>使用量貼付先!C6325</f>
        <v>0</v>
      </c>
      <c r="AL133">
        <f>使用量貼付先!C6326</f>
        <v>0</v>
      </c>
      <c r="AM133">
        <f>使用量貼付先!C6327</f>
        <v>0</v>
      </c>
      <c r="AN133">
        <f>使用量貼付先!C6328</f>
        <v>0</v>
      </c>
      <c r="AO133">
        <f>使用量貼付先!C6329</f>
        <v>0</v>
      </c>
      <c r="AP133">
        <f>使用量貼付先!C6330</f>
        <v>0</v>
      </c>
      <c r="AQ133">
        <f>使用量貼付先!C6331</f>
        <v>0</v>
      </c>
      <c r="AR133">
        <f>使用量貼付先!C6332</f>
        <v>0</v>
      </c>
      <c r="AS133">
        <f>使用量貼付先!C6333</f>
        <v>0</v>
      </c>
      <c r="AT133">
        <f>使用量貼付先!C6334</f>
        <v>0</v>
      </c>
      <c r="AU133">
        <f>使用量貼付先!C6335</f>
        <v>0</v>
      </c>
      <c r="AV133">
        <f>使用量貼付先!C6336</f>
        <v>0</v>
      </c>
      <c r="AW133">
        <f>使用量貼付先!C6337</f>
        <v>0</v>
      </c>
    </row>
    <row r="134" spans="1:49">
      <c r="A134" s="9">
        <f t="shared" si="2"/>
        <v>45880</v>
      </c>
      <c r="B134">
        <f>使用量貼付先!C6338</f>
        <v>0</v>
      </c>
      <c r="C134">
        <f>使用量貼付先!C6339</f>
        <v>0</v>
      </c>
      <c r="D134">
        <f>使用量貼付先!C6340</f>
        <v>0</v>
      </c>
      <c r="E134">
        <f>使用量貼付先!C6341</f>
        <v>0</v>
      </c>
      <c r="F134">
        <f>使用量貼付先!C6342</f>
        <v>0</v>
      </c>
      <c r="G134">
        <f>使用量貼付先!C6343</f>
        <v>0</v>
      </c>
      <c r="H134">
        <f>使用量貼付先!C6344</f>
        <v>0</v>
      </c>
      <c r="I134">
        <f>使用量貼付先!C6345</f>
        <v>0</v>
      </c>
      <c r="J134">
        <f>使用量貼付先!C6346</f>
        <v>0</v>
      </c>
      <c r="K134">
        <f>使用量貼付先!C6347</f>
        <v>0</v>
      </c>
      <c r="L134">
        <f>使用量貼付先!C6348</f>
        <v>0</v>
      </c>
      <c r="M134">
        <f>使用量貼付先!C6349</f>
        <v>0</v>
      </c>
      <c r="N134">
        <f>使用量貼付先!C6350</f>
        <v>0</v>
      </c>
      <c r="O134">
        <f>使用量貼付先!C6351</f>
        <v>0</v>
      </c>
      <c r="P134">
        <f>使用量貼付先!C6352</f>
        <v>0</v>
      </c>
      <c r="Q134">
        <f>使用量貼付先!C6353</f>
        <v>0</v>
      </c>
      <c r="R134">
        <f>使用量貼付先!C6354</f>
        <v>0</v>
      </c>
      <c r="S134">
        <f>使用量貼付先!C6355</f>
        <v>0</v>
      </c>
      <c r="T134">
        <f>使用量貼付先!C6356</f>
        <v>0</v>
      </c>
      <c r="U134">
        <f>使用量貼付先!C6357</f>
        <v>0</v>
      </c>
      <c r="V134">
        <f>使用量貼付先!C6358</f>
        <v>0</v>
      </c>
      <c r="W134">
        <f>使用量貼付先!C6359</f>
        <v>0</v>
      </c>
      <c r="X134">
        <f>使用量貼付先!C6360</f>
        <v>0</v>
      </c>
      <c r="Y134">
        <f>使用量貼付先!C6361</f>
        <v>0</v>
      </c>
      <c r="Z134">
        <f>使用量貼付先!C6362</f>
        <v>0</v>
      </c>
      <c r="AA134">
        <f>使用量貼付先!C6363</f>
        <v>0</v>
      </c>
      <c r="AB134">
        <f>使用量貼付先!C6364</f>
        <v>0</v>
      </c>
      <c r="AC134">
        <f>使用量貼付先!C6365</f>
        <v>0</v>
      </c>
      <c r="AD134">
        <f>使用量貼付先!C6366</f>
        <v>0</v>
      </c>
      <c r="AE134">
        <f>使用量貼付先!C6367</f>
        <v>0</v>
      </c>
      <c r="AF134">
        <f>使用量貼付先!C6368</f>
        <v>0</v>
      </c>
      <c r="AG134">
        <f>使用量貼付先!C6369</f>
        <v>0</v>
      </c>
      <c r="AH134">
        <f>使用量貼付先!C6370</f>
        <v>0</v>
      </c>
      <c r="AI134">
        <f>使用量貼付先!C6371</f>
        <v>0</v>
      </c>
      <c r="AJ134">
        <f>使用量貼付先!C6372</f>
        <v>0</v>
      </c>
      <c r="AK134">
        <f>使用量貼付先!C6373</f>
        <v>0</v>
      </c>
      <c r="AL134">
        <f>使用量貼付先!C6374</f>
        <v>0</v>
      </c>
      <c r="AM134">
        <f>使用量貼付先!C6375</f>
        <v>0</v>
      </c>
      <c r="AN134">
        <f>使用量貼付先!C6376</f>
        <v>0</v>
      </c>
      <c r="AO134">
        <f>使用量貼付先!C6377</f>
        <v>0</v>
      </c>
      <c r="AP134">
        <f>使用量貼付先!C6378</f>
        <v>0</v>
      </c>
      <c r="AQ134">
        <f>使用量貼付先!C6379</f>
        <v>0</v>
      </c>
      <c r="AR134">
        <f>使用量貼付先!C6380</f>
        <v>0</v>
      </c>
      <c r="AS134">
        <f>使用量貼付先!C6381</f>
        <v>0</v>
      </c>
      <c r="AT134">
        <f>使用量貼付先!C6382</f>
        <v>0</v>
      </c>
      <c r="AU134">
        <f>使用量貼付先!C6383</f>
        <v>0</v>
      </c>
      <c r="AV134">
        <f>使用量貼付先!C6384</f>
        <v>0</v>
      </c>
      <c r="AW134">
        <f>使用量貼付先!C6385</f>
        <v>0</v>
      </c>
    </row>
    <row r="135" spans="1:49">
      <c r="A135" s="9">
        <f t="shared" si="2"/>
        <v>45881</v>
      </c>
      <c r="B135">
        <f>使用量貼付先!C6386</f>
        <v>0</v>
      </c>
      <c r="C135">
        <f>使用量貼付先!C6387</f>
        <v>0</v>
      </c>
      <c r="D135">
        <f>使用量貼付先!C6388</f>
        <v>0</v>
      </c>
      <c r="E135">
        <f>使用量貼付先!C6389</f>
        <v>0</v>
      </c>
      <c r="F135">
        <f>使用量貼付先!C6390</f>
        <v>0</v>
      </c>
      <c r="G135">
        <f>使用量貼付先!C6391</f>
        <v>0</v>
      </c>
      <c r="H135">
        <f>使用量貼付先!C6392</f>
        <v>0</v>
      </c>
      <c r="I135">
        <f>使用量貼付先!C6393</f>
        <v>0</v>
      </c>
      <c r="J135">
        <f>使用量貼付先!C6394</f>
        <v>0</v>
      </c>
      <c r="K135">
        <f>使用量貼付先!C6395</f>
        <v>0</v>
      </c>
      <c r="L135">
        <f>使用量貼付先!C6396</f>
        <v>0</v>
      </c>
      <c r="M135">
        <f>使用量貼付先!C6397</f>
        <v>0</v>
      </c>
      <c r="N135">
        <f>使用量貼付先!C6398</f>
        <v>0</v>
      </c>
      <c r="O135">
        <f>使用量貼付先!C6399</f>
        <v>0</v>
      </c>
      <c r="P135">
        <f>使用量貼付先!C6400</f>
        <v>0</v>
      </c>
      <c r="Q135">
        <f>使用量貼付先!C6401</f>
        <v>0</v>
      </c>
      <c r="R135">
        <f>使用量貼付先!C6402</f>
        <v>0</v>
      </c>
      <c r="S135">
        <f>使用量貼付先!C6403</f>
        <v>0</v>
      </c>
      <c r="T135">
        <f>使用量貼付先!C6404</f>
        <v>0</v>
      </c>
      <c r="U135">
        <f>使用量貼付先!C6405</f>
        <v>0</v>
      </c>
      <c r="V135">
        <f>使用量貼付先!C6406</f>
        <v>0</v>
      </c>
      <c r="W135">
        <f>使用量貼付先!C6407</f>
        <v>0</v>
      </c>
      <c r="X135">
        <f>使用量貼付先!C6408</f>
        <v>0</v>
      </c>
      <c r="Y135">
        <f>使用量貼付先!C6409</f>
        <v>0</v>
      </c>
      <c r="Z135">
        <f>使用量貼付先!C6410</f>
        <v>0</v>
      </c>
      <c r="AA135">
        <f>使用量貼付先!C6411</f>
        <v>0</v>
      </c>
      <c r="AB135">
        <f>使用量貼付先!C6412</f>
        <v>0</v>
      </c>
      <c r="AC135">
        <f>使用量貼付先!C6413</f>
        <v>0</v>
      </c>
      <c r="AD135">
        <f>使用量貼付先!C6414</f>
        <v>0</v>
      </c>
      <c r="AE135">
        <f>使用量貼付先!C6415</f>
        <v>0</v>
      </c>
      <c r="AF135">
        <f>使用量貼付先!C6416</f>
        <v>0</v>
      </c>
      <c r="AG135">
        <f>使用量貼付先!C6417</f>
        <v>0</v>
      </c>
      <c r="AH135">
        <f>使用量貼付先!C6418</f>
        <v>0</v>
      </c>
      <c r="AI135">
        <f>使用量貼付先!C6419</f>
        <v>0</v>
      </c>
      <c r="AJ135">
        <f>使用量貼付先!C6420</f>
        <v>0</v>
      </c>
      <c r="AK135">
        <f>使用量貼付先!C6421</f>
        <v>0</v>
      </c>
      <c r="AL135">
        <f>使用量貼付先!C6422</f>
        <v>0</v>
      </c>
      <c r="AM135">
        <f>使用量貼付先!C6423</f>
        <v>0</v>
      </c>
      <c r="AN135">
        <f>使用量貼付先!C6424</f>
        <v>0</v>
      </c>
      <c r="AO135">
        <f>使用量貼付先!C6425</f>
        <v>0</v>
      </c>
      <c r="AP135">
        <f>使用量貼付先!C6426</f>
        <v>0</v>
      </c>
      <c r="AQ135">
        <f>使用量貼付先!C6427</f>
        <v>0</v>
      </c>
      <c r="AR135">
        <f>使用量貼付先!C6428</f>
        <v>0</v>
      </c>
      <c r="AS135">
        <f>使用量貼付先!C6429</f>
        <v>0</v>
      </c>
      <c r="AT135">
        <f>使用量貼付先!C6430</f>
        <v>0</v>
      </c>
      <c r="AU135">
        <f>使用量貼付先!C6431</f>
        <v>0</v>
      </c>
      <c r="AV135">
        <f>使用量貼付先!C6432</f>
        <v>0</v>
      </c>
      <c r="AW135">
        <f>使用量貼付先!C6433</f>
        <v>0</v>
      </c>
    </row>
    <row r="136" spans="1:49">
      <c r="A136" s="9">
        <f t="shared" si="2"/>
        <v>45882</v>
      </c>
      <c r="B136">
        <f>使用量貼付先!C6434</f>
        <v>0</v>
      </c>
      <c r="C136">
        <f>使用量貼付先!C6435</f>
        <v>0</v>
      </c>
      <c r="D136">
        <f>使用量貼付先!C6436</f>
        <v>0</v>
      </c>
      <c r="E136">
        <f>使用量貼付先!C6437</f>
        <v>0</v>
      </c>
      <c r="F136">
        <f>使用量貼付先!C6438</f>
        <v>0</v>
      </c>
      <c r="G136">
        <f>使用量貼付先!C6439</f>
        <v>0</v>
      </c>
      <c r="H136">
        <f>使用量貼付先!C6440</f>
        <v>0</v>
      </c>
      <c r="I136">
        <f>使用量貼付先!C6441</f>
        <v>0</v>
      </c>
      <c r="J136">
        <f>使用量貼付先!C6442</f>
        <v>0</v>
      </c>
      <c r="K136">
        <f>使用量貼付先!C6443</f>
        <v>0</v>
      </c>
      <c r="L136">
        <f>使用量貼付先!C6444</f>
        <v>0</v>
      </c>
      <c r="M136">
        <f>使用量貼付先!C6445</f>
        <v>0</v>
      </c>
      <c r="N136">
        <f>使用量貼付先!C6446</f>
        <v>0</v>
      </c>
      <c r="O136">
        <f>使用量貼付先!C6447</f>
        <v>0</v>
      </c>
      <c r="P136">
        <f>使用量貼付先!C6448</f>
        <v>0</v>
      </c>
      <c r="Q136">
        <f>使用量貼付先!C6449</f>
        <v>0</v>
      </c>
      <c r="R136">
        <f>使用量貼付先!C6450</f>
        <v>0</v>
      </c>
      <c r="S136">
        <f>使用量貼付先!C6451</f>
        <v>0</v>
      </c>
      <c r="T136">
        <f>使用量貼付先!C6452</f>
        <v>0</v>
      </c>
      <c r="U136">
        <f>使用量貼付先!C6453</f>
        <v>0</v>
      </c>
      <c r="V136">
        <f>使用量貼付先!C6454</f>
        <v>0</v>
      </c>
      <c r="W136">
        <f>使用量貼付先!C6455</f>
        <v>0</v>
      </c>
      <c r="X136">
        <f>使用量貼付先!C6456</f>
        <v>0</v>
      </c>
      <c r="Y136">
        <f>使用量貼付先!C6457</f>
        <v>0</v>
      </c>
      <c r="Z136">
        <f>使用量貼付先!C6458</f>
        <v>0</v>
      </c>
      <c r="AA136">
        <f>使用量貼付先!C6459</f>
        <v>0</v>
      </c>
      <c r="AB136">
        <f>使用量貼付先!C6460</f>
        <v>0</v>
      </c>
      <c r="AC136">
        <f>使用量貼付先!C6461</f>
        <v>0</v>
      </c>
      <c r="AD136">
        <f>使用量貼付先!C6462</f>
        <v>0</v>
      </c>
      <c r="AE136">
        <f>使用量貼付先!C6463</f>
        <v>0</v>
      </c>
      <c r="AF136">
        <f>使用量貼付先!C6464</f>
        <v>0</v>
      </c>
      <c r="AG136">
        <f>使用量貼付先!C6465</f>
        <v>0</v>
      </c>
      <c r="AH136">
        <f>使用量貼付先!C6466</f>
        <v>0</v>
      </c>
      <c r="AI136">
        <f>使用量貼付先!C6467</f>
        <v>0</v>
      </c>
      <c r="AJ136">
        <f>使用量貼付先!C6468</f>
        <v>0</v>
      </c>
      <c r="AK136">
        <f>使用量貼付先!C6469</f>
        <v>0</v>
      </c>
      <c r="AL136">
        <f>使用量貼付先!C6470</f>
        <v>0</v>
      </c>
      <c r="AM136">
        <f>使用量貼付先!C6471</f>
        <v>0</v>
      </c>
      <c r="AN136">
        <f>使用量貼付先!C6472</f>
        <v>0</v>
      </c>
      <c r="AO136">
        <f>使用量貼付先!C6473</f>
        <v>0</v>
      </c>
      <c r="AP136">
        <f>使用量貼付先!C6474</f>
        <v>0</v>
      </c>
      <c r="AQ136">
        <f>使用量貼付先!C6475</f>
        <v>0</v>
      </c>
      <c r="AR136">
        <f>使用量貼付先!C6476</f>
        <v>0</v>
      </c>
      <c r="AS136">
        <f>使用量貼付先!C6477</f>
        <v>0</v>
      </c>
      <c r="AT136">
        <f>使用量貼付先!C6478</f>
        <v>0</v>
      </c>
      <c r="AU136">
        <f>使用量貼付先!C6479</f>
        <v>0</v>
      </c>
      <c r="AV136">
        <f>使用量貼付先!C6480</f>
        <v>0</v>
      </c>
      <c r="AW136">
        <f>使用量貼付先!C6481</f>
        <v>0</v>
      </c>
    </row>
    <row r="137" spans="1:49">
      <c r="A137" s="9">
        <f t="shared" si="2"/>
        <v>45883</v>
      </c>
      <c r="B137">
        <f>使用量貼付先!C6482</f>
        <v>0</v>
      </c>
      <c r="C137">
        <f>使用量貼付先!C6483</f>
        <v>0</v>
      </c>
      <c r="D137">
        <f>使用量貼付先!C6484</f>
        <v>0</v>
      </c>
      <c r="E137">
        <f>使用量貼付先!C6485</f>
        <v>0</v>
      </c>
      <c r="F137">
        <f>使用量貼付先!C6486</f>
        <v>0</v>
      </c>
      <c r="G137">
        <f>使用量貼付先!C6487</f>
        <v>0</v>
      </c>
      <c r="H137">
        <f>使用量貼付先!C6488</f>
        <v>0</v>
      </c>
      <c r="I137">
        <f>使用量貼付先!C6489</f>
        <v>0</v>
      </c>
      <c r="J137">
        <f>使用量貼付先!C6490</f>
        <v>0</v>
      </c>
      <c r="K137">
        <f>使用量貼付先!C6491</f>
        <v>0</v>
      </c>
      <c r="L137">
        <f>使用量貼付先!C6492</f>
        <v>0</v>
      </c>
      <c r="M137">
        <f>使用量貼付先!C6493</f>
        <v>0</v>
      </c>
      <c r="N137">
        <f>使用量貼付先!C6494</f>
        <v>0</v>
      </c>
      <c r="O137">
        <f>使用量貼付先!C6495</f>
        <v>0</v>
      </c>
      <c r="P137">
        <f>使用量貼付先!C6496</f>
        <v>0</v>
      </c>
      <c r="Q137">
        <f>使用量貼付先!C6497</f>
        <v>0</v>
      </c>
      <c r="R137">
        <f>使用量貼付先!C6498</f>
        <v>0</v>
      </c>
      <c r="S137">
        <f>使用量貼付先!C6499</f>
        <v>0</v>
      </c>
      <c r="T137">
        <f>使用量貼付先!C6500</f>
        <v>0</v>
      </c>
      <c r="U137">
        <f>使用量貼付先!C6501</f>
        <v>0</v>
      </c>
      <c r="V137">
        <f>使用量貼付先!C6502</f>
        <v>0</v>
      </c>
      <c r="W137">
        <f>使用量貼付先!C6503</f>
        <v>0</v>
      </c>
      <c r="X137">
        <f>使用量貼付先!C6504</f>
        <v>0</v>
      </c>
      <c r="Y137">
        <f>使用量貼付先!C6505</f>
        <v>0</v>
      </c>
      <c r="Z137">
        <f>使用量貼付先!C6506</f>
        <v>0</v>
      </c>
      <c r="AA137">
        <f>使用量貼付先!C6507</f>
        <v>0</v>
      </c>
      <c r="AB137">
        <f>使用量貼付先!C6508</f>
        <v>0</v>
      </c>
      <c r="AC137">
        <f>使用量貼付先!C6509</f>
        <v>0</v>
      </c>
      <c r="AD137">
        <f>使用量貼付先!C6510</f>
        <v>0</v>
      </c>
      <c r="AE137">
        <f>使用量貼付先!C6511</f>
        <v>0</v>
      </c>
      <c r="AF137">
        <f>使用量貼付先!C6512</f>
        <v>0</v>
      </c>
      <c r="AG137">
        <f>使用量貼付先!C6513</f>
        <v>0</v>
      </c>
      <c r="AH137">
        <f>使用量貼付先!C6514</f>
        <v>0</v>
      </c>
      <c r="AI137">
        <f>使用量貼付先!C6515</f>
        <v>0</v>
      </c>
      <c r="AJ137">
        <f>使用量貼付先!C6516</f>
        <v>0</v>
      </c>
      <c r="AK137">
        <f>使用量貼付先!C6517</f>
        <v>0</v>
      </c>
      <c r="AL137">
        <f>使用量貼付先!C6518</f>
        <v>0</v>
      </c>
      <c r="AM137">
        <f>使用量貼付先!C6519</f>
        <v>0</v>
      </c>
      <c r="AN137">
        <f>使用量貼付先!C6520</f>
        <v>0</v>
      </c>
      <c r="AO137">
        <f>使用量貼付先!C6521</f>
        <v>0</v>
      </c>
      <c r="AP137">
        <f>使用量貼付先!C6522</f>
        <v>0</v>
      </c>
      <c r="AQ137">
        <f>使用量貼付先!C6523</f>
        <v>0</v>
      </c>
      <c r="AR137">
        <f>使用量貼付先!C6524</f>
        <v>0</v>
      </c>
      <c r="AS137">
        <f>使用量貼付先!C6525</f>
        <v>0</v>
      </c>
      <c r="AT137">
        <f>使用量貼付先!C6526</f>
        <v>0</v>
      </c>
      <c r="AU137">
        <f>使用量貼付先!C6527</f>
        <v>0</v>
      </c>
      <c r="AV137">
        <f>使用量貼付先!C6528</f>
        <v>0</v>
      </c>
      <c r="AW137">
        <f>使用量貼付先!C6529</f>
        <v>0</v>
      </c>
    </row>
    <row r="138" spans="1:49">
      <c r="A138" s="9">
        <f t="shared" si="2"/>
        <v>45884</v>
      </c>
      <c r="B138">
        <f>使用量貼付先!C6530</f>
        <v>0</v>
      </c>
      <c r="C138">
        <f>使用量貼付先!C6531</f>
        <v>0</v>
      </c>
      <c r="D138">
        <f>使用量貼付先!C6532</f>
        <v>0</v>
      </c>
      <c r="E138">
        <f>使用量貼付先!C6533</f>
        <v>0</v>
      </c>
      <c r="F138">
        <f>使用量貼付先!C6534</f>
        <v>0</v>
      </c>
      <c r="G138">
        <f>使用量貼付先!C6535</f>
        <v>0</v>
      </c>
      <c r="H138">
        <f>使用量貼付先!C6536</f>
        <v>0</v>
      </c>
      <c r="I138">
        <f>使用量貼付先!C6537</f>
        <v>0</v>
      </c>
      <c r="J138">
        <f>使用量貼付先!C6538</f>
        <v>0</v>
      </c>
      <c r="K138">
        <f>使用量貼付先!C6539</f>
        <v>0</v>
      </c>
      <c r="L138">
        <f>使用量貼付先!C6540</f>
        <v>0</v>
      </c>
      <c r="M138">
        <f>使用量貼付先!C6541</f>
        <v>0</v>
      </c>
      <c r="N138">
        <f>使用量貼付先!C6542</f>
        <v>0</v>
      </c>
      <c r="O138">
        <f>使用量貼付先!C6543</f>
        <v>0</v>
      </c>
      <c r="P138">
        <f>使用量貼付先!C6544</f>
        <v>0</v>
      </c>
      <c r="Q138">
        <f>使用量貼付先!C6545</f>
        <v>0</v>
      </c>
      <c r="R138">
        <f>使用量貼付先!C6546</f>
        <v>0</v>
      </c>
      <c r="S138">
        <f>使用量貼付先!C6547</f>
        <v>0</v>
      </c>
      <c r="T138">
        <f>使用量貼付先!C6548</f>
        <v>0</v>
      </c>
      <c r="U138">
        <f>使用量貼付先!C6549</f>
        <v>0</v>
      </c>
      <c r="V138">
        <f>使用量貼付先!C6550</f>
        <v>0</v>
      </c>
      <c r="W138">
        <f>使用量貼付先!C6551</f>
        <v>0</v>
      </c>
      <c r="X138">
        <f>使用量貼付先!C6552</f>
        <v>0</v>
      </c>
      <c r="Y138">
        <f>使用量貼付先!C6553</f>
        <v>0</v>
      </c>
      <c r="Z138">
        <f>使用量貼付先!C6554</f>
        <v>0</v>
      </c>
      <c r="AA138">
        <f>使用量貼付先!C6555</f>
        <v>0</v>
      </c>
      <c r="AB138">
        <f>使用量貼付先!C6556</f>
        <v>0</v>
      </c>
      <c r="AC138">
        <f>使用量貼付先!C6557</f>
        <v>0</v>
      </c>
      <c r="AD138">
        <f>使用量貼付先!C6558</f>
        <v>0</v>
      </c>
      <c r="AE138">
        <f>使用量貼付先!C6559</f>
        <v>0</v>
      </c>
      <c r="AF138">
        <f>使用量貼付先!C6560</f>
        <v>0</v>
      </c>
      <c r="AG138">
        <f>使用量貼付先!C6561</f>
        <v>0</v>
      </c>
      <c r="AH138">
        <f>使用量貼付先!C6562</f>
        <v>0</v>
      </c>
      <c r="AI138">
        <f>使用量貼付先!C6563</f>
        <v>0</v>
      </c>
      <c r="AJ138">
        <f>使用量貼付先!C6564</f>
        <v>0</v>
      </c>
      <c r="AK138">
        <f>使用量貼付先!C6565</f>
        <v>0</v>
      </c>
      <c r="AL138">
        <f>使用量貼付先!C6566</f>
        <v>0</v>
      </c>
      <c r="AM138">
        <f>使用量貼付先!C6567</f>
        <v>0</v>
      </c>
      <c r="AN138">
        <f>使用量貼付先!C6568</f>
        <v>0</v>
      </c>
      <c r="AO138">
        <f>使用量貼付先!C6569</f>
        <v>0</v>
      </c>
      <c r="AP138">
        <f>使用量貼付先!C6570</f>
        <v>0</v>
      </c>
      <c r="AQ138">
        <f>使用量貼付先!C6571</f>
        <v>0</v>
      </c>
      <c r="AR138">
        <f>使用量貼付先!C6572</f>
        <v>0</v>
      </c>
      <c r="AS138">
        <f>使用量貼付先!C6573</f>
        <v>0</v>
      </c>
      <c r="AT138">
        <f>使用量貼付先!C6574</f>
        <v>0</v>
      </c>
      <c r="AU138">
        <f>使用量貼付先!C6575</f>
        <v>0</v>
      </c>
      <c r="AV138">
        <f>使用量貼付先!C6576</f>
        <v>0</v>
      </c>
      <c r="AW138">
        <f>使用量貼付先!C6577</f>
        <v>0</v>
      </c>
    </row>
    <row r="139" spans="1:49">
      <c r="A139" s="9">
        <f t="shared" si="2"/>
        <v>45885</v>
      </c>
      <c r="B139">
        <f>使用量貼付先!C6578</f>
        <v>0</v>
      </c>
      <c r="C139">
        <f>使用量貼付先!C6579</f>
        <v>0</v>
      </c>
      <c r="D139">
        <f>使用量貼付先!C6580</f>
        <v>0</v>
      </c>
      <c r="E139">
        <f>使用量貼付先!C6581</f>
        <v>0</v>
      </c>
      <c r="F139">
        <f>使用量貼付先!C6582</f>
        <v>0</v>
      </c>
      <c r="G139">
        <f>使用量貼付先!C6583</f>
        <v>0</v>
      </c>
      <c r="H139">
        <f>使用量貼付先!C6584</f>
        <v>0</v>
      </c>
      <c r="I139">
        <f>使用量貼付先!C6585</f>
        <v>0</v>
      </c>
      <c r="J139">
        <f>使用量貼付先!C6586</f>
        <v>0</v>
      </c>
      <c r="K139">
        <f>使用量貼付先!C6587</f>
        <v>0</v>
      </c>
      <c r="L139">
        <f>使用量貼付先!C6588</f>
        <v>0</v>
      </c>
      <c r="M139">
        <f>使用量貼付先!C6589</f>
        <v>0</v>
      </c>
      <c r="N139">
        <f>使用量貼付先!C6590</f>
        <v>0</v>
      </c>
      <c r="O139">
        <f>使用量貼付先!C6591</f>
        <v>0</v>
      </c>
      <c r="P139">
        <f>使用量貼付先!C6592</f>
        <v>0</v>
      </c>
      <c r="Q139">
        <f>使用量貼付先!C6593</f>
        <v>0</v>
      </c>
      <c r="R139">
        <f>使用量貼付先!C6594</f>
        <v>0</v>
      </c>
      <c r="S139">
        <f>使用量貼付先!C6595</f>
        <v>0</v>
      </c>
      <c r="T139">
        <f>使用量貼付先!C6596</f>
        <v>0</v>
      </c>
      <c r="U139">
        <f>使用量貼付先!C6597</f>
        <v>0</v>
      </c>
      <c r="V139">
        <f>使用量貼付先!C6598</f>
        <v>0</v>
      </c>
      <c r="W139">
        <f>使用量貼付先!C6599</f>
        <v>0</v>
      </c>
      <c r="X139">
        <f>使用量貼付先!C6600</f>
        <v>0</v>
      </c>
      <c r="Y139">
        <f>使用量貼付先!C6601</f>
        <v>0</v>
      </c>
      <c r="Z139">
        <f>使用量貼付先!C6602</f>
        <v>0</v>
      </c>
      <c r="AA139">
        <f>使用量貼付先!C6603</f>
        <v>0</v>
      </c>
      <c r="AB139">
        <f>使用量貼付先!C6604</f>
        <v>0</v>
      </c>
      <c r="AC139">
        <f>使用量貼付先!C6605</f>
        <v>0</v>
      </c>
      <c r="AD139">
        <f>使用量貼付先!C6606</f>
        <v>0</v>
      </c>
      <c r="AE139">
        <f>使用量貼付先!C6607</f>
        <v>0</v>
      </c>
      <c r="AF139">
        <f>使用量貼付先!C6608</f>
        <v>0</v>
      </c>
      <c r="AG139">
        <f>使用量貼付先!C6609</f>
        <v>0</v>
      </c>
      <c r="AH139">
        <f>使用量貼付先!C6610</f>
        <v>0</v>
      </c>
      <c r="AI139">
        <f>使用量貼付先!C6611</f>
        <v>0</v>
      </c>
      <c r="AJ139">
        <f>使用量貼付先!C6612</f>
        <v>0</v>
      </c>
      <c r="AK139">
        <f>使用量貼付先!C6613</f>
        <v>0</v>
      </c>
      <c r="AL139">
        <f>使用量貼付先!C6614</f>
        <v>0</v>
      </c>
      <c r="AM139">
        <f>使用量貼付先!C6615</f>
        <v>0</v>
      </c>
      <c r="AN139">
        <f>使用量貼付先!C6616</f>
        <v>0</v>
      </c>
      <c r="AO139">
        <f>使用量貼付先!C6617</f>
        <v>0</v>
      </c>
      <c r="AP139">
        <f>使用量貼付先!C6618</f>
        <v>0</v>
      </c>
      <c r="AQ139">
        <f>使用量貼付先!C6619</f>
        <v>0</v>
      </c>
      <c r="AR139">
        <f>使用量貼付先!C6620</f>
        <v>0</v>
      </c>
      <c r="AS139">
        <f>使用量貼付先!C6621</f>
        <v>0</v>
      </c>
      <c r="AT139">
        <f>使用量貼付先!C6622</f>
        <v>0</v>
      </c>
      <c r="AU139">
        <f>使用量貼付先!C6623</f>
        <v>0</v>
      </c>
      <c r="AV139">
        <f>使用量貼付先!C6624</f>
        <v>0</v>
      </c>
      <c r="AW139">
        <f>使用量貼付先!C6625</f>
        <v>0</v>
      </c>
    </row>
    <row r="140" spans="1:49">
      <c r="A140" s="9">
        <f t="shared" si="2"/>
        <v>45886</v>
      </c>
      <c r="B140">
        <f>使用量貼付先!C6626</f>
        <v>0</v>
      </c>
      <c r="C140">
        <f>使用量貼付先!C6627</f>
        <v>0</v>
      </c>
      <c r="D140">
        <f>使用量貼付先!C6628</f>
        <v>0</v>
      </c>
      <c r="E140">
        <f>使用量貼付先!C6629</f>
        <v>0</v>
      </c>
      <c r="F140">
        <f>使用量貼付先!C6630</f>
        <v>0</v>
      </c>
      <c r="G140">
        <f>使用量貼付先!C6631</f>
        <v>0</v>
      </c>
      <c r="H140">
        <f>使用量貼付先!C6632</f>
        <v>0</v>
      </c>
      <c r="I140">
        <f>使用量貼付先!C6633</f>
        <v>0</v>
      </c>
      <c r="J140">
        <f>使用量貼付先!C6634</f>
        <v>0</v>
      </c>
      <c r="K140">
        <f>使用量貼付先!C6635</f>
        <v>0</v>
      </c>
      <c r="L140">
        <f>使用量貼付先!C6636</f>
        <v>0</v>
      </c>
      <c r="M140">
        <f>使用量貼付先!C6637</f>
        <v>0</v>
      </c>
      <c r="N140">
        <f>使用量貼付先!C6638</f>
        <v>0</v>
      </c>
      <c r="O140">
        <f>使用量貼付先!C6639</f>
        <v>0</v>
      </c>
      <c r="P140">
        <f>使用量貼付先!C6640</f>
        <v>0</v>
      </c>
      <c r="Q140">
        <f>使用量貼付先!C6641</f>
        <v>0</v>
      </c>
      <c r="R140">
        <f>使用量貼付先!C6642</f>
        <v>0</v>
      </c>
      <c r="S140">
        <f>使用量貼付先!C6643</f>
        <v>0</v>
      </c>
      <c r="T140">
        <f>使用量貼付先!C6644</f>
        <v>0</v>
      </c>
      <c r="U140">
        <f>使用量貼付先!C6645</f>
        <v>0</v>
      </c>
      <c r="V140">
        <f>使用量貼付先!C6646</f>
        <v>0</v>
      </c>
      <c r="W140">
        <f>使用量貼付先!C6647</f>
        <v>0</v>
      </c>
      <c r="X140">
        <f>使用量貼付先!C6648</f>
        <v>0</v>
      </c>
      <c r="Y140">
        <f>使用量貼付先!C6649</f>
        <v>0</v>
      </c>
      <c r="Z140">
        <f>使用量貼付先!C6650</f>
        <v>0</v>
      </c>
      <c r="AA140">
        <f>使用量貼付先!C6651</f>
        <v>0</v>
      </c>
      <c r="AB140">
        <f>使用量貼付先!C6652</f>
        <v>0</v>
      </c>
      <c r="AC140">
        <f>使用量貼付先!C6653</f>
        <v>0</v>
      </c>
      <c r="AD140">
        <f>使用量貼付先!C6654</f>
        <v>0</v>
      </c>
      <c r="AE140">
        <f>使用量貼付先!C6655</f>
        <v>0</v>
      </c>
      <c r="AF140">
        <f>使用量貼付先!C6656</f>
        <v>0</v>
      </c>
      <c r="AG140">
        <f>使用量貼付先!C6657</f>
        <v>0</v>
      </c>
      <c r="AH140">
        <f>使用量貼付先!C6658</f>
        <v>0</v>
      </c>
      <c r="AI140">
        <f>使用量貼付先!C6659</f>
        <v>0</v>
      </c>
      <c r="AJ140">
        <f>使用量貼付先!C6660</f>
        <v>0</v>
      </c>
      <c r="AK140">
        <f>使用量貼付先!C6661</f>
        <v>0</v>
      </c>
      <c r="AL140">
        <f>使用量貼付先!C6662</f>
        <v>0</v>
      </c>
      <c r="AM140">
        <f>使用量貼付先!C6663</f>
        <v>0</v>
      </c>
      <c r="AN140">
        <f>使用量貼付先!C6664</f>
        <v>0</v>
      </c>
      <c r="AO140">
        <f>使用量貼付先!C6665</f>
        <v>0</v>
      </c>
      <c r="AP140">
        <f>使用量貼付先!C6666</f>
        <v>0</v>
      </c>
      <c r="AQ140">
        <f>使用量貼付先!C6667</f>
        <v>0</v>
      </c>
      <c r="AR140">
        <f>使用量貼付先!C6668</f>
        <v>0</v>
      </c>
      <c r="AS140">
        <f>使用量貼付先!C6669</f>
        <v>0</v>
      </c>
      <c r="AT140">
        <f>使用量貼付先!C6670</f>
        <v>0</v>
      </c>
      <c r="AU140">
        <f>使用量貼付先!C6671</f>
        <v>0</v>
      </c>
      <c r="AV140">
        <f>使用量貼付先!C6672</f>
        <v>0</v>
      </c>
      <c r="AW140">
        <f>使用量貼付先!C6673</f>
        <v>0</v>
      </c>
    </row>
    <row r="141" spans="1:49">
      <c r="A141" s="9">
        <f t="shared" si="2"/>
        <v>45887</v>
      </c>
      <c r="B141">
        <f>使用量貼付先!C6674</f>
        <v>0</v>
      </c>
      <c r="C141">
        <f>使用量貼付先!C6675</f>
        <v>0</v>
      </c>
      <c r="D141">
        <f>使用量貼付先!C6676</f>
        <v>0</v>
      </c>
      <c r="E141">
        <f>使用量貼付先!C6677</f>
        <v>0</v>
      </c>
      <c r="F141">
        <f>使用量貼付先!C6678</f>
        <v>0</v>
      </c>
      <c r="G141">
        <f>使用量貼付先!C6679</f>
        <v>0</v>
      </c>
      <c r="H141">
        <f>使用量貼付先!C6680</f>
        <v>0</v>
      </c>
      <c r="I141">
        <f>使用量貼付先!C6681</f>
        <v>0</v>
      </c>
      <c r="J141">
        <f>使用量貼付先!C6682</f>
        <v>0</v>
      </c>
      <c r="K141">
        <f>使用量貼付先!C6683</f>
        <v>0</v>
      </c>
      <c r="L141">
        <f>使用量貼付先!C6684</f>
        <v>0</v>
      </c>
      <c r="M141">
        <f>使用量貼付先!C6685</f>
        <v>0</v>
      </c>
      <c r="N141">
        <f>使用量貼付先!C6686</f>
        <v>0</v>
      </c>
      <c r="O141">
        <f>使用量貼付先!C6687</f>
        <v>0</v>
      </c>
      <c r="P141">
        <f>使用量貼付先!C6688</f>
        <v>0</v>
      </c>
      <c r="Q141">
        <f>使用量貼付先!C6689</f>
        <v>0</v>
      </c>
      <c r="R141">
        <f>使用量貼付先!C6690</f>
        <v>0</v>
      </c>
      <c r="S141">
        <f>使用量貼付先!C6691</f>
        <v>0</v>
      </c>
      <c r="T141">
        <f>使用量貼付先!C6692</f>
        <v>0</v>
      </c>
      <c r="U141">
        <f>使用量貼付先!C6693</f>
        <v>0</v>
      </c>
      <c r="V141">
        <f>使用量貼付先!C6694</f>
        <v>0</v>
      </c>
      <c r="W141">
        <f>使用量貼付先!C6695</f>
        <v>0</v>
      </c>
      <c r="X141">
        <f>使用量貼付先!C6696</f>
        <v>0</v>
      </c>
      <c r="Y141">
        <f>使用量貼付先!C6697</f>
        <v>0</v>
      </c>
      <c r="Z141">
        <f>使用量貼付先!C6698</f>
        <v>0</v>
      </c>
      <c r="AA141">
        <f>使用量貼付先!C6699</f>
        <v>0</v>
      </c>
      <c r="AB141">
        <f>使用量貼付先!C6700</f>
        <v>0</v>
      </c>
      <c r="AC141">
        <f>使用量貼付先!C6701</f>
        <v>0</v>
      </c>
      <c r="AD141">
        <f>使用量貼付先!C6702</f>
        <v>0</v>
      </c>
      <c r="AE141">
        <f>使用量貼付先!C6703</f>
        <v>0</v>
      </c>
      <c r="AF141">
        <f>使用量貼付先!C6704</f>
        <v>0</v>
      </c>
      <c r="AG141">
        <f>使用量貼付先!C6705</f>
        <v>0</v>
      </c>
      <c r="AH141">
        <f>使用量貼付先!C6706</f>
        <v>0</v>
      </c>
      <c r="AI141">
        <f>使用量貼付先!C6707</f>
        <v>0</v>
      </c>
      <c r="AJ141">
        <f>使用量貼付先!C6708</f>
        <v>0</v>
      </c>
      <c r="AK141">
        <f>使用量貼付先!C6709</f>
        <v>0</v>
      </c>
      <c r="AL141">
        <f>使用量貼付先!C6710</f>
        <v>0</v>
      </c>
      <c r="AM141">
        <f>使用量貼付先!C6711</f>
        <v>0</v>
      </c>
      <c r="AN141">
        <f>使用量貼付先!C6712</f>
        <v>0</v>
      </c>
      <c r="AO141">
        <f>使用量貼付先!C6713</f>
        <v>0</v>
      </c>
      <c r="AP141">
        <f>使用量貼付先!C6714</f>
        <v>0</v>
      </c>
      <c r="AQ141">
        <f>使用量貼付先!C6715</f>
        <v>0</v>
      </c>
      <c r="AR141">
        <f>使用量貼付先!C6716</f>
        <v>0</v>
      </c>
      <c r="AS141">
        <f>使用量貼付先!C6717</f>
        <v>0</v>
      </c>
      <c r="AT141">
        <f>使用量貼付先!C6718</f>
        <v>0</v>
      </c>
      <c r="AU141">
        <f>使用量貼付先!C6719</f>
        <v>0</v>
      </c>
      <c r="AV141">
        <f>使用量貼付先!C6720</f>
        <v>0</v>
      </c>
      <c r="AW141">
        <f>使用量貼付先!C6721</f>
        <v>0</v>
      </c>
    </row>
    <row r="142" spans="1:49">
      <c r="A142" s="9">
        <f t="shared" si="2"/>
        <v>45888</v>
      </c>
      <c r="B142">
        <f>使用量貼付先!C6722</f>
        <v>0</v>
      </c>
      <c r="C142">
        <f>使用量貼付先!C6723</f>
        <v>0</v>
      </c>
      <c r="D142">
        <f>使用量貼付先!C6724</f>
        <v>0</v>
      </c>
      <c r="E142">
        <f>使用量貼付先!C6725</f>
        <v>0</v>
      </c>
      <c r="F142">
        <f>使用量貼付先!C6726</f>
        <v>0</v>
      </c>
      <c r="G142">
        <f>使用量貼付先!C6727</f>
        <v>0</v>
      </c>
      <c r="H142">
        <f>使用量貼付先!C6728</f>
        <v>0</v>
      </c>
      <c r="I142">
        <f>使用量貼付先!C6729</f>
        <v>0</v>
      </c>
      <c r="J142">
        <f>使用量貼付先!C6730</f>
        <v>0</v>
      </c>
      <c r="K142">
        <f>使用量貼付先!C6731</f>
        <v>0</v>
      </c>
      <c r="L142">
        <f>使用量貼付先!C6732</f>
        <v>0</v>
      </c>
      <c r="M142">
        <f>使用量貼付先!C6733</f>
        <v>0</v>
      </c>
      <c r="N142">
        <f>使用量貼付先!C6734</f>
        <v>0</v>
      </c>
      <c r="O142">
        <f>使用量貼付先!C6735</f>
        <v>0</v>
      </c>
      <c r="P142">
        <f>使用量貼付先!C6736</f>
        <v>0</v>
      </c>
      <c r="Q142">
        <f>使用量貼付先!C6737</f>
        <v>0</v>
      </c>
      <c r="R142">
        <f>使用量貼付先!C6738</f>
        <v>0</v>
      </c>
      <c r="S142">
        <f>使用量貼付先!C6739</f>
        <v>0</v>
      </c>
      <c r="T142">
        <f>使用量貼付先!C6740</f>
        <v>0</v>
      </c>
      <c r="U142">
        <f>使用量貼付先!C6741</f>
        <v>0</v>
      </c>
      <c r="V142">
        <f>使用量貼付先!C6742</f>
        <v>0</v>
      </c>
      <c r="W142">
        <f>使用量貼付先!C6743</f>
        <v>0</v>
      </c>
      <c r="X142">
        <f>使用量貼付先!C6744</f>
        <v>0</v>
      </c>
      <c r="Y142">
        <f>使用量貼付先!C6745</f>
        <v>0</v>
      </c>
      <c r="Z142">
        <f>使用量貼付先!C6746</f>
        <v>0</v>
      </c>
      <c r="AA142">
        <f>使用量貼付先!C6747</f>
        <v>0</v>
      </c>
      <c r="AB142">
        <f>使用量貼付先!C6748</f>
        <v>0</v>
      </c>
      <c r="AC142">
        <f>使用量貼付先!C6749</f>
        <v>0</v>
      </c>
      <c r="AD142">
        <f>使用量貼付先!C6750</f>
        <v>0</v>
      </c>
      <c r="AE142">
        <f>使用量貼付先!C6751</f>
        <v>0</v>
      </c>
      <c r="AF142">
        <f>使用量貼付先!C6752</f>
        <v>0</v>
      </c>
      <c r="AG142">
        <f>使用量貼付先!C6753</f>
        <v>0</v>
      </c>
      <c r="AH142">
        <f>使用量貼付先!C6754</f>
        <v>0</v>
      </c>
      <c r="AI142">
        <f>使用量貼付先!C6755</f>
        <v>0</v>
      </c>
      <c r="AJ142">
        <f>使用量貼付先!C6756</f>
        <v>0</v>
      </c>
      <c r="AK142">
        <f>使用量貼付先!C6757</f>
        <v>0</v>
      </c>
      <c r="AL142">
        <f>使用量貼付先!C6758</f>
        <v>0</v>
      </c>
      <c r="AM142">
        <f>使用量貼付先!C6759</f>
        <v>0</v>
      </c>
      <c r="AN142">
        <f>使用量貼付先!C6760</f>
        <v>0</v>
      </c>
      <c r="AO142">
        <f>使用量貼付先!C6761</f>
        <v>0</v>
      </c>
      <c r="AP142">
        <f>使用量貼付先!C6762</f>
        <v>0</v>
      </c>
      <c r="AQ142">
        <f>使用量貼付先!C6763</f>
        <v>0</v>
      </c>
      <c r="AR142">
        <f>使用量貼付先!C6764</f>
        <v>0</v>
      </c>
      <c r="AS142">
        <f>使用量貼付先!C6765</f>
        <v>0</v>
      </c>
      <c r="AT142">
        <f>使用量貼付先!C6766</f>
        <v>0</v>
      </c>
      <c r="AU142">
        <f>使用量貼付先!C6767</f>
        <v>0</v>
      </c>
      <c r="AV142">
        <f>使用量貼付先!C6768</f>
        <v>0</v>
      </c>
      <c r="AW142">
        <f>使用量貼付先!C6769</f>
        <v>0</v>
      </c>
    </row>
    <row r="143" spans="1:49">
      <c r="A143" s="9">
        <f t="shared" si="2"/>
        <v>45889</v>
      </c>
      <c r="B143">
        <f>使用量貼付先!C6770</f>
        <v>0</v>
      </c>
      <c r="C143">
        <f>使用量貼付先!C6771</f>
        <v>0</v>
      </c>
      <c r="D143">
        <f>使用量貼付先!C6772</f>
        <v>0</v>
      </c>
      <c r="E143">
        <f>使用量貼付先!C6773</f>
        <v>0</v>
      </c>
      <c r="F143">
        <f>使用量貼付先!C6774</f>
        <v>0</v>
      </c>
      <c r="G143">
        <f>使用量貼付先!C6775</f>
        <v>0</v>
      </c>
      <c r="H143">
        <f>使用量貼付先!C6776</f>
        <v>0</v>
      </c>
      <c r="I143">
        <f>使用量貼付先!C6777</f>
        <v>0</v>
      </c>
      <c r="J143">
        <f>使用量貼付先!C6778</f>
        <v>0</v>
      </c>
      <c r="K143">
        <f>使用量貼付先!C6779</f>
        <v>0</v>
      </c>
      <c r="L143">
        <f>使用量貼付先!C6780</f>
        <v>0</v>
      </c>
      <c r="M143">
        <f>使用量貼付先!C6781</f>
        <v>0</v>
      </c>
      <c r="N143">
        <f>使用量貼付先!C6782</f>
        <v>0</v>
      </c>
      <c r="O143">
        <f>使用量貼付先!C6783</f>
        <v>0</v>
      </c>
      <c r="P143">
        <f>使用量貼付先!C6784</f>
        <v>0</v>
      </c>
      <c r="Q143">
        <f>使用量貼付先!C6785</f>
        <v>0</v>
      </c>
      <c r="R143">
        <f>使用量貼付先!C6786</f>
        <v>0</v>
      </c>
      <c r="S143">
        <f>使用量貼付先!C6787</f>
        <v>0</v>
      </c>
      <c r="T143">
        <f>使用量貼付先!C6788</f>
        <v>0</v>
      </c>
      <c r="U143">
        <f>使用量貼付先!C6789</f>
        <v>0</v>
      </c>
      <c r="V143">
        <f>使用量貼付先!C6790</f>
        <v>0</v>
      </c>
      <c r="W143">
        <f>使用量貼付先!C6791</f>
        <v>0</v>
      </c>
      <c r="X143">
        <f>使用量貼付先!C6792</f>
        <v>0</v>
      </c>
      <c r="Y143">
        <f>使用量貼付先!C6793</f>
        <v>0</v>
      </c>
      <c r="Z143">
        <f>使用量貼付先!C6794</f>
        <v>0</v>
      </c>
      <c r="AA143">
        <f>使用量貼付先!C6795</f>
        <v>0</v>
      </c>
      <c r="AB143">
        <f>使用量貼付先!C6796</f>
        <v>0</v>
      </c>
      <c r="AC143">
        <f>使用量貼付先!C6797</f>
        <v>0</v>
      </c>
      <c r="AD143">
        <f>使用量貼付先!C6798</f>
        <v>0</v>
      </c>
      <c r="AE143">
        <f>使用量貼付先!C6799</f>
        <v>0</v>
      </c>
      <c r="AF143">
        <f>使用量貼付先!C6800</f>
        <v>0</v>
      </c>
      <c r="AG143">
        <f>使用量貼付先!C6801</f>
        <v>0</v>
      </c>
      <c r="AH143">
        <f>使用量貼付先!C6802</f>
        <v>0</v>
      </c>
      <c r="AI143">
        <f>使用量貼付先!C6803</f>
        <v>0</v>
      </c>
      <c r="AJ143">
        <f>使用量貼付先!C6804</f>
        <v>0</v>
      </c>
      <c r="AK143">
        <f>使用量貼付先!C6805</f>
        <v>0</v>
      </c>
      <c r="AL143">
        <f>使用量貼付先!C6806</f>
        <v>0</v>
      </c>
      <c r="AM143">
        <f>使用量貼付先!C6807</f>
        <v>0</v>
      </c>
      <c r="AN143">
        <f>使用量貼付先!C6808</f>
        <v>0</v>
      </c>
      <c r="AO143">
        <f>使用量貼付先!C6809</f>
        <v>0</v>
      </c>
      <c r="AP143">
        <f>使用量貼付先!C6810</f>
        <v>0</v>
      </c>
      <c r="AQ143">
        <f>使用量貼付先!C6811</f>
        <v>0</v>
      </c>
      <c r="AR143">
        <f>使用量貼付先!C6812</f>
        <v>0</v>
      </c>
      <c r="AS143">
        <f>使用量貼付先!C6813</f>
        <v>0</v>
      </c>
      <c r="AT143">
        <f>使用量貼付先!C6814</f>
        <v>0</v>
      </c>
      <c r="AU143">
        <f>使用量貼付先!C6815</f>
        <v>0</v>
      </c>
      <c r="AV143">
        <f>使用量貼付先!C6816</f>
        <v>0</v>
      </c>
      <c r="AW143">
        <f>使用量貼付先!C6817</f>
        <v>0</v>
      </c>
    </row>
    <row r="144" spans="1:49">
      <c r="A144" s="9">
        <f t="shared" si="2"/>
        <v>45890</v>
      </c>
      <c r="B144">
        <f>使用量貼付先!C6818</f>
        <v>0</v>
      </c>
      <c r="C144">
        <f>使用量貼付先!C6819</f>
        <v>0</v>
      </c>
      <c r="D144">
        <f>使用量貼付先!C6820</f>
        <v>0</v>
      </c>
      <c r="E144">
        <f>使用量貼付先!C6821</f>
        <v>0</v>
      </c>
      <c r="F144">
        <f>使用量貼付先!C6822</f>
        <v>0</v>
      </c>
      <c r="G144">
        <f>使用量貼付先!C6823</f>
        <v>0</v>
      </c>
      <c r="H144">
        <f>使用量貼付先!C6824</f>
        <v>0</v>
      </c>
      <c r="I144">
        <f>使用量貼付先!C6825</f>
        <v>0</v>
      </c>
      <c r="J144">
        <f>使用量貼付先!C6826</f>
        <v>0</v>
      </c>
      <c r="K144">
        <f>使用量貼付先!C6827</f>
        <v>0</v>
      </c>
      <c r="L144">
        <f>使用量貼付先!C6828</f>
        <v>0</v>
      </c>
      <c r="M144">
        <f>使用量貼付先!C6829</f>
        <v>0</v>
      </c>
      <c r="N144">
        <f>使用量貼付先!C6830</f>
        <v>0</v>
      </c>
      <c r="O144">
        <f>使用量貼付先!C6831</f>
        <v>0</v>
      </c>
      <c r="P144">
        <f>使用量貼付先!C6832</f>
        <v>0</v>
      </c>
      <c r="Q144">
        <f>使用量貼付先!C6833</f>
        <v>0</v>
      </c>
      <c r="R144">
        <f>使用量貼付先!C6834</f>
        <v>0</v>
      </c>
      <c r="S144">
        <f>使用量貼付先!C6835</f>
        <v>0</v>
      </c>
      <c r="T144">
        <f>使用量貼付先!C6836</f>
        <v>0</v>
      </c>
      <c r="U144">
        <f>使用量貼付先!C6837</f>
        <v>0</v>
      </c>
      <c r="V144">
        <f>使用量貼付先!C6838</f>
        <v>0</v>
      </c>
      <c r="W144">
        <f>使用量貼付先!C6839</f>
        <v>0</v>
      </c>
      <c r="X144">
        <f>使用量貼付先!C6840</f>
        <v>0</v>
      </c>
      <c r="Y144">
        <f>使用量貼付先!C6841</f>
        <v>0</v>
      </c>
      <c r="Z144">
        <f>使用量貼付先!C6842</f>
        <v>0</v>
      </c>
      <c r="AA144">
        <f>使用量貼付先!C6843</f>
        <v>0</v>
      </c>
      <c r="AB144">
        <f>使用量貼付先!C6844</f>
        <v>0</v>
      </c>
      <c r="AC144">
        <f>使用量貼付先!C6845</f>
        <v>0</v>
      </c>
      <c r="AD144">
        <f>使用量貼付先!C6846</f>
        <v>0</v>
      </c>
      <c r="AE144">
        <f>使用量貼付先!C6847</f>
        <v>0</v>
      </c>
      <c r="AF144">
        <f>使用量貼付先!C6848</f>
        <v>0</v>
      </c>
      <c r="AG144">
        <f>使用量貼付先!C6849</f>
        <v>0</v>
      </c>
      <c r="AH144">
        <f>使用量貼付先!C6850</f>
        <v>0</v>
      </c>
      <c r="AI144">
        <f>使用量貼付先!C6851</f>
        <v>0</v>
      </c>
      <c r="AJ144">
        <f>使用量貼付先!C6852</f>
        <v>0</v>
      </c>
      <c r="AK144">
        <f>使用量貼付先!C6853</f>
        <v>0</v>
      </c>
      <c r="AL144">
        <f>使用量貼付先!C6854</f>
        <v>0</v>
      </c>
      <c r="AM144">
        <f>使用量貼付先!C6855</f>
        <v>0</v>
      </c>
      <c r="AN144">
        <f>使用量貼付先!C6856</f>
        <v>0</v>
      </c>
      <c r="AO144">
        <f>使用量貼付先!C6857</f>
        <v>0</v>
      </c>
      <c r="AP144">
        <f>使用量貼付先!C6858</f>
        <v>0</v>
      </c>
      <c r="AQ144">
        <f>使用量貼付先!C6859</f>
        <v>0</v>
      </c>
      <c r="AR144">
        <f>使用量貼付先!C6860</f>
        <v>0</v>
      </c>
      <c r="AS144">
        <f>使用量貼付先!C6861</f>
        <v>0</v>
      </c>
      <c r="AT144">
        <f>使用量貼付先!C6862</f>
        <v>0</v>
      </c>
      <c r="AU144">
        <f>使用量貼付先!C6863</f>
        <v>0</v>
      </c>
      <c r="AV144">
        <f>使用量貼付先!C6864</f>
        <v>0</v>
      </c>
      <c r="AW144">
        <f>使用量貼付先!C6865</f>
        <v>0</v>
      </c>
    </row>
    <row r="145" spans="1:49">
      <c r="A145" s="9">
        <f t="shared" si="2"/>
        <v>45891</v>
      </c>
      <c r="B145">
        <f>使用量貼付先!C6866</f>
        <v>0</v>
      </c>
      <c r="C145">
        <f>使用量貼付先!C6867</f>
        <v>0</v>
      </c>
      <c r="D145">
        <f>使用量貼付先!C6868</f>
        <v>0</v>
      </c>
      <c r="E145">
        <f>使用量貼付先!C6869</f>
        <v>0</v>
      </c>
      <c r="F145">
        <f>使用量貼付先!C6870</f>
        <v>0</v>
      </c>
      <c r="G145">
        <f>使用量貼付先!C6871</f>
        <v>0</v>
      </c>
      <c r="H145">
        <f>使用量貼付先!C6872</f>
        <v>0</v>
      </c>
      <c r="I145">
        <f>使用量貼付先!C6873</f>
        <v>0</v>
      </c>
      <c r="J145">
        <f>使用量貼付先!C6874</f>
        <v>0</v>
      </c>
      <c r="K145">
        <f>使用量貼付先!C6875</f>
        <v>0</v>
      </c>
      <c r="L145">
        <f>使用量貼付先!C6876</f>
        <v>0</v>
      </c>
      <c r="M145">
        <f>使用量貼付先!C6877</f>
        <v>0</v>
      </c>
      <c r="N145">
        <f>使用量貼付先!C6878</f>
        <v>0</v>
      </c>
      <c r="O145">
        <f>使用量貼付先!C6879</f>
        <v>0</v>
      </c>
      <c r="P145">
        <f>使用量貼付先!C6880</f>
        <v>0</v>
      </c>
      <c r="Q145">
        <f>使用量貼付先!C6881</f>
        <v>0</v>
      </c>
      <c r="R145">
        <f>使用量貼付先!C6882</f>
        <v>0</v>
      </c>
      <c r="S145">
        <f>使用量貼付先!C6883</f>
        <v>0</v>
      </c>
      <c r="T145">
        <f>使用量貼付先!C6884</f>
        <v>0</v>
      </c>
      <c r="U145">
        <f>使用量貼付先!C6885</f>
        <v>0</v>
      </c>
      <c r="V145">
        <f>使用量貼付先!C6886</f>
        <v>0</v>
      </c>
      <c r="W145">
        <f>使用量貼付先!C6887</f>
        <v>0</v>
      </c>
      <c r="X145">
        <f>使用量貼付先!C6888</f>
        <v>0</v>
      </c>
      <c r="Y145">
        <f>使用量貼付先!C6889</f>
        <v>0</v>
      </c>
      <c r="Z145">
        <f>使用量貼付先!C6890</f>
        <v>0</v>
      </c>
      <c r="AA145">
        <f>使用量貼付先!C6891</f>
        <v>0</v>
      </c>
      <c r="AB145">
        <f>使用量貼付先!C6892</f>
        <v>0</v>
      </c>
      <c r="AC145">
        <f>使用量貼付先!C6893</f>
        <v>0</v>
      </c>
      <c r="AD145">
        <f>使用量貼付先!C6894</f>
        <v>0</v>
      </c>
      <c r="AE145">
        <f>使用量貼付先!C6895</f>
        <v>0</v>
      </c>
      <c r="AF145">
        <f>使用量貼付先!C6896</f>
        <v>0</v>
      </c>
      <c r="AG145">
        <f>使用量貼付先!C6897</f>
        <v>0</v>
      </c>
      <c r="AH145">
        <f>使用量貼付先!C6898</f>
        <v>0</v>
      </c>
      <c r="AI145">
        <f>使用量貼付先!C6899</f>
        <v>0</v>
      </c>
      <c r="AJ145">
        <f>使用量貼付先!C6900</f>
        <v>0</v>
      </c>
      <c r="AK145">
        <f>使用量貼付先!C6901</f>
        <v>0</v>
      </c>
      <c r="AL145">
        <f>使用量貼付先!C6902</f>
        <v>0</v>
      </c>
      <c r="AM145">
        <f>使用量貼付先!C6903</f>
        <v>0</v>
      </c>
      <c r="AN145">
        <f>使用量貼付先!C6904</f>
        <v>0</v>
      </c>
      <c r="AO145">
        <f>使用量貼付先!C6905</f>
        <v>0</v>
      </c>
      <c r="AP145">
        <f>使用量貼付先!C6906</f>
        <v>0</v>
      </c>
      <c r="AQ145">
        <f>使用量貼付先!C6907</f>
        <v>0</v>
      </c>
      <c r="AR145">
        <f>使用量貼付先!C6908</f>
        <v>0</v>
      </c>
      <c r="AS145">
        <f>使用量貼付先!C6909</f>
        <v>0</v>
      </c>
      <c r="AT145">
        <f>使用量貼付先!C6910</f>
        <v>0</v>
      </c>
      <c r="AU145">
        <f>使用量貼付先!C6911</f>
        <v>0</v>
      </c>
      <c r="AV145">
        <f>使用量貼付先!C6912</f>
        <v>0</v>
      </c>
      <c r="AW145">
        <f>使用量貼付先!C6913</f>
        <v>0</v>
      </c>
    </row>
    <row r="146" spans="1:49">
      <c r="A146" s="9">
        <f t="shared" si="2"/>
        <v>45892</v>
      </c>
      <c r="B146">
        <f>使用量貼付先!C6914</f>
        <v>0</v>
      </c>
      <c r="C146">
        <f>使用量貼付先!C6915</f>
        <v>0</v>
      </c>
      <c r="D146">
        <f>使用量貼付先!C6916</f>
        <v>0</v>
      </c>
      <c r="E146">
        <f>使用量貼付先!C6917</f>
        <v>0</v>
      </c>
      <c r="F146">
        <f>使用量貼付先!C6918</f>
        <v>0</v>
      </c>
      <c r="G146">
        <f>使用量貼付先!C6919</f>
        <v>0</v>
      </c>
      <c r="H146">
        <f>使用量貼付先!C6920</f>
        <v>0</v>
      </c>
      <c r="I146">
        <f>使用量貼付先!C6921</f>
        <v>0</v>
      </c>
      <c r="J146">
        <f>使用量貼付先!C6922</f>
        <v>0</v>
      </c>
      <c r="K146">
        <f>使用量貼付先!C6923</f>
        <v>0</v>
      </c>
      <c r="L146">
        <f>使用量貼付先!C6924</f>
        <v>0</v>
      </c>
      <c r="M146">
        <f>使用量貼付先!C6925</f>
        <v>0</v>
      </c>
      <c r="N146">
        <f>使用量貼付先!C6926</f>
        <v>0</v>
      </c>
      <c r="O146">
        <f>使用量貼付先!C6927</f>
        <v>0</v>
      </c>
      <c r="P146">
        <f>使用量貼付先!C6928</f>
        <v>0</v>
      </c>
      <c r="Q146">
        <f>使用量貼付先!C6929</f>
        <v>0</v>
      </c>
      <c r="R146">
        <f>使用量貼付先!C6930</f>
        <v>0</v>
      </c>
      <c r="S146">
        <f>使用量貼付先!C6931</f>
        <v>0</v>
      </c>
      <c r="T146">
        <f>使用量貼付先!C6932</f>
        <v>0</v>
      </c>
      <c r="U146">
        <f>使用量貼付先!C6933</f>
        <v>0</v>
      </c>
      <c r="V146">
        <f>使用量貼付先!C6934</f>
        <v>0</v>
      </c>
      <c r="W146">
        <f>使用量貼付先!C6935</f>
        <v>0</v>
      </c>
      <c r="X146">
        <f>使用量貼付先!C6936</f>
        <v>0</v>
      </c>
      <c r="Y146">
        <f>使用量貼付先!C6937</f>
        <v>0</v>
      </c>
      <c r="Z146">
        <f>使用量貼付先!C6938</f>
        <v>0</v>
      </c>
      <c r="AA146">
        <f>使用量貼付先!C6939</f>
        <v>0</v>
      </c>
      <c r="AB146">
        <f>使用量貼付先!C6940</f>
        <v>0</v>
      </c>
      <c r="AC146">
        <f>使用量貼付先!C6941</f>
        <v>0</v>
      </c>
      <c r="AD146">
        <f>使用量貼付先!C6942</f>
        <v>0</v>
      </c>
      <c r="AE146">
        <f>使用量貼付先!C6943</f>
        <v>0</v>
      </c>
      <c r="AF146">
        <f>使用量貼付先!C6944</f>
        <v>0</v>
      </c>
      <c r="AG146">
        <f>使用量貼付先!C6945</f>
        <v>0</v>
      </c>
      <c r="AH146">
        <f>使用量貼付先!C6946</f>
        <v>0</v>
      </c>
      <c r="AI146">
        <f>使用量貼付先!C6947</f>
        <v>0</v>
      </c>
      <c r="AJ146">
        <f>使用量貼付先!C6948</f>
        <v>0</v>
      </c>
      <c r="AK146">
        <f>使用量貼付先!C6949</f>
        <v>0</v>
      </c>
      <c r="AL146">
        <f>使用量貼付先!C6950</f>
        <v>0</v>
      </c>
      <c r="AM146">
        <f>使用量貼付先!C6951</f>
        <v>0</v>
      </c>
      <c r="AN146">
        <f>使用量貼付先!C6952</f>
        <v>0</v>
      </c>
      <c r="AO146">
        <f>使用量貼付先!C6953</f>
        <v>0</v>
      </c>
      <c r="AP146">
        <f>使用量貼付先!C6954</f>
        <v>0</v>
      </c>
      <c r="AQ146">
        <f>使用量貼付先!C6955</f>
        <v>0</v>
      </c>
      <c r="AR146">
        <f>使用量貼付先!C6956</f>
        <v>0</v>
      </c>
      <c r="AS146">
        <f>使用量貼付先!C6957</f>
        <v>0</v>
      </c>
      <c r="AT146">
        <f>使用量貼付先!C6958</f>
        <v>0</v>
      </c>
      <c r="AU146">
        <f>使用量貼付先!C6959</f>
        <v>0</v>
      </c>
      <c r="AV146">
        <f>使用量貼付先!C6960</f>
        <v>0</v>
      </c>
      <c r="AW146">
        <f>使用量貼付先!C6961</f>
        <v>0</v>
      </c>
    </row>
    <row r="147" spans="1:49">
      <c r="A147" s="9">
        <f t="shared" si="2"/>
        <v>45893</v>
      </c>
      <c r="B147">
        <f>使用量貼付先!C6962</f>
        <v>0</v>
      </c>
      <c r="C147">
        <f>使用量貼付先!C6963</f>
        <v>0</v>
      </c>
      <c r="D147">
        <f>使用量貼付先!C6964</f>
        <v>0</v>
      </c>
      <c r="E147">
        <f>使用量貼付先!C6965</f>
        <v>0</v>
      </c>
      <c r="F147">
        <f>使用量貼付先!C6966</f>
        <v>0</v>
      </c>
      <c r="G147">
        <f>使用量貼付先!C6967</f>
        <v>0</v>
      </c>
      <c r="H147">
        <f>使用量貼付先!C6968</f>
        <v>0</v>
      </c>
      <c r="I147">
        <f>使用量貼付先!C6969</f>
        <v>0</v>
      </c>
      <c r="J147">
        <f>使用量貼付先!C6970</f>
        <v>0</v>
      </c>
      <c r="K147">
        <f>使用量貼付先!C6971</f>
        <v>0</v>
      </c>
      <c r="L147">
        <f>使用量貼付先!C6972</f>
        <v>0</v>
      </c>
      <c r="M147">
        <f>使用量貼付先!C6973</f>
        <v>0</v>
      </c>
      <c r="N147">
        <f>使用量貼付先!C6974</f>
        <v>0</v>
      </c>
      <c r="O147">
        <f>使用量貼付先!C6975</f>
        <v>0</v>
      </c>
      <c r="P147">
        <f>使用量貼付先!C6976</f>
        <v>0</v>
      </c>
      <c r="Q147">
        <f>使用量貼付先!C6977</f>
        <v>0</v>
      </c>
      <c r="R147">
        <f>使用量貼付先!C6978</f>
        <v>0</v>
      </c>
      <c r="S147">
        <f>使用量貼付先!C6979</f>
        <v>0</v>
      </c>
      <c r="T147">
        <f>使用量貼付先!C6980</f>
        <v>0</v>
      </c>
      <c r="U147">
        <f>使用量貼付先!C6981</f>
        <v>0</v>
      </c>
      <c r="V147">
        <f>使用量貼付先!C6982</f>
        <v>0</v>
      </c>
      <c r="W147">
        <f>使用量貼付先!C6983</f>
        <v>0</v>
      </c>
      <c r="X147">
        <f>使用量貼付先!C6984</f>
        <v>0</v>
      </c>
      <c r="Y147">
        <f>使用量貼付先!C6985</f>
        <v>0</v>
      </c>
      <c r="Z147">
        <f>使用量貼付先!C6986</f>
        <v>0</v>
      </c>
      <c r="AA147">
        <f>使用量貼付先!C6987</f>
        <v>0</v>
      </c>
      <c r="AB147">
        <f>使用量貼付先!C6988</f>
        <v>0</v>
      </c>
      <c r="AC147">
        <f>使用量貼付先!C6989</f>
        <v>0</v>
      </c>
      <c r="AD147">
        <f>使用量貼付先!C6990</f>
        <v>0</v>
      </c>
      <c r="AE147">
        <f>使用量貼付先!C6991</f>
        <v>0</v>
      </c>
      <c r="AF147">
        <f>使用量貼付先!C6992</f>
        <v>0</v>
      </c>
      <c r="AG147">
        <f>使用量貼付先!C6993</f>
        <v>0</v>
      </c>
      <c r="AH147">
        <f>使用量貼付先!C6994</f>
        <v>0</v>
      </c>
      <c r="AI147">
        <f>使用量貼付先!C6995</f>
        <v>0</v>
      </c>
      <c r="AJ147">
        <f>使用量貼付先!C6996</f>
        <v>0</v>
      </c>
      <c r="AK147">
        <f>使用量貼付先!C6997</f>
        <v>0</v>
      </c>
      <c r="AL147">
        <f>使用量貼付先!C6998</f>
        <v>0</v>
      </c>
      <c r="AM147">
        <f>使用量貼付先!C6999</f>
        <v>0</v>
      </c>
      <c r="AN147">
        <f>使用量貼付先!C7000</f>
        <v>0</v>
      </c>
      <c r="AO147">
        <f>使用量貼付先!C7001</f>
        <v>0</v>
      </c>
      <c r="AP147">
        <f>使用量貼付先!C7002</f>
        <v>0</v>
      </c>
      <c r="AQ147">
        <f>使用量貼付先!C7003</f>
        <v>0</v>
      </c>
      <c r="AR147">
        <f>使用量貼付先!C7004</f>
        <v>0</v>
      </c>
      <c r="AS147">
        <f>使用量貼付先!C7005</f>
        <v>0</v>
      </c>
      <c r="AT147">
        <f>使用量貼付先!C7006</f>
        <v>0</v>
      </c>
      <c r="AU147">
        <f>使用量貼付先!C7007</f>
        <v>0</v>
      </c>
      <c r="AV147">
        <f>使用量貼付先!C7008</f>
        <v>0</v>
      </c>
      <c r="AW147">
        <f>使用量貼付先!C7009</f>
        <v>0</v>
      </c>
    </row>
    <row r="148" spans="1:49">
      <c r="A148" s="9">
        <f t="shared" si="2"/>
        <v>45894</v>
      </c>
      <c r="B148">
        <f>使用量貼付先!C7010</f>
        <v>0</v>
      </c>
      <c r="C148">
        <f>使用量貼付先!C7011</f>
        <v>0</v>
      </c>
      <c r="D148">
        <f>使用量貼付先!C7012</f>
        <v>0</v>
      </c>
      <c r="E148">
        <f>使用量貼付先!C7013</f>
        <v>0</v>
      </c>
      <c r="F148">
        <f>使用量貼付先!C7014</f>
        <v>0</v>
      </c>
      <c r="G148">
        <f>使用量貼付先!C7015</f>
        <v>0</v>
      </c>
      <c r="H148">
        <f>使用量貼付先!C7016</f>
        <v>0</v>
      </c>
      <c r="I148">
        <f>使用量貼付先!C7017</f>
        <v>0</v>
      </c>
      <c r="J148">
        <f>使用量貼付先!C7018</f>
        <v>0</v>
      </c>
      <c r="K148">
        <f>使用量貼付先!C7019</f>
        <v>0</v>
      </c>
      <c r="L148">
        <f>使用量貼付先!C7020</f>
        <v>0</v>
      </c>
      <c r="M148">
        <f>使用量貼付先!C7021</f>
        <v>0</v>
      </c>
      <c r="N148">
        <f>使用量貼付先!C7022</f>
        <v>0</v>
      </c>
      <c r="O148">
        <f>使用量貼付先!C7023</f>
        <v>0</v>
      </c>
      <c r="P148">
        <f>使用量貼付先!C7024</f>
        <v>0</v>
      </c>
      <c r="Q148">
        <f>使用量貼付先!C7025</f>
        <v>0</v>
      </c>
      <c r="R148">
        <f>使用量貼付先!C7026</f>
        <v>0</v>
      </c>
      <c r="S148">
        <f>使用量貼付先!C7027</f>
        <v>0</v>
      </c>
      <c r="T148">
        <f>使用量貼付先!C7028</f>
        <v>0</v>
      </c>
      <c r="U148">
        <f>使用量貼付先!C7029</f>
        <v>0</v>
      </c>
      <c r="V148">
        <f>使用量貼付先!C7030</f>
        <v>0</v>
      </c>
      <c r="W148">
        <f>使用量貼付先!C7031</f>
        <v>0</v>
      </c>
      <c r="X148">
        <f>使用量貼付先!C7032</f>
        <v>0</v>
      </c>
      <c r="Y148">
        <f>使用量貼付先!C7033</f>
        <v>0</v>
      </c>
      <c r="Z148">
        <f>使用量貼付先!C7034</f>
        <v>0</v>
      </c>
      <c r="AA148">
        <f>使用量貼付先!C7035</f>
        <v>0</v>
      </c>
      <c r="AB148">
        <f>使用量貼付先!C7036</f>
        <v>0</v>
      </c>
      <c r="AC148">
        <f>使用量貼付先!C7037</f>
        <v>0</v>
      </c>
      <c r="AD148">
        <f>使用量貼付先!C7038</f>
        <v>0</v>
      </c>
      <c r="AE148">
        <f>使用量貼付先!C7039</f>
        <v>0</v>
      </c>
      <c r="AF148">
        <f>使用量貼付先!C7040</f>
        <v>0</v>
      </c>
      <c r="AG148">
        <f>使用量貼付先!C7041</f>
        <v>0</v>
      </c>
      <c r="AH148">
        <f>使用量貼付先!C7042</f>
        <v>0</v>
      </c>
      <c r="AI148">
        <f>使用量貼付先!C7043</f>
        <v>0</v>
      </c>
      <c r="AJ148">
        <f>使用量貼付先!C7044</f>
        <v>0</v>
      </c>
      <c r="AK148">
        <f>使用量貼付先!C7045</f>
        <v>0</v>
      </c>
      <c r="AL148">
        <f>使用量貼付先!C7046</f>
        <v>0</v>
      </c>
      <c r="AM148">
        <f>使用量貼付先!C7047</f>
        <v>0</v>
      </c>
      <c r="AN148">
        <f>使用量貼付先!C7048</f>
        <v>0</v>
      </c>
      <c r="AO148">
        <f>使用量貼付先!C7049</f>
        <v>0</v>
      </c>
      <c r="AP148">
        <f>使用量貼付先!C7050</f>
        <v>0</v>
      </c>
      <c r="AQ148">
        <f>使用量貼付先!C7051</f>
        <v>0</v>
      </c>
      <c r="AR148">
        <f>使用量貼付先!C7052</f>
        <v>0</v>
      </c>
      <c r="AS148">
        <f>使用量貼付先!C7053</f>
        <v>0</v>
      </c>
      <c r="AT148">
        <f>使用量貼付先!C7054</f>
        <v>0</v>
      </c>
      <c r="AU148">
        <f>使用量貼付先!C7055</f>
        <v>0</v>
      </c>
      <c r="AV148">
        <f>使用量貼付先!C7056</f>
        <v>0</v>
      </c>
      <c r="AW148">
        <f>使用量貼付先!C7057</f>
        <v>0</v>
      </c>
    </row>
    <row r="149" spans="1:49">
      <c r="A149" s="9">
        <f t="shared" si="2"/>
        <v>45895</v>
      </c>
      <c r="B149">
        <f>使用量貼付先!C7058</f>
        <v>0</v>
      </c>
      <c r="C149">
        <f>使用量貼付先!C7059</f>
        <v>0</v>
      </c>
      <c r="D149">
        <f>使用量貼付先!C7060</f>
        <v>0</v>
      </c>
      <c r="E149">
        <f>使用量貼付先!C7061</f>
        <v>0</v>
      </c>
      <c r="F149">
        <f>使用量貼付先!C7062</f>
        <v>0</v>
      </c>
      <c r="G149">
        <f>使用量貼付先!C7063</f>
        <v>0</v>
      </c>
      <c r="H149">
        <f>使用量貼付先!C7064</f>
        <v>0</v>
      </c>
      <c r="I149">
        <f>使用量貼付先!C7065</f>
        <v>0</v>
      </c>
      <c r="J149">
        <f>使用量貼付先!C7066</f>
        <v>0</v>
      </c>
      <c r="K149">
        <f>使用量貼付先!C7067</f>
        <v>0</v>
      </c>
      <c r="L149">
        <f>使用量貼付先!C7068</f>
        <v>0</v>
      </c>
      <c r="M149">
        <f>使用量貼付先!C7069</f>
        <v>0</v>
      </c>
      <c r="N149">
        <f>使用量貼付先!C7070</f>
        <v>0</v>
      </c>
      <c r="O149">
        <f>使用量貼付先!C7071</f>
        <v>0</v>
      </c>
      <c r="P149">
        <f>使用量貼付先!C7072</f>
        <v>0</v>
      </c>
      <c r="Q149">
        <f>使用量貼付先!C7073</f>
        <v>0</v>
      </c>
      <c r="R149">
        <f>使用量貼付先!C7074</f>
        <v>0</v>
      </c>
      <c r="S149">
        <f>使用量貼付先!C7075</f>
        <v>0</v>
      </c>
      <c r="T149">
        <f>使用量貼付先!C7076</f>
        <v>0</v>
      </c>
      <c r="U149">
        <f>使用量貼付先!C7077</f>
        <v>0</v>
      </c>
      <c r="V149">
        <f>使用量貼付先!C7078</f>
        <v>0</v>
      </c>
      <c r="W149">
        <f>使用量貼付先!C7079</f>
        <v>0</v>
      </c>
      <c r="X149">
        <f>使用量貼付先!C7080</f>
        <v>0</v>
      </c>
      <c r="Y149">
        <f>使用量貼付先!C7081</f>
        <v>0</v>
      </c>
      <c r="Z149">
        <f>使用量貼付先!C7082</f>
        <v>0</v>
      </c>
      <c r="AA149">
        <f>使用量貼付先!C7083</f>
        <v>0</v>
      </c>
      <c r="AB149">
        <f>使用量貼付先!C7084</f>
        <v>0</v>
      </c>
      <c r="AC149">
        <f>使用量貼付先!C7085</f>
        <v>0</v>
      </c>
      <c r="AD149">
        <f>使用量貼付先!C7086</f>
        <v>0</v>
      </c>
      <c r="AE149">
        <f>使用量貼付先!C7087</f>
        <v>0</v>
      </c>
      <c r="AF149">
        <f>使用量貼付先!C7088</f>
        <v>0</v>
      </c>
      <c r="AG149">
        <f>使用量貼付先!C7089</f>
        <v>0</v>
      </c>
      <c r="AH149">
        <f>使用量貼付先!C7090</f>
        <v>0</v>
      </c>
      <c r="AI149">
        <f>使用量貼付先!C7091</f>
        <v>0</v>
      </c>
      <c r="AJ149">
        <f>使用量貼付先!C7092</f>
        <v>0</v>
      </c>
      <c r="AK149">
        <f>使用量貼付先!C7093</f>
        <v>0</v>
      </c>
      <c r="AL149">
        <f>使用量貼付先!C7094</f>
        <v>0</v>
      </c>
      <c r="AM149">
        <f>使用量貼付先!C7095</f>
        <v>0</v>
      </c>
      <c r="AN149">
        <f>使用量貼付先!C7096</f>
        <v>0</v>
      </c>
      <c r="AO149">
        <f>使用量貼付先!C7097</f>
        <v>0</v>
      </c>
      <c r="AP149">
        <f>使用量貼付先!C7098</f>
        <v>0</v>
      </c>
      <c r="AQ149">
        <f>使用量貼付先!C7099</f>
        <v>0</v>
      </c>
      <c r="AR149">
        <f>使用量貼付先!C7100</f>
        <v>0</v>
      </c>
      <c r="AS149">
        <f>使用量貼付先!C7101</f>
        <v>0</v>
      </c>
      <c r="AT149">
        <f>使用量貼付先!C7102</f>
        <v>0</v>
      </c>
      <c r="AU149">
        <f>使用量貼付先!C7103</f>
        <v>0</v>
      </c>
      <c r="AV149">
        <f>使用量貼付先!C7104</f>
        <v>0</v>
      </c>
      <c r="AW149">
        <f>使用量貼付先!C7105</f>
        <v>0</v>
      </c>
    </row>
    <row r="150" spans="1:49">
      <c r="A150" s="9">
        <f t="shared" si="2"/>
        <v>45896</v>
      </c>
      <c r="B150">
        <f>使用量貼付先!C7106</f>
        <v>0</v>
      </c>
      <c r="C150">
        <f>使用量貼付先!C7107</f>
        <v>0</v>
      </c>
      <c r="D150">
        <f>使用量貼付先!C7108</f>
        <v>0</v>
      </c>
      <c r="E150">
        <f>使用量貼付先!C7109</f>
        <v>0</v>
      </c>
      <c r="F150">
        <f>使用量貼付先!C7110</f>
        <v>0</v>
      </c>
      <c r="G150">
        <f>使用量貼付先!C7111</f>
        <v>0</v>
      </c>
      <c r="H150">
        <f>使用量貼付先!C7112</f>
        <v>0</v>
      </c>
      <c r="I150">
        <f>使用量貼付先!C7113</f>
        <v>0</v>
      </c>
      <c r="J150">
        <f>使用量貼付先!C7114</f>
        <v>0</v>
      </c>
      <c r="K150">
        <f>使用量貼付先!C7115</f>
        <v>0</v>
      </c>
      <c r="L150">
        <f>使用量貼付先!C7116</f>
        <v>0</v>
      </c>
      <c r="M150">
        <f>使用量貼付先!C7117</f>
        <v>0</v>
      </c>
      <c r="N150">
        <f>使用量貼付先!C7118</f>
        <v>0</v>
      </c>
      <c r="O150">
        <f>使用量貼付先!C7119</f>
        <v>0</v>
      </c>
      <c r="P150">
        <f>使用量貼付先!C7120</f>
        <v>0</v>
      </c>
      <c r="Q150">
        <f>使用量貼付先!C7121</f>
        <v>0</v>
      </c>
      <c r="R150">
        <f>使用量貼付先!C7122</f>
        <v>0</v>
      </c>
      <c r="S150">
        <f>使用量貼付先!C7123</f>
        <v>0</v>
      </c>
      <c r="T150">
        <f>使用量貼付先!C7124</f>
        <v>0</v>
      </c>
      <c r="U150">
        <f>使用量貼付先!C7125</f>
        <v>0</v>
      </c>
      <c r="V150">
        <f>使用量貼付先!C7126</f>
        <v>0</v>
      </c>
      <c r="W150">
        <f>使用量貼付先!C7127</f>
        <v>0</v>
      </c>
      <c r="X150">
        <f>使用量貼付先!C7128</f>
        <v>0</v>
      </c>
      <c r="Y150">
        <f>使用量貼付先!C7129</f>
        <v>0</v>
      </c>
      <c r="Z150">
        <f>使用量貼付先!C7130</f>
        <v>0</v>
      </c>
      <c r="AA150">
        <f>使用量貼付先!C7131</f>
        <v>0</v>
      </c>
      <c r="AB150">
        <f>使用量貼付先!C7132</f>
        <v>0</v>
      </c>
      <c r="AC150">
        <f>使用量貼付先!C7133</f>
        <v>0</v>
      </c>
      <c r="AD150">
        <f>使用量貼付先!C7134</f>
        <v>0</v>
      </c>
      <c r="AE150">
        <f>使用量貼付先!C7135</f>
        <v>0</v>
      </c>
      <c r="AF150">
        <f>使用量貼付先!C7136</f>
        <v>0</v>
      </c>
      <c r="AG150">
        <f>使用量貼付先!C7137</f>
        <v>0</v>
      </c>
      <c r="AH150">
        <f>使用量貼付先!C7138</f>
        <v>0</v>
      </c>
      <c r="AI150">
        <f>使用量貼付先!C7139</f>
        <v>0</v>
      </c>
      <c r="AJ150">
        <f>使用量貼付先!C7140</f>
        <v>0</v>
      </c>
      <c r="AK150">
        <f>使用量貼付先!C7141</f>
        <v>0</v>
      </c>
      <c r="AL150">
        <f>使用量貼付先!C7142</f>
        <v>0</v>
      </c>
      <c r="AM150">
        <f>使用量貼付先!C7143</f>
        <v>0</v>
      </c>
      <c r="AN150">
        <f>使用量貼付先!C7144</f>
        <v>0</v>
      </c>
      <c r="AO150">
        <f>使用量貼付先!C7145</f>
        <v>0</v>
      </c>
      <c r="AP150">
        <f>使用量貼付先!C7146</f>
        <v>0</v>
      </c>
      <c r="AQ150">
        <f>使用量貼付先!C7147</f>
        <v>0</v>
      </c>
      <c r="AR150">
        <f>使用量貼付先!C7148</f>
        <v>0</v>
      </c>
      <c r="AS150">
        <f>使用量貼付先!C7149</f>
        <v>0</v>
      </c>
      <c r="AT150">
        <f>使用量貼付先!C7150</f>
        <v>0</v>
      </c>
      <c r="AU150">
        <f>使用量貼付先!C7151</f>
        <v>0</v>
      </c>
      <c r="AV150">
        <f>使用量貼付先!C7152</f>
        <v>0</v>
      </c>
      <c r="AW150">
        <f>使用量貼付先!C7153</f>
        <v>0</v>
      </c>
    </row>
    <row r="151" spans="1:49">
      <c r="A151" s="9">
        <f t="shared" si="2"/>
        <v>45897</v>
      </c>
      <c r="B151">
        <f>使用量貼付先!C7154</f>
        <v>0</v>
      </c>
      <c r="C151">
        <f>使用量貼付先!C7155</f>
        <v>0</v>
      </c>
      <c r="D151">
        <f>使用量貼付先!C7156</f>
        <v>0</v>
      </c>
      <c r="E151">
        <f>使用量貼付先!C7157</f>
        <v>0</v>
      </c>
      <c r="F151">
        <f>使用量貼付先!C7158</f>
        <v>0</v>
      </c>
      <c r="G151">
        <f>使用量貼付先!C7159</f>
        <v>0</v>
      </c>
      <c r="H151">
        <f>使用量貼付先!C7160</f>
        <v>0</v>
      </c>
      <c r="I151">
        <f>使用量貼付先!C7161</f>
        <v>0</v>
      </c>
      <c r="J151">
        <f>使用量貼付先!C7162</f>
        <v>0</v>
      </c>
      <c r="K151">
        <f>使用量貼付先!C7163</f>
        <v>0</v>
      </c>
      <c r="L151">
        <f>使用量貼付先!C7164</f>
        <v>0</v>
      </c>
      <c r="M151">
        <f>使用量貼付先!C7165</f>
        <v>0</v>
      </c>
      <c r="N151">
        <f>使用量貼付先!C7166</f>
        <v>0</v>
      </c>
      <c r="O151">
        <f>使用量貼付先!C7167</f>
        <v>0</v>
      </c>
      <c r="P151">
        <f>使用量貼付先!C7168</f>
        <v>0</v>
      </c>
      <c r="Q151">
        <f>使用量貼付先!C7169</f>
        <v>0</v>
      </c>
      <c r="R151">
        <f>使用量貼付先!C7170</f>
        <v>0</v>
      </c>
      <c r="S151">
        <f>使用量貼付先!C7171</f>
        <v>0</v>
      </c>
      <c r="T151">
        <f>使用量貼付先!C7172</f>
        <v>0</v>
      </c>
      <c r="U151">
        <f>使用量貼付先!C7173</f>
        <v>0</v>
      </c>
      <c r="V151">
        <f>使用量貼付先!C7174</f>
        <v>0</v>
      </c>
      <c r="W151">
        <f>使用量貼付先!C7175</f>
        <v>0</v>
      </c>
      <c r="X151">
        <f>使用量貼付先!C7176</f>
        <v>0</v>
      </c>
      <c r="Y151">
        <f>使用量貼付先!C7177</f>
        <v>0</v>
      </c>
      <c r="Z151">
        <f>使用量貼付先!C7178</f>
        <v>0</v>
      </c>
      <c r="AA151">
        <f>使用量貼付先!C7179</f>
        <v>0</v>
      </c>
      <c r="AB151">
        <f>使用量貼付先!C7180</f>
        <v>0</v>
      </c>
      <c r="AC151">
        <f>使用量貼付先!C7181</f>
        <v>0</v>
      </c>
      <c r="AD151">
        <f>使用量貼付先!C7182</f>
        <v>0</v>
      </c>
      <c r="AE151">
        <f>使用量貼付先!C7183</f>
        <v>0</v>
      </c>
      <c r="AF151">
        <f>使用量貼付先!C7184</f>
        <v>0</v>
      </c>
      <c r="AG151">
        <f>使用量貼付先!C7185</f>
        <v>0</v>
      </c>
      <c r="AH151">
        <f>使用量貼付先!C7186</f>
        <v>0</v>
      </c>
      <c r="AI151">
        <f>使用量貼付先!C7187</f>
        <v>0</v>
      </c>
      <c r="AJ151">
        <f>使用量貼付先!C7188</f>
        <v>0</v>
      </c>
      <c r="AK151">
        <f>使用量貼付先!C7189</f>
        <v>0</v>
      </c>
      <c r="AL151">
        <f>使用量貼付先!C7190</f>
        <v>0</v>
      </c>
      <c r="AM151">
        <f>使用量貼付先!C7191</f>
        <v>0</v>
      </c>
      <c r="AN151">
        <f>使用量貼付先!C7192</f>
        <v>0</v>
      </c>
      <c r="AO151">
        <f>使用量貼付先!C7193</f>
        <v>0</v>
      </c>
      <c r="AP151">
        <f>使用量貼付先!C7194</f>
        <v>0</v>
      </c>
      <c r="AQ151">
        <f>使用量貼付先!C7195</f>
        <v>0</v>
      </c>
      <c r="AR151">
        <f>使用量貼付先!C7196</f>
        <v>0</v>
      </c>
      <c r="AS151">
        <f>使用量貼付先!C7197</f>
        <v>0</v>
      </c>
      <c r="AT151">
        <f>使用量貼付先!C7198</f>
        <v>0</v>
      </c>
      <c r="AU151">
        <f>使用量貼付先!C7199</f>
        <v>0</v>
      </c>
      <c r="AV151">
        <f>使用量貼付先!C7200</f>
        <v>0</v>
      </c>
      <c r="AW151">
        <f>使用量貼付先!C7201</f>
        <v>0</v>
      </c>
    </row>
    <row r="152" spans="1:49">
      <c r="A152" s="9">
        <f t="shared" si="2"/>
        <v>45898</v>
      </c>
      <c r="B152">
        <f>使用量貼付先!C7202</f>
        <v>0</v>
      </c>
      <c r="C152">
        <f>使用量貼付先!C7203</f>
        <v>0</v>
      </c>
      <c r="D152">
        <f>使用量貼付先!C7204</f>
        <v>0</v>
      </c>
      <c r="E152">
        <f>使用量貼付先!C7205</f>
        <v>0</v>
      </c>
      <c r="F152">
        <f>使用量貼付先!C7206</f>
        <v>0</v>
      </c>
      <c r="G152">
        <f>使用量貼付先!C7207</f>
        <v>0</v>
      </c>
      <c r="H152">
        <f>使用量貼付先!C7208</f>
        <v>0</v>
      </c>
      <c r="I152">
        <f>使用量貼付先!C7209</f>
        <v>0</v>
      </c>
      <c r="J152">
        <f>使用量貼付先!C7210</f>
        <v>0</v>
      </c>
      <c r="K152">
        <f>使用量貼付先!C7211</f>
        <v>0</v>
      </c>
      <c r="L152">
        <f>使用量貼付先!C7212</f>
        <v>0</v>
      </c>
      <c r="M152">
        <f>使用量貼付先!C7213</f>
        <v>0</v>
      </c>
      <c r="N152">
        <f>使用量貼付先!C7214</f>
        <v>0</v>
      </c>
      <c r="O152">
        <f>使用量貼付先!C7215</f>
        <v>0</v>
      </c>
      <c r="P152">
        <f>使用量貼付先!C7216</f>
        <v>0</v>
      </c>
      <c r="Q152">
        <f>使用量貼付先!C7217</f>
        <v>0</v>
      </c>
      <c r="R152">
        <f>使用量貼付先!C7218</f>
        <v>0</v>
      </c>
      <c r="S152">
        <f>使用量貼付先!C7219</f>
        <v>0</v>
      </c>
      <c r="T152">
        <f>使用量貼付先!C7220</f>
        <v>0</v>
      </c>
      <c r="U152">
        <f>使用量貼付先!C7221</f>
        <v>0</v>
      </c>
      <c r="V152">
        <f>使用量貼付先!C7222</f>
        <v>0</v>
      </c>
      <c r="W152">
        <f>使用量貼付先!C7223</f>
        <v>0</v>
      </c>
      <c r="X152">
        <f>使用量貼付先!C7224</f>
        <v>0</v>
      </c>
      <c r="Y152">
        <f>使用量貼付先!C7225</f>
        <v>0</v>
      </c>
      <c r="Z152">
        <f>使用量貼付先!C7226</f>
        <v>0</v>
      </c>
      <c r="AA152">
        <f>使用量貼付先!C7227</f>
        <v>0</v>
      </c>
      <c r="AB152">
        <f>使用量貼付先!C7228</f>
        <v>0</v>
      </c>
      <c r="AC152">
        <f>使用量貼付先!C7229</f>
        <v>0</v>
      </c>
      <c r="AD152">
        <f>使用量貼付先!C7230</f>
        <v>0</v>
      </c>
      <c r="AE152">
        <f>使用量貼付先!C7231</f>
        <v>0</v>
      </c>
      <c r="AF152">
        <f>使用量貼付先!C7232</f>
        <v>0</v>
      </c>
      <c r="AG152">
        <f>使用量貼付先!C7233</f>
        <v>0</v>
      </c>
      <c r="AH152">
        <f>使用量貼付先!C7234</f>
        <v>0</v>
      </c>
      <c r="AI152">
        <f>使用量貼付先!C7235</f>
        <v>0</v>
      </c>
      <c r="AJ152">
        <f>使用量貼付先!C7236</f>
        <v>0</v>
      </c>
      <c r="AK152">
        <f>使用量貼付先!C7237</f>
        <v>0</v>
      </c>
      <c r="AL152">
        <f>使用量貼付先!C7238</f>
        <v>0</v>
      </c>
      <c r="AM152">
        <f>使用量貼付先!C7239</f>
        <v>0</v>
      </c>
      <c r="AN152">
        <f>使用量貼付先!C7240</f>
        <v>0</v>
      </c>
      <c r="AO152">
        <f>使用量貼付先!C7241</f>
        <v>0</v>
      </c>
      <c r="AP152">
        <f>使用量貼付先!C7242</f>
        <v>0</v>
      </c>
      <c r="AQ152">
        <f>使用量貼付先!C7243</f>
        <v>0</v>
      </c>
      <c r="AR152">
        <f>使用量貼付先!C7244</f>
        <v>0</v>
      </c>
      <c r="AS152">
        <f>使用量貼付先!C7245</f>
        <v>0</v>
      </c>
      <c r="AT152">
        <f>使用量貼付先!C7246</f>
        <v>0</v>
      </c>
      <c r="AU152">
        <f>使用量貼付先!C7247</f>
        <v>0</v>
      </c>
      <c r="AV152">
        <f>使用量貼付先!C7248</f>
        <v>0</v>
      </c>
      <c r="AW152">
        <f>使用量貼付先!C7249</f>
        <v>0</v>
      </c>
    </row>
    <row r="153" spans="1:49">
      <c r="A153" s="9">
        <f t="shared" si="2"/>
        <v>45899</v>
      </c>
      <c r="B153">
        <f>使用量貼付先!C7250</f>
        <v>0</v>
      </c>
      <c r="C153">
        <f>使用量貼付先!C7251</f>
        <v>0</v>
      </c>
      <c r="D153">
        <f>使用量貼付先!C7252</f>
        <v>0</v>
      </c>
      <c r="E153">
        <f>使用量貼付先!C7253</f>
        <v>0</v>
      </c>
      <c r="F153">
        <f>使用量貼付先!C7254</f>
        <v>0</v>
      </c>
      <c r="G153">
        <f>使用量貼付先!C7255</f>
        <v>0</v>
      </c>
      <c r="H153">
        <f>使用量貼付先!C7256</f>
        <v>0</v>
      </c>
      <c r="I153">
        <f>使用量貼付先!C7257</f>
        <v>0</v>
      </c>
      <c r="J153">
        <f>使用量貼付先!C7258</f>
        <v>0</v>
      </c>
      <c r="K153">
        <f>使用量貼付先!C7259</f>
        <v>0</v>
      </c>
      <c r="L153">
        <f>使用量貼付先!C7260</f>
        <v>0</v>
      </c>
      <c r="M153">
        <f>使用量貼付先!C7261</f>
        <v>0</v>
      </c>
      <c r="N153">
        <f>使用量貼付先!C7262</f>
        <v>0</v>
      </c>
      <c r="O153">
        <f>使用量貼付先!C7263</f>
        <v>0</v>
      </c>
      <c r="P153">
        <f>使用量貼付先!C7264</f>
        <v>0</v>
      </c>
      <c r="Q153">
        <f>使用量貼付先!C7265</f>
        <v>0</v>
      </c>
      <c r="R153">
        <f>使用量貼付先!C7266</f>
        <v>0</v>
      </c>
      <c r="S153">
        <f>使用量貼付先!C7267</f>
        <v>0</v>
      </c>
      <c r="T153">
        <f>使用量貼付先!C7268</f>
        <v>0</v>
      </c>
      <c r="U153">
        <f>使用量貼付先!C7269</f>
        <v>0</v>
      </c>
      <c r="V153">
        <f>使用量貼付先!C7270</f>
        <v>0</v>
      </c>
      <c r="W153">
        <f>使用量貼付先!C7271</f>
        <v>0</v>
      </c>
      <c r="X153">
        <f>使用量貼付先!C7272</f>
        <v>0</v>
      </c>
      <c r="Y153">
        <f>使用量貼付先!C7273</f>
        <v>0</v>
      </c>
      <c r="Z153">
        <f>使用量貼付先!C7274</f>
        <v>0</v>
      </c>
      <c r="AA153">
        <f>使用量貼付先!C7275</f>
        <v>0</v>
      </c>
      <c r="AB153">
        <f>使用量貼付先!C7276</f>
        <v>0</v>
      </c>
      <c r="AC153">
        <f>使用量貼付先!C7277</f>
        <v>0</v>
      </c>
      <c r="AD153">
        <f>使用量貼付先!C7278</f>
        <v>0</v>
      </c>
      <c r="AE153">
        <f>使用量貼付先!C7279</f>
        <v>0</v>
      </c>
      <c r="AF153">
        <f>使用量貼付先!C7280</f>
        <v>0</v>
      </c>
      <c r="AG153">
        <f>使用量貼付先!C7281</f>
        <v>0</v>
      </c>
      <c r="AH153">
        <f>使用量貼付先!C7282</f>
        <v>0</v>
      </c>
      <c r="AI153">
        <f>使用量貼付先!C7283</f>
        <v>0</v>
      </c>
      <c r="AJ153">
        <f>使用量貼付先!C7284</f>
        <v>0</v>
      </c>
      <c r="AK153">
        <f>使用量貼付先!C7285</f>
        <v>0</v>
      </c>
      <c r="AL153">
        <f>使用量貼付先!C7286</f>
        <v>0</v>
      </c>
      <c r="AM153">
        <f>使用量貼付先!C7287</f>
        <v>0</v>
      </c>
      <c r="AN153">
        <f>使用量貼付先!C7288</f>
        <v>0</v>
      </c>
      <c r="AO153">
        <f>使用量貼付先!C7289</f>
        <v>0</v>
      </c>
      <c r="AP153">
        <f>使用量貼付先!C7290</f>
        <v>0</v>
      </c>
      <c r="AQ153">
        <f>使用量貼付先!C7291</f>
        <v>0</v>
      </c>
      <c r="AR153">
        <f>使用量貼付先!C7292</f>
        <v>0</v>
      </c>
      <c r="AS153">
        <f>使用量貼付先!C7293</f>
        <v>0</v>
      </c>
      <c r="AT153">
        <f>使用量貼付先!C7294</f>
        <v>0</v>
      </c>
      <c r="AU153">
        <f>使用量貼付先!C7295</f>
        <v>0</v>
      </c>
      <c r="AV153">
        <f>使用量貼付先!C7296</f>
        <v>0</v>
      </c>
      <c r="AW153">
        <f>使用量貼付先!C7297</f>
        <v>0</v>
      </c>
    </row>
    <row r="154" spans="1:49">
      <c r="A154" s="9">
        <f t="shared" si="2"/>
        <v>45900</v>
      </c>
      <c r="B154">
        <f>使用量貼付先!C7298</f>
        <v>0</v>
      </c>
      <c r="C154">
        <f>使用量貼付先!C7299</f>
        <v>0</v>
      </c>
      <c r="D154">
        <f>使用量貼付先!C7300</f>
        <v>0</v>
      </c>
      <c r="E154">
        <f>使用量貼付先!C7301</f>
        <v>0</v>
      </c>
      <c r="F154">
        <f>使用量貼付先!C7302</f>
        <v>0</v>
      </c>
      <c r="G154">
        <f>使用量貼付先!C7303</f>
        <v>0</v>
      </c>
      <c r="H154">
        <f>使用量貼付先!C7304</f>
        <v>0</v>
      </c>
      <c r="I154">
        <f>使用量貼付先!C7305</f>
        <v>0</v>
      </c>
      <c r="J154">
        <f>使用量貼付先!C7306</f>
        <v>0</v>
      </c>
      <c r="K154">
        <f>使用量貼付先!C7307</f>
        <v>0</v>
      </c>
      <c r="L154">
        <f>使用量貼付先!C7308</f>
        <v>0</v>
      </c>
      <c r="M154">
        <f>使用量貼付先!C7309</f>
        <v>0</v>
      </c>
      <c r="N154">
        <f>使用量貼付先!C7310</f>
        <v>0</v>
      </c>
      <c r="O154">
        <f>使用量貼付先!C7311</f>
        <v>0</v>
      </c>
      <c r="P154">
        <f>使用量貼付先!C7312</f>
        <v>0</v>
      </c>
      <c r="Q154">
        <f>使用量貼付先!C7313</f>
        <v>0</v>
      </c>
      <c r="R154">
        <f>使用量貼付先!C7314</f>
        <v>0</v>
      </c>
      <c r="S154">
        <f>使用量貼付先!C7315</f>
        <v>0</v>
      </c>
      <c r="T154">
        <f>使用量貼付先!C7316</f>
        <v>0</v>
      </c>
      <c r="U154">
        <f>使用量貼付先!C7317</f>
        <v>0</v>
      </c>
      <c r="V154">
        <f>使用量貼付先!C7318</f>
        <v>0</v>
      </c>
      <c r="W154">
        <f>使用量貼付先!C7319</f>
        <v>0</v>
      </c>
      <c r="X154">
        <f>使用量貼付先!C7320</f>
        <v>0</v>
      </c>
      <c r="Y154">
        <f>使用量貼付先!C7321</f>
        <v>0</v>
      </c>
      <c r="Z154">
        <f>使用量貼付先!C7322</f>
        <v>0</v>
      </c>
      <c r="AA154">
        <f>使用量貼付先!C7323</f>
        <v>0</v>
      </c>
      <c r="AB154">
        <f>使用量貼付先!C7324</f>
        <v>0</v>
      </c>
      <c r="AC154">
        <f>使用量貼付先!C7325</f>
        <v>0</v>
      </c>
      <c r="AD154">
        <f>使用量貼付先!C7326</f>
        <v>0</v>
      </c>
      <c r="AE154">
        <f>使用量貼付先!C7327</f>
        <v>0</v>
      </c>
      <c r="AF154">
        <f>使用量貼付先!C7328</f>
        <v>0</v>
      </c>
      <c r="AG154">
        <f>使用量貼付先!C7329</f>
        <v>0</v>
      </c>
      <c r="AH154">
        <f>使用量貼付先!C7330</f>
        <v>0</v>
      </c>
      <c r="AI154">
        <f>使用量貼付先!C7331</f>
        <v>0</v>
      </c>
      <c r="AJ154">
        <f>使用量貼付先!C7332</f>
        <v>0</v>
      </c>
      <c r="AK154">
        <f>使用量貼付先!C7333</f>
        <v>0</v>
      </c>
      <c r="AL154">
        <f>使用量貼付先!C7334</f>
        <v>0</v>
      </c>
      <c r="AM154">
        <f>使用量貼付先!C7335</f>
        <v>0</v>
      </c>
      <c r="AN154">
        <f>使用量貼付先!C7336</f>
        <v>0</v>
      </c>
      <c r="AO154">
        <f>使用量貼付先!C7337</f>
        <v>0</v>
      </c>
      <c r="AP154">
        <f>使用量貼付先!C7338</f>
        <v>0</v>
      </c>
      <c r="AQ154">
        <f>使用量貼付先!C7339</f>
        <v>0</v>
      </c>
      <c r="AR154">
        <f>使用量貼付先!C7340</f>
        <v>0</v>
      </c>
      <c r="AS154">
        <f>使用量貼付先!C7341</f>
        <v>0</v>
      </c>
      <c r="AT154">
        <f>使用量貼付先!C7342</f>
        <v>0</v>
      </c>
      <c r="AU154">
        <f>使用量貼付先!C7343</f>
        <v>0</v>
      </c>
      <c r="AV154">
        <f>使用量貼付先!C7344</f>
        <v>0</v>
      </c>
      <c r="AW154">
        <f>使用量貼付先!C7345</f>
        <v>0</v>
      </c>
    </row>
    <row r="155" spans="1:49">
      <c r="A155" s="9">
        <f t="shared" si="2"/>
        <v>45901</v>
      </c>
      <c r="B155">
        <f>使用量貼付先!C7346</f>
        <v>0</v>
      </c>
      <c r="C155">
        <f>使用量貼付先!C7347</f>
        <v>0</v>
      </c>
      <c r="D155">
        <f>使用量貼付先!C7348</f>
        <v>0</v>
      </c>
      <c r="E155">
        <f>使用量貼付先!C7349</f>
        <v>0</v>
      </c>
      <c r="F155">
        <f>使用量貼付先!C7350</f>
        <v>0</v>
      </c>
      <c r="G155">
        <f>使用量貼付先!C7351</f>
        <v>0</v>
      </c>
      <c r="H155">
        <f>使用量貼付先!C7352</f>
        <v>0</v>
      </c>
      <c r="I155">
        <f>使用量貼付先!C7353</f>
        <v>0</v>
      </c>
      <c r="J155">
        <f>使用量貼付先!C7354</f>
        <v>0</v>
      </c>
      <c r="K155">
        <f>使用量貼付先!C7355</f>
        <v>0</v>
      </c>
      <c r="L155">
        <f>使用量貼付先!C7356</f>
        <v>0</v>
      </c>
      <c r="M155">
        <f>使用量貼付先!C7357</f>
        <v>0</v>
      </c>
      <c r="N155">
        <f>使用量貼付先!C7358</f>
        <v>0</v>
      </c>
      <c r="O155">
        <f>使用量貼付先!C7359</f>
        <v>0</v>
      </c>
      <c r="P155">
        <f>使用量貼付先!C7360</f>
        <v>0</v>
      </c>
      <c r="Q155">
        <f>使用量貼付先!C7361</f>
        <v>0</v>
      </c>
      <c r="R155">
        <f>使用量貼付先!C7362</f>
        <v>0</v>
      </c>
      <c r="S155">
        <f>使用量貼付先!C7363</f>
        <v>0</v>
      </c>
      <c r="T155">
        <f>使用量貼付先!C7364</f>
        <v>0</v>
      </c>
      <c r="U155">
        <f>使用量貼付先!C7365</f>
        <v>0</v>
      </c>
      <c r="V155">
        <f>使用量貼付先!C7366</f>
        <v>0</v>
      </c>
      <c r="W155">
        <f>使用量貼付先!C7367</f>
        <v>0</v>
      </c>
      <c r="X155">
        <f>使用量貼付先!C7368</f>
        <v>0</v>
      </c>
      <c r="Y155">
        <f>使用量貼付先!C7369</f>
        <v>0</v>
      </c>
      <c r="Z155">
        <f>使用量貼付先!C7370</f>
        <v>0</v>
      </c>
      <c r="AA155">
        <f>使用量貼付先!C7371</f>
        <v>0</v>
      </c>
      <c r="AB155">
        <f>使用量貼付先!C7372</f>
        <v>0</v>
      </c>
      <c r="AC155">
        <f>使用量貼付先!C7373</f>
        <v>0</v>
      </c>
      <c r="AD155">
        <f>使用量貼付先!C7374</f>
        <v>0</v>
      </c>
      <c r="AE155">
        <f>使用量貼付先!C7375</f>
        <v>0</v>
      </c>
      <c r="AF155">
        <f>使用量貼付先!C7376</f>
        <v>0</v>
      </c>
      <c r="AG155">
        <f>使用量貼付先!C7377</f>
        <v>0</v>
      </c>
      <c r="AH155">
        <f>使用量貼付先!C7378</f>
        <v>0</v>
      </c>
      <c r="AI155">
        <f>使用量貼付先!C7379</f>
        <v>0</v>
      </c>
      <c r="AJ155">
        <f>使用量貼付先!C7380</f>
        <v>0</v>
      </c>
      <c r="AK155">
        <f>使用量貼付先!C7381</f>
        <v>0</v>
      </c>
      <c r="AL155">
        <f>使用量貼付先!C7382</f>
        <v>0</v>
      </c>
      <c r="AM155">
        <f>使用量貼付先!C7383</f>
        <v>0</v>
      </c>
      <c r="AN155">
        <f>使用量貼付先!C7384</f>
        <v>0</v>
      </c>
      <c r="AO155">
        <f>使用量貼付先!C7385</f>
        <v>0</v>
      </c>
      <c r="AP155">
        <f>使用量貼付先!C7386</f>
        <v>0</v>
      </c>
      <c r="AQ155">
        <f>使用量貼付先!C7387</f>
        <v>0</v>
      </c>
      <c r="AR155">
        <f>使用量貼付先!C7388</f>
        <v>0</v>
      </c>
      <c r="AS155">
        <f>使用量貼付先!C7389</f>
        <v>0</v>
      </c>
      <c r="AT155">
        <f>使用量貼付先!C7390</f>
        <v>0</v>
      </c>
      <c r="AU155">
        <f>使用量貼付先!C7391</f>
        <v>0</v>
      </c>
      <c r="AV155">
        <f>使用量貼付先!C7392</f>
        <v>0</v>
      </c>
      <c r="AW155">
        <f>使用量貼付先!C7393</f>
        <v>0</v>
      </c>
    </row>
    <row r="156" spans="1:49">
      <c r="A156" s="9">
        <f t="shared" si="2"/>
        <v>45902</v>
      </c>
      <c r="B156">
        <f>使用量貼付先!C7394</f>
        <v>0</v>
      </c>
      <c r="C156">
        <f>使用量貼付先!C7395</f>
        <v>0</v>
      </c>
      <c r="D156">
        <f>使用量貼付先!C7396</f>
        <v>0</v>
      </c>
      <c r="E156">
        <f>使用量貼付先!C7397</f>
        <v>0</v>
      </c>
      <c r="F156">
        <f>使用量貼付先!C7398</f>
        <v>0</v>
      </c>
      <c r="G156">
        <f>使用量貼付先!C7399</f>
        <v>0</v>
      </c>
      <c r="H156">
        <f>使用量貼付先!C7400</f>
        <v>0</v>
      </c>
      <c r="I156">
        <f>使用量貼付先!C7401</f>
        <v>0</v>
      </c>
      <c r="J156">
        <f>使用量貼付先!C7402</f>
        <v>0</v>
      </c>
      <c r="K156">
        <f>使用量貼付先!C7403</f>
        <v>0</v>
      </c>
      <c r="L156">
        <f>使用量貼付先!C7404</f>
        <v>0</v>
      </c>
      <c r="M156">
        <f>使用量貼付先!C7405</f>
        <v>0</v>
      </c>
      <c r="N156">
        <f>使用量貼付先!C7406</f>
        <v>0</v>
      </c>
      <c r="O156">
        <f>使用量貼付先!C7407</f>
        <v>0</v>
      </c>
      <c r="P156">
        <f>使用量貼付先!C7408</f>
        <v>0</v>
      </c>
      <c r="Q156">
        <f>使用量貼付先!C7409</f>
        <v>0</v>
      </c>
      <c r="R156">
        <f>使用量貼付先!C7410</f>
        <v>0</v>
      </c>
      <c r="S156">
        <f>使用量貼付先!C7411</f>
        <v>0</v>
      </c>
      <c r="T156">
        <f>使用量貼付先!C7412</f>
        <v>0</v>
      </c>
      <c r="U156">
        <f>使用量貼付先!C7413</f>
        <v>0</v>
      </c>
      <c r="V156">
        <f>使用量貼付先!C7414</f>
        <v>0</v>
      </c>
      <c r="W156">
        <f>使用量貼付先!C7415</f>
        <v>0</v>
      </c>
      <c r="X156">
        <f>使用量貼付先!C7416</f>
        <v>0</v>
      </c>
      <c r="Y156">
        <f>使用量貼付先!C7417</f>
        <v>0</v>
      </c>
      <c r="Z156">
        <f>使用量貼付先!C7418</f>
        <v>0</v>
      </c>
      <c r="AA156">
        <f>使用量貼付先!C7419</f>
        <v>0</v>
      </c>
      <c r="AB156">
        <f>使用量貼付先!C7420</f>
        <v>0</v>
      </c>
      <c r="AC156">
        <f>使用量貼付先!C7421</f>
        <v>0</v>
      </c>
      <c r="AD156">
        <f>使用量貼付先!C7422</f>
        <v>0</v>
      </c>
      <c r="AE156">
        <f>使用量貼付先!C7423</f>
        <v>0</v>
      </c>
      <c r="AF156">
        <f>使用量貼付先!C7424</f>
        <v>0</v>
      </c>
      <c r="AG156">
        <f>使用量貼付先!C7425</f>
        <v>0</v>
      </c>
      <c r="AH156">
        <f>使用量貼付先!C7426</f>
        <v>0</v>
      </c>
      <c r="AI156">
        <f>使用量貼付先!C7427</f>
        <v>0</v>
      </c>
      <c r="AJ156">
        <f>使用量貼付先!C7428</f>
        <v>0</v>
      </c>
      <c r="AK156">
        <f>使用量貼付先!C7429</f>
        <v>0</v>
      </c>
      <c r="AL156">
        <f>使用量貼付先!C7430</f>
        <v>0</v>
      </c>
      <c r="AM156">
        <f>使用量貼付先!C7431</f>
        <v>0</v>
      </c>
      <c r="AN156">
        <f>使用量貼付先!C7432</f>
        <v>0</v>
      </c>
      <c r="AO156">
        <f>使用量貼付先!C7433</f>
        <v>0</v>
      </c>
      <c r="AP156">
        <f>使用量貼付先!C7434</f>
        <v>0</v>
      </c>
      <c r="AQ156">
        <f>使用量貼付先!C7435</f>
        <v>0</v>
      </c>
      <c r="AR156">
        <f>使用量貼付先!C7436</f>
        <v>0</v>
      </c>
      <c r="AS156">
        <f>使用量貼付先!C7437</f>
        <v>0</v>
      </c>
      <c r="AT156">
        <f>使用量貼付先!C7438</f>
        <v>0</v>
      </c>
      <c r="AU156">
        <f>使用量貼付先!C7439</f>
        <v>0</v>
      </c>
      <c r="AV156">
        <f>使用量貼付先!C7440</f>
        <v>0</v>
      </c>
      <c r="AW156">
        <f>使用量貼付先!C7441</f>
        <v>0</v>
      </c>
    </row>
    <row r="157" spans="1:49">
      <c r="A157" s="9">
        <f t="shared" si="2"/>
        <v>45903</v>
      </c>
      <c r="B157">
        <f>使用量貼付先!C7442</f>
        <v>0</v>
      </c>
      <c r="C157">
        <f>使用量貼付先!C7443</f>
        <v>0</v>
      </c>
      <c r="D157">
        <f>使用量貼付先!C7444</f>
        <v>0</v>
      </c>
      <c r="E157">
        <f>使用量貼付先!C7445</f>
        <v>0</v>
      </c>
      <c r="F157">
        <f>使用量貼付先!C7446</f>
        <v>0</v>
      </c>
      <c r="G157">
        <f>使用量貼付先!C7447</f>
        <v>0</v>
      </c>
      <c r="H157">
        <f>使用量貼付先!C7448</f>
        <v>0</v>
      </c>
      <c r="I157">
        <f>使用量貼付先!C7449</f>
        <v>0</v>
      </c>
      <c r="J157">
        <f>使用量貼付先!C7450</f>
        <v>0</v>
      </c>
      <c r="K157">
        <f>使用量貼付先!C7451</f>
        <v>0</v>
      </c>
      <c r="L157">
        <f>使用量貼付先!C7452</f>
        <v>0</v>
      </c>
      <c r="M157">
        <f>使用量貼付先!C7453</f>
        <v>0</v>
      </c>
      <c r="N157">
        <f>使用量貼付先!C7454</f>
        <v>0</v>
      </c>
      <c r="O157">
        <f>使用量貼付先!C7455</f>
        <v>0</v>
      </c>
      <c r="P157">
        <f>使用量貼付先!C7456</f>
        <v>0</v>
      </c>
      <c r="Q157">
        <f>使用量貼付先!C7457</f>
        <v>0</v>
      </c>
      <c r="R157">
        <f>使用量貼付先!C7458</f>
        <v>0</v>
      </c>
      <c r="S157">
        <f>使用量貼付先!C7459</f>
        <v>0</v>
      </c>
      <c r="T157">
        <f>使用量貼付先!C7460</f>
        <v>0</v>
      </c>
      <c r="U157">
        <f>使用量貼付先!C7461</f>
        <v>0</v>
      </c>
      <c r="V157">
        <f>使用量貼付先!C7462</f>
        <v>0</v>
      </c>
      <c r="W157">
        <f>使用量貼付先!C7463</f>
        <v>0</v>
      </c>
      <c r="X157">
        <f>使用量貼付先!C7464</f>
        <v>0</v>
      </c>
      <c r="Y157">
        <f>使用量貼付先!C7465</f>
        <v>0</v>
      </c>
      <c r="Z157">
        <f>使用量貼付先!C7466</f>
        <v>0</v>
      </c>
      <c r="AA157">
        <f>使用量貼付先!C7467</f>
        <v>0</v>
      </c>
      <c r="AB157">
        <f>使用量貼付先!C7468</f>
        <v>0</v>
      </c>
      <c r="AC157">
        <f>使用量貼付先!C7469</f>
        <v>0</v>
      </c>
      <c r="AD157">
        <f>使用量貼付先!C7470</f>
        <v>0</v>
      </c>
      <c r="AE157">
        <f>使用量貼付先!C7471</f>
        <v>0</v>
      </c>
      <c r="AF157">
        <f>使用量貼付先!C7472</f>
        <v>0</v>
      </c>
      <c r="AG157">
        <f>使用量貼付先!C7473</f>
        <v>0</v>
      </c>
      <c r="AH157">
        <f>使用量貼付先!C7474</f>
        <v>0</v>
      </c>
      <c r="AI157">
        <f>使用量貼付先!C7475</f>
        <v>0</v>
      </c>
      <c r="AJ157">
        <f>使用量貼付先!C7476</f>
        <v>0</v>
      </c>
      <c r="AK157">
        <f>使用量貼付先!C7477</f>
        <v>0</v>
      </c>
      <c r="AL157">
        <f>使用量貼付先!C7478</f>
        <v>0</v>
      </c>
      <c r="AM157">
        <f>使用量貼付先!C7479</f>
        <v>0</v>
      </c>
      <c r="AN157">
        <f>使用量貼付先!C7480</f>
        <v>0</v>
      </c>
      <c r="AO157">
        <f>使用量貼付先!C7481</f>
        <v>0</v>
      </c>
      <c r="AP157">
        <f>使用量貼付先!C7482</f>
        <v>0</v>
      </c>
      <c r="AQ157">
        <f>使用量貼付先!C7483</f>
        <v>0</v>
      </c>
      <c r="AR157">
        <f>使用量貼付先!C7484</f>
        <v>0</v>
      </c>
      <c r="AS157">
        <f>使用量貼付先!C7485</f>
        <v>0</v>
      </c>
      <c r="AT157">
        <f>使用量貼付先!C7486</f>
        <v>0</v>
      </c>
      <c r="AU157">
        <f>使用量貼付先!C7487</f>
        <v>0</v>
      </c>
      <c r="AV157">
        <f>使用量貼付先!C7488</f>
        <v>0</v>
      </c>
      <c r="AW157">
        <f>使用量貼付先!C7489</f>
        <v>0</v>
      </c>
    </row>
    <row r="158" spans="1:49">
      <c r="A158" s="9">
        <f t="shared" si="2"/>
        <v>45904</v>
      </c>
      <c r="B158">
        <f>使用量貼付先!C7490</f>
        <v>0</v>
      </c>
      <c r="C158">
        <f>使用量貼付先!C7491</f>
        <v>0</v>
      </c>
      <c r="D158">
        <f>使用量貼付先!C7492</f>
        <v>0</v>
      </c>
      <c r="E158">
        <f>使用量貼付先!C7493</f>
        <v>0</v>
      </c>
      <c r="F158">
        <f>使用量貼付先!C7494</f>
        <v>0</v>
      </c>
      <c r="G158">
        <f>使用量貼付先!C7495</f>
        <v>0</v>
      </c>
      <c r="H158">
        <f>使用量貼付先!C7496</f>
        <v>0</v>
      </c>
      <c r="I158">
        <f>使用量貼付先!C7497</f>
        <v>0</v>
      </c>
      <c r="J158">
        <f>使用量貼付先!C7498</f>
        <v>0</v>
      </c>
      <c r="K158">
        <f>使用量貼付先!C7499</f>
        <v>0</v>
      </c>
      <c r="L158">
        <f>使用量貼付先!C7500</f>
        <v>0</v>
      </c>
      <c r="M158">
        <f>使用量貼付先!C7501</f>
        <v>0</v>
      </c>
      <c r="N158">
        <f>使用量貼付先!C7502</f>
        <v>0</v>
      </c>
      <c r="O158">
        <f>使用量貼付先!C7503</f>
        <v>0</v>
      </c>
      <c r="P158">
        <f>使用量貼付先!C7504</f>
        <v>0</v>
      </c>
      <c r="Q158">
        <f>使用量貼付先!C7505</f>
        <v>0</v>
      </c>
      <c r="R158">
        <f>使用量貼付先!C7506</f>
        <v>0</v>
      </c>
      <c r="S158">
        <f>使用量貼付先!C7507</f>
        <v>0</v>
      </c>
      <c r="T158">
        <f>使用量貼付先!C7508</f>
        <v>0</v>
      </c>
      <c r="U158">
        <f>使用量貼付先!C7509</f>
        <v>0</v>
      </c>
      <c r="V158">
        <f>使用量貼付先!C7510</f>
        <v>0</v>
      </c>
      <c r="W158">
        <f>使用量貼付先!C7511</f>
        <v>0</v>
      </c>
      <c r="X158">
        <f>使用量貼付先!C7512</f>
        <v>0</v>
      </c>
      <c r="Y158">
        <f>使用量貼付先!C7513</f>
        <v>0</v>
      </c>
      <c r="Z158">
        <f>使用量貼付先!C7514</f>
        <v>0</v>
      </c>
      <c r="AA158">
        <f>使用量貼付先!C7515</f>
        <v>0</v>
      </c>
      <c r="AB158">
        <f>使用量貼付先!C7516</f>
        <v>0</v>
      </c>
      <c r="AC158">
        <f>使用量貼付先!C7517</f>
        <v>0</v>
      </c>
      <c r="AD158">
        <f>使用量貼付先!C7518</f>
        <v>0</v>
      </c>
      <c r="AE158">
        <f>使用量貼付先!C7519</f>
        <v>0</v>
      </c>
      <c r="AF158">
        <f>使用量貼付先!C7520</f>
        <v>0</v>
      </c>
      <c r="AG158">
        <f>使用量貼付先!C7521</f>
        <v>0</v>
      </c>
      <c r="AH158">
        <f>使用量貼付先!C7522</f>
        <v>0</v>
      </c>
      <c r="AI158">
        <f>使用量貼付先!C7523</f>
        <v>0</v>
      </c>
      <c r="AJ158">
        <f>使用量貼付先!C7524</f>
        <v>0</v>
      </c>
      <c r="AK158">
        <f>使用量貼付先!C7525</f>
        <v>0</v>
      </c>
      <c r="AL158">
        <f>使用量貼付先!C7526</f>
        <v>0</v>
      </c>
      <c r="AM158">
        <f>使用量貼付先!C7527</f>
        <v>0</v>
      </c>
      <c r="AN158">
        <f>使用量貼付先!C7528</f>
        <v>0</v>
      </c>
      <c r="AO158">
        <f>使用量貼付先!C7529</f>
        <v>0</v>
      </c>
      <c r="AP158">
        <f>使用量貼付先!C7530</f>
        <v>0</v>
      </c>
      <c r="AQ158">
        <f>使用量貼付先!C7531</f>
        <v>0</v>
      </c>
      <c r="AR158">
        <f>使用量貼付先!C7532</f>
        <v>0</v>
      </c>
      <c r="AS158">
        <f>使用量貼付先!C7533</f>
        <v>0</v>
      </c>
      <c r="AT158">
        <f>使用量貼付先!C7534</f>
        <v>0</v>
      </c>
      <c r="AU158">
        <f>使用量貼付先!C7535</f>
        <v>0</v>
      </c>
      <c r="AV158">
        <f>使用量貼付先!C7536</f>
        <v>0</v>
      </c>
      <c r="AW158">
        <f>使用量貼付先!C7537</f>
        <v>0</v>
      </c>
    </row>
    <row r="159" spans="1:49">
      <c r="A159" s="9">
        <f t="shared" si="2"/>
        <v>45905</v>
      </c>
      <c r="B159">
        <f>使用量貼付先!C7538</f>
        <v>0</v>
      </c>
      <c r="C159">
        <f>使用量貼付先!C7539</f>
        <v>0</v>
      </c>
      <c r="D159">
        <f>使用量貼付先!C7540</f>
        <v>0</v>
      </c>
      <c r="E159">
        <f>使用量貼付先!C7541</f>
        <v>0</v>
      </c>
      <c r="F159">
        <f>使用量貼付先!C7542</f>
        <v>0</v>
      </c>
      <c r="G159">
        <f>使用量貼付先!C7543</f>
        <v>0</v>
      </c>
      <c r="H159">
        <f>使用量貼付先!C7544</f>
        <v>0</v>
      </c>
      <c r="I159">
        <f>使用量貼付先!C7545</f>
        <v>0</v>
      </c>
      <c r="J159">
        <f>使用量貼付先!C7546</f>
        <v>0</v>
      </c>
      <c r="K159">
        <f>使用量貼付先!C7547</f>
        <v>0</v>
      </c>
      <c r="L159">
        <f>使用量貼付先!C7548</f>
        <v>0</v>
      </c>
      <c r="M159">
        <f>使用量貼付先!C7549</f>
        <v>0</v>
      </c>
      <c r="N159">
        <f>使用量貼付先!C7550</f>
        <v>0</v>
      </c>
      <c r="O159">
        <f>使用量貼付先!C7551</f>
        <v>0</v>
      </c>
      <c r="P159">
        <f>使用量貼付先!C7552</f>
        <v>0</v>
      </c>
      <c r="Q159">
        <f>使用量貼付先!C7553</f>
        <v>0</v>
      </c>
      <c r="R159">
        <f>使用量貼付先!C7554</f>
        <v>0</v>
      </c>
      <c r="S159">
        <f>使用量貼付先!C7555</f>
        <v>0</v>
      </c>
      <c r="T159">
        <f>使用量貼付先!C7556</f>
        <v>0</v>
      </c>
      <c r="U159">
        <f>使用量貼付先!C7557</f>
        <v>0</v>
      </c>
      <c r="V159">
        <f>使用量貼付先!C7558</f>
        <v>0</v>
      </c>
      <c r="W159">
        <f>使用量貼付先!C7559</f>
        <v>0</v>
      </c>
      <c r="X159">
        <f>使用量貼付先!C7560</f>
        <v>0</v>
      </c>
      <c r="Y159">
        <f>使用量貼付先!C7561</f>
        <v>0</v>
      </c>
      <c r="Z159">
        <f>使用量貼付先!C7562</f>
        <v>0</v>
      </c>
      <c r="AA159">
        <f>使用量貼付先!C7563</f>
        <v>0</v>
      </c>
      <c r="AB159">
        <f>使用量貼付先!C7564</f>
        <v>0</v>
      </c>
      <c r="AC159">
        <f>使用量貼付先!C7565</f>
        <v>0</v>
      </c>
      <c r="AD159">
        <f>使用量貼付先!C7566</f>
        <v>0</v>
      </c>
      <c r="AE159">
        <f>使用量貼付先!C7567</f>
        <v>0</v>
      </c>
      <c r="AF159">
        <f>使用量貼付先!C7568</f>
        <v>0</v>
      </c>
      <c r="AG159">
        <f>使用量貼付先!C7569</f>
        <v>0</v>
      </c>
      <c r="AH159">
        <f>使用量貼付先!C7570</f>
        <v>0</v>
      </c>
      <c r="AI159">
        <f>使用量貼付先!C7571</f>
        <v>0</v>
      </c>
      <c r="AJ159">
        <f>使用量貼付先!C7572</f>
        <v>0</v>
      </c>
      <c r="AK159">
        <f>使用量貼付先!C7573</f>
        <v>0</v>
      </c>
      <c r="AL159">
        <f>使用量貼付先!C7574</f>
        <v>0</v>
      </c>
      <c r="AM159">
        <f>使用量貼付先!C7575</f>
        <v>0</v>
      </c>
      <c r="AN159">
        <f>使用量貼付先!C7576</f>
        <v>0</v>
      </c>
      <c r="AO159">
        <f>使用量貼付先!C7577</f>
        <v>0</v>
      </c>
      <c r="AP159">
        <f>使用量貼付先!C7578</f>
        <v>0</v>
      </c>
      <c r="AQ159">
        <f>使用量貼付先!C7579</f>
        <v>0</v>
      </c>
      <c r="AR159">
        <f>使用量貼付先!C7580</f>
        <v>0</v>
      </c>
      <c r="AS159">
        <f>使用量貼付先!C7581</f>
        <v>0</v>
      </c>
      <c r="AT159">
        <f>使用量貼付先!C7582</f>
        <v>0</v>
      </c>
      <c r="AU159">
        <f>使用量貼付先!C7583</f>
        <v>0</v>
      </c>
      <c r="AV159">
        <f>使用量貼付先!C7584</f>
        <v>0</v>
      </c>
      <c r="AW159">
        <f>使用量貼付先!C7585</f>
        <v>0</v>
      </c>
    </row>
    <row r="160" spans="1:49">
      <c r="A160" s="9">
        <f t="shared" si="2"/>
        <v>45906</v>
      </c>
      <c r="B160">
        <f>使用量貼付先!C7586</f>
        <v>0</v>
      </c>
      <c r="C160">
        <f>使用量貼付先!C7587</f>
        <v>0</v>
      </c>
      <c r="D160">
        <f>使用量貼付先!C7588</f>
        <v>0</v>
      </c>
      <c r="E160">
        <f>使用量貼付先!C7589</f>
        <v>0</v>
      </c>
      <c r="F160">
        <f>使用量貼付先!C7590</f>
        <v>0</v>
      </c>
      <c r="G160">
        <f>使用量貼付先!C7591</f>
        <v>0</v>
      </c>
      <c r="H160">
        <f>使用量貼付先!C7592</f>
        <v>0</v>
      </c>
      <c r="I160">
        <f>使用量貼付先!C7593</f>
        <v>0</v>
      </c>
      <c r="J160">
        <f>使用量貼付先!C7594</f>
        <v>0</v>
      </c>
      <c r="K160">
        <f>使用量貼付先!C7595</f>
        <v>0</v>
      </c>
      <c r="L160">
        <f>使用量貼付先!C7596</f>
        <v>0</v>
      </c>
      <c r="M160">
        <f>使用量貼付先!C7597</f>
        <v>0</v>
      </c>
      <c r="N160">
        <f>使用量貼付先!C7598</f>
        <v>0</v>
      </c>
      <c r="O160">
        <f>使用量貼付先!C7599</f>
        <v>0</v>
      </c>
      <c r="P160">
        <f>使用量貼付先!C7600</f>
        <v>0</v>
      </c>
      <c r="Q160">
        <f>使用量貼付先!C7601</f>
        <v>0</v>
      </c>
      <c r="R160">
        <f>使用量貼付先!C7602</f>
        <v>0</v>
      </c>
      <c r="S160">
        <f>使用量貼付先!C7603</f>
        <v>0</v>
      </c>
      <c r="T160">
        <f>使用量貼付先!C7604</f>
        <v>0</v>
      </c>
      <c r="U160">
        <f>使用量貼付先!C7605</f>
        <v>0</v>
      </c>
      <c r="V160">
        <f>使用量貼付先!C7606</f>
        <v>0</v>
      </c>
      <c r="W160">
        <f>使用量貼付先!C7607</f>
        <v>0</v>
      </c>
      <c r="X160">
        <f>使用量貼付先!C7608</f>
        <v>0</v>
      </c>
      <c r="Y160">
        <f>使用量貼付先!C7609</f>
        <v>0</v>
      </c>
      <c r="Z160">
        <f>使用量貼付先!C7610</f>
        <v>0</v>
      </c>
      <c r="AA160">
        <f>使用量貼付先!C7611</f>
        <v>0</v>
      </c>
      <c r="AB160">
        <f>使用量貼付先!C7612</f>
        <v>0</v>
      </c>
      <c r="AC160">
        <f>使用量貼付先!C7613</f>
        <v>0</v>
      </c>
      <c r="AD160">
        <f>使用量貼付先!C7614</f>
        <v>0</v>
      </c>
      <c r="AE160">
        <f>使用量貼付先!C7615</f>
        <v>0</v>
      </c>
      <c r="AF160">
        <f>使用量貼付先!C7616</f>
        <v>0</v>
      </c>
      <c r="AG160">
        <f>使用量貼付先!C7617</f>
        <v>0</v>
      </c>
      <c r="AH160">
        <f>使用量貼付先!C7618</f>
        <v>0</v>
      </c>
      <c r="AI160">
        <f>使用量貼付先!C7619</f>
        <v>0</v>
      </c>
      <c r="AJ160">
        <f>使用量貼付先!C7620</f>
        <v>0</v>
      </c>
      <c r="AK160">
        <f>使用量貼付先!C7621</f>
        <v>0</v>
      </c>
      <c r="AL160">
        <f>使用量貼付先!C7622</f>
        <v>0</v>
      </c>
      <c r="AM160">
        <f>使用量貼付先!C7623</f>
        <v>0</v>
      </c>
      <c r="AN160">
        <f>使用量貼付先!C7624</f>
        <v>0</v>
      </c>
      <c r="AO160">
        <f>使用量貼付先!C7625</f>
        <v>0</v>
      </c>
      <c r="AP160">
        <f>使用量貼付先!C7626</f>
        <v>0</v>
      </c>
      <c r="AQ160">
        <f>使用量貼付先!C7627</f>
        <v>0</v>
      </c>
      <c r="AR160">
        <f>使用量貼付先!C7628</f>
        <v>0</v>
      </c>
      <c r="AS160">
        <f>使用量貼付先!C7629</f>
        <v>0</v>
      </c>
      <c r="AT160">
        <f>使用量貼付先!C7630</f>
        <v>0</v>
      </c>
      <c r="AU160">
        <f>使用量貼付先!C7631</f>
        <v>0</v>
      </c>
      <c r="AV160">
        <f>使用量貼付先!C7632</f>
        <v>0</v>
      </c>
      <c r="AW160">
        <f>使用量貼付先!C7633</f>
        <v>0</v>
      </c>
    </row>
    <row r="161" spans="1:49">
      <c r="A161" s="9">
        <f t="shared" si="2"/>
        <v>45907</v>
      </c>
      <c r="B161">
        <f>使用量貼付先!C7634</f>
        <v>0</v>
      </c>
      <c r="C161">
        <f>使用量貼付先!C7635</f>
        <v>0</v>
      </c>
      <c r="D161">
        <f>使用量貼付先!C7636</f>
        <v>0</v>
      </c>
      <c r="E161">
        <f>使用量貼付先!C7637</f>
        <v>0</v>
      </c>
      <c r="F161">
        <f>使用量貼付先!C7638</f>
        <v>0</v>
      </c>
      <c r="G161">
        <f>使用量貼付先!C7639</f>
        <v>0</v>
      </c>
      <c r="H161">
        <f>使用量貼付先!C7640</f>
        <v>0</v>
      </c>
      <c r="I161">
        <f>使用量貼付先!C7641</f>
        <v>0</v>
      </c>
      <c r="J161">
        <f>使用量貼付先!C7642</f>
        <v>0</v>
      </c>
      <c r="K161">
        <f>使用量貼付先!C7643</f>
        <v>0</v>
      </c>
      <c r="L161">
        <f>使用量貼付先!C7644</f>
        <v>0</v>
      </c>
      <c r="M161">
        <f>使用量貼付先!C7645</f>
        <v>0</v>
      </c>
      <c r="N161">
        <f>使用量貼付先!C7646</f>
        <v>0</v>
      </c>
      <c r="O161">
        <f>使用量貼付先!C7647</f>
        <v>0</v>
      </c>
      <c r="P161">
        <f>使用量貼付先!C7648</f>
        <v>0</v>
      </c>
      <c r="Q161">
        <f>使用量貼付先!C7649</f>
        <v>0</v>
      </c>
      <c r="R161">
        <f>使用量貼付先!C7650</f>
        <v>0</v>
      </c>
      <c r="S161">
        <f>使用量貼付先!C7651</f>
        <v>0</v>
      </c>
      <c r="T161">
        <f>使用量貼付先!C7652</f>
        <v>0</v>
      </c>
      <c r="U161">
        <f>使用量貼付先!C7653</f>
        <v>0</v>
      </c>
      <c r="V161">
        <f>使用量貼付先!C7654</f>
        <v>0</v>
      </c>
      <c r="W161">
        <f>使用量貼付先!C7655</f>
        <v>0</v>
      </c>
      <c r="X161">
        <f>使用量貼付先!C7656</f>
        <v>0</v>
      </c>
      <c r="Y161">
        <f>使用量貼付先!C7657</f>
        <v>0</v>
      </c>
      <c r="Z161">
        <f>使用量貼付先!C7658</f>
        <v>0</v>
      </c>
      <c r="AA161">
        <f>使用量貼付先!C7659</f>
        <v>0</v>
      </c>
      <c r="AB161">
        <f>使用量貼付先!C7660</f>
        <v>0</v>
      </c>
      <c r="AC161">
        <f>使用量貼付先!C7661</f>
        <v>0</v>
      </c>
      <c r="AD161">
        <f>使用量貼付先!C7662</f>
        <v>0</v>
      </c>
      <c r="AE161">
        <f>使用量貼付先!C7663</f>
        <v>0</v>
      </c>
      <c r="AF161">
        <f>使用量貼付先!C7664</f>
        <v>0</v>
      </c>
      <c r="AG161">
        <f>使用量貼付先!C7665</f>
        <v>0</v>
      </c>
      <c r="AH161">
        <f>使用量貼付先!C7666</f>
        <v>0</v>
      </c>
      <c r="AI161">
        <f>使用量貼付先!C7667</f>
        <v>0</v>
      </c>
      <c r="AJ161">
        <f>使用量貼付先!C7668</f>
        <v>0</v>
      </c>
      <c r="AK161">
        <f>使用量貼付先!C7669</f>
        <v>0</v>
      </c>
      <c r="AL161">
        <f>使用量貼付先!C7670</f>
        <v>0</v>
      </c>
      <c r="AM161">
        <f>使用量貼付先!C7671</f>
        <v>0</v>
      </c>
      <c r="AN161">
        <f>使用量貼付先!C7672</f>
        <v>0</v>
      </c>
      <c r="AO161">
        <f>使用量貼付先!C7673</f>
        <v>0</v>
      </c>
      <c r="AP161">
        <f>使用量貼付先!C7674</f>
        <v>0</v>
      </c>
      <c r="AQ161">
        <f>使用量貼付先!C7675</f>
        <v>0</v>
      </c>
      <c r="AR161">
        <f>使用量貼付先!C7676</f>
        <v>0</v>
      </c>
      <c r="AS161">
        <f>使用量貼付先!C7677</f>
        <v>0</v>
      </c>
      <c r="AT161">
        <f>使用量貼付先!C7678</f>
        <v>0</v>
      </c>
      <c r="AU161">
        <f>使用量貼付先!C7679</f>
        <v>0</v>
      </c>
      <c r="AV161">
        <f>使用量貼付先!C7680</f>
        <v>0</v>
      </c>
      <c r="AW161">
        <f>使用量貼付先!C7681</f>
        <v>0</v>
      </c>
    </row>
    <row r="162" spans="1:49">
      <c r="A162" s="9">
        <f t="shared" si="2"/>
        <v>45908</v>
      </c>
      <c r="B162">
        <f>使用量貼付先!C7682</f>
        <v>0</v>
      </c>
      <c r="C162">
        <f>使用量貼付先!C7683</f>
        <v>0</v>
      </c>
      <c r="D162">
        <f>使用量貼付先!C7684</f>
        <v>0</v>
      </c>
      <c r="E162">
        <f>使用量貼付先!C7685</f>
        <v>0</v>
      </c>
      <c r="F162">
        <f>使用量貼付先!C7686</f>
        <v>0</v>
      </c>
      <c r="G162">
        <f>使用量貼付先!C7687</f>
        <v>0</v>
      </c>
      <c r="H162">
        <f>使用量貼付先!C7688</f>
        <v>0</v>
      </c>
      <c r="I162">
        <f>使用量貼付先!C7689</f>
        <v>0</v>
      </c>
      <c r="J162">
        <f>使用量貼付先!C7690</f>
        <v>0</v>
      </c>
      <c r="K162">
        <f>使用量貼付先!C7691</f>
        <v>0</v>
      </c>
      <c r="L162">
        <f>使用量貼付先!C7692</f>
        <v>0</v>
      </c>
      <c r="M162">
        <f>使用量貼付先!C7693</f>
        <v>0</v>
      </c>
      <c r="N162">
        <f>使用量貼付先!C7694</f>
        <v>0</v>
      </c>
      <c r="O162">
        <f>使用量貼付先!C7695</f>
        <v>0</v>
      </c>
      <c r="P162">
        <f>使用量貼付先!C7696</f>
        <v>0</v>
      </c>
      <c r="Q162">
        <f>使用量貼付先!C7697</f>
        <v>0</v>
      </c>
      <c r="R162">
        <f>使用量貼付先!C7698</f>
        <v>0</v>
      </c>
      <c r="S162">
        <f>使用量貼付先!C7699</f>
        <v>0</v>
      </c>
      <c r="T162">
        <f>使用量貼付先!C7700</f>
        <v>0</v>
      </c>
      <c r="U162">
        <f>使用量貼付先!C7701</f>
        <v>0</v>
      </c>
      <c r="V162">
        <f>使用量貼付先!C7702</f>
        <v>0</v>
      </c>
      <c r="W162">
        <f>使用量貼付先!C7703</f>
        <v>0</v>
      </c>
      <c r="X162">
        <f>使用量貼付先!C7704</f>
        <v>0</v>
      </c>
      <c r="Y162">
        <f>使用量貼付先!C7705</f>
        <v>0</v>
      </c>
      <c r="Z162">
        <f>使用量貼付先!C7706</f>
        <v>0</v>
      </c>
      <c r="AA162">
        <f>使用量貼付先!C7707</f>
        <v>0</v>
      </c>
      <c r="AB162">
        <f>使用量貼付先!C7708</f>
        <v>0</v>
      </c>
      <c r="AC162">
        <f>使用量貼付先!C7709</f>
        <v>0</v>
      </c>
      <c r="AD162">
        <f>使用量貼付先!C7710</f>
        <v>0</v>
      </c>
      <c r="AE162">
        <f>使用量貼付先!C7711</f>
        <v>0</v>
      </c>
      <c r="AF162">
        <f>使用量貼付先!C7712</f>
        <v>0</v>
      </c>
      <c r="AG162">
        <f>使用量貼付先!C7713</f>
        <v>0</v>
      </c>
      <c r="AH162">
        <f>使用量貼付先!C7714</f>
        <v>0</v>
      </c>
      <c r="AI162">
        <f>使用量貼付先!C7715</f>
        <v>0</v>
      </c>
      <c r="AJ162">
        <f>使用量貼付先!C7716</f>
        <v>0</v>
      </c>
      <c r="AK162">
        <f>使用量貼付先!C7717</f>
        <v>0</v>
      </c>
      <c r="AL162">
        <f>使用量貼付先!C7718</f>
        <v>0</v>
      </c>
      <c r="AM162">
        <f>使用量貼付先!C7719</f>
        <v>0</v>
      </c>
      <c r="AN162">
        <f>使用量貼付先!C7720</f>
        <v>0</v>
      </c>
      <c r="AO162">
        <f>使用量貼付先!C7721</f>
        <v>0</v>
      </c>
      <c r="AP162">
        <f>使用量貼付先!C7722</f>
        <v>0</v>
      </c>
      <c r="AQ162">
        <f>使用量貼付先!C7723</f>
        <v>0</v>
      </c>
      <c r="AR162">
        <f>使用量貼付先!C7724</f>
        <v>0</v>
      </c>
      <c r="AS162">
        <f>使用量貼付先!C7725</f>
        <v>0</v>
      </c>
      <c r="AT162">
        <f>使用量貼付先!C7726</f>
        <v>0</v>
      </c>
      <c r="AU162">
        <f>使用量貼付先!C7727</f>
        <v>0</v>
      </c>
      <c r="AV162">
        <f>使用量貼付先!C7728</f>
        <v>0</v>
      </c>
      <c r="AW162">
        <f>使用量貼付先!C7729</f>
        <v>0</v>
      </c>
    </row>
    <row r="163" spans="1:49">
      <c r="A163" s="9">
        <f t="shared" si="2"/>
        <v>45909</v>
      </c>
      <c r="B163">
        <f>使用量貼付先!C7730</f>
        <v>0</v>
      </c>
      <c r="C163">
        <f>使用量貼付先!C7731</f>
        <v>0</v>
      </c>
      <c r="D163">
        <f>使用量貼付先!C7732</f>
        <v>0</v>
      </c>
      <c r="E163">
        <f>使用量貼付先!C7733</f>
        <v>0</v>
      </c>
      <c r="F163">
        <f>使用量貼付先!C7734</f>
        <v>0</v>
      </c>
      <c r="G163">
        <f>使用量貼付先!C7735</f>
        <v>0</v>
      </c>
      <c r="H163">
        <f>使用量貼付先!C7736</f>
        <v>0</v>
      </c>
      <c r="I163">
        <f>使用量貼付先!C7737</f>
        <v>0</v>
      </c>
      <c r="J163">
        <f>使用量貼付先!C7738</f>
        <v>0</v>
      </c>
      <c r="K163">
        <f>使用量貼付先!C7739</f>
        <v>0</v>
      </c>
      <c r="L163">
        <f>使用量貼付先!C7740</f>
        <v>0</v>
      </c>
      <c r="M163">
        <f>使用量貼付先!C7741</f>
        <v>0</v>
      </c>
      <c r="N163">
        <f>使用量貼付先!C7742</f>
        <v>0</v>
      </c>
      <c r="O163">
        <f>使用量貼付先!C7743</f>
        <v>0</v>
      </c>
      <c r="P163">
        <f>使用量貼付先!C7744</f>
        <v>0</v>
      </c>
      <c r="Q163">
        <f>使用量貼付先!C7745</f>
        <v>0</v>
      </c>
      <c r="R163">
        <f>使用量貼付先!C7746</f>
        <v>0</v>
      </c>
      <c r="S163">
        <f>使用量貼付先!C7747</f>
        <v>0</v>
      </c>
      <c r="T163">
        <f>使用量貼付先!C7748</f>
        <v>0</v>
      </c>
      <c r="U163">
        <f>使用量貼付先!C7749</f>
        <v>0</v>
      </c>
      <c r="V163">
        <f>使用量貼付先!C7750</f>
        <v>0</v>
      </c>
      <c r="W163">
        <f>使用量貼付先!C7751</f>
        <v>0</v>
      </c>
      <c r="X163">
        <f>使用量貼付先!C7752</f>
        <v>0</v>
      </c>
      <c r="Y163">
        <f>使用量貼付先!C7753</f>
        <v>0</v>
      </c>
      <c r="Z163">
        <f>使用量貼付先!C7754</f>
        <v>0</v>
      </c>
      <c r="AA163">
        <f>使用量貼付先!C7755</f>
        <v>0</v>
      </c>
      <c r="AB163">
        <f>使用量貼付先!C7756</f>
        <v>0</v>
      </c>
      <c r="AC163">
        <f>使用量貼付先!C7757</f>
        <v>0</v>
      </c>
      <c r="AD163">
        <f>使用量貼付先!C7758</f>
        <v>0</v>
      </c>
      <c r="AE163">
        <f>使用量貼付先!C7759</f>
        <v>0</v>
      </c>
      <c r="AF163">
        <f>使用量貼付先!C7760</f>
        <v>0</v>
      </c>
      <c r="AG163">
        <f>使用量貼付先!C7761</f>
        <v>0</v>
      </c>
      <c r="AH163">
        <f>使用量貼付先!C7762</f>
        <v>0</v>
      </c>
      <c r="AI163">
        <f>使用量貼付先!C7763</f>
        <v>0</v>
      </c>
      <c r="AJ163">
        <f>使用量貼付先!C7764</f>
        <v>0</v>
      </c>
      <c r="AK163">
        <f>使用量貼付先!C7765</f>
        <v>0</v>
      </c>
      <c r="AL163">
        <f>使用量貼付先!C7766</f>
        <v>0</v>
      </c>
      <c r="AM163">
        <f>使用量貼付先!C7767</f>
        <v>0</v>
      </c>
      <c r="AN163">
        <f>使用量貼付先!C7768</f>
        <v>0</v>
      </c>
      <c r="AO163">
        <f>使用量貼付先!C7769</f>
        <v>0</v>
      </c>
      <c r="AP163">
        <f>使用量貼付先!C7770</f>
        <v>0</v>
      </c>
      <c r="AQ163">
        <f>使用量貼付先!C7771</f>
        <v>0</v>
      </c>
      <c r="AR163">
        <f>使用量貼付先!C7772</f>
        <v>0</v>
      </c>
      <c r="AS163">
        <f>使用量貼付先!C7773</f>
        <v>0</v>
      </c>
      <c r="AT163">
        <f>使用量貼付先!C7774</f>
        <v>0</v>
      </c>
      <c r="AU163">
        <f>使用量貼付先!C7775</f>
        <v>0</v>
      </c>
      <c r="AV163">
        <f>使用量貼付先!C7776</f>
        <v>0</v>
      </c>
      <c r="AW163">
        <f>使用量貼付先!C7777</f>
        <v>0</v>
      </c>
    </row>
    <row r="164" spans="1:49">
      <c r="A164" s="9">
        <f t="shared" si="2"/>
        <v>45910</v>
      </c>
      <c r="B164">
        <f>使用量貼付先!C7778</f>
        <v>0</v>
      </c>
      <c r="C164">
        <f>使用量貼付先!C7779</f>
        <v>0</v>
      </c>
      <c r="D164">
        <f>使用量貼付先!C7780</f>
        <v>0</v>
      </c>
      <c r="E164">
        <f>使用量貼付先!C7781</f>
        <v>0</v>
      </c>
      <c r="F164">
        <f>使用量貼付先!C7782</f>
        <v>0</v>
      </c>
      <c r="G164">
        <f>使用量貼付先!C7783</f>
        <v>0</v>
      </c>
      <c r="H164">
        <f>使用量貼付先!C7784</f>
        <v>0</v>
      </c>
      <c r="I164">
        <f>使用量貼付先!C7785</f>
        <v>0</v>
      </c>
      <c r="J164">
        <f>使用量貼付先!C7786</f>
        <v>0</v>
      </c>
      <c r="K164">
        <f>使用量貼付先!C7787</f>
        <v>0</v>
      </c>
      <c r="L164">
        <f>使用量貼付先!C7788</f>
        <v>0</v>
      </c>
      <c r="M164">
        <f>使用量貼付先!C7789</f>
        <v>0</v>
      </c>
      <c r="N164">
        <f>使用量貼付先!C7790</f>
        <v>0</v>
      </c>
      <c r="O164">
        <f>使用量貼付先!C7791</f>
        <v>0</v>
      </c>
      <c r="P164">
        <f>使用量貼付先!C7792</f>
        <v>0</v>
      </c>
      <c r="Q164">
        <f>使用量貼付先!C7793</f>
        <v>0</v>
      </c>
      <c r="R164">
        <f>使用量貼付先!C7794</f>
        <v>0</v>
      </c>
      <c r="S164">
        <f>使用量貼付先!C7795</f>
        <v>0</v>
      </c>
      <c r="T164">
        <f>使用量貼付先!C7796</f>
        <v>0</v>
      </c>
      <c r="U164">
        <f>使用量貼付先!C7797</f>
        <v>0</v>
      </c>
      <c r="V164">
        <f>使用量貼付先!C7798</f>
        <v>0</v>
      </c>
      <c r="W164">
        <f>使用量貼付先!C7799</f>
        <v>0</v>
      </c>
      <c r="X164">
        <f>使用量貼付先!C7800</f>
        <v>0</v>
      </c>
      <c r="Y164">
        <f>使用量貼付先!C7801</f>
        <v>0</v>
      </c>
      <c r="Z164">
        <f>使用量貼付先!C7802</f>
        <v>0</v>
      </c>
      <c r="AA164">
        <f>使用量貼付先!C7803</f>
        <v>0</v>
      </c>
      <c r="AB164">
        <f>使用量貼付先!C7804</f>
        <v>0</v>
      </c>
      <c r="AC164">
        <f>使用量貼付先!C7805</f>
        <v>0</v>
      </c>
      <c r="AD164">
        <f>使用量貼付先!C7806</f>
        <v>0</v>
      </c>
      <c r="AE164">
        <f>使用量貼付先!C7807</f>
        <v>0</v>
      </c>
      <c r="AF164">
        <f>使用量貼付先!C7808</f>
        <v>0</v>
      </c>
      <c r="AG164">
        <f>使用量貼付先!C7809</f>
        <v>0</v>
      </c>
      <c r="AH164">
        <f>使用量貼付先!C7810</f>
        <v>0</v>
      </c>
      <c r="AI164">
        <f>使用量貼付先!C7811</f>
        <v>0</v>
      </c>
      <c r="AJ164">
        <f>使用量貼付先!C7812</f>
        <v>0</v>
      </c>
      <c r="AK164">
        <f>使用量貼付先!C7813</f>
        <v>0</v>
      </c>
      <c r="AL164">
        <f>使用量貼付先!C7814</f>
        <v>0</v>
      </c>
      <c r="AM164">
        <f>使用量貼付先!C7815</f>
        <v>0</v>
      </c>
      <c r="AN164">
        <f>使用量貼付先!C7816</f>
        <v>0</v>
      </c>
      <c r="AO164">
        <f>使用量貼付先!C7817</f>
        <v>0</v>
      </c>
      <c r="AP164">
        <f>使用量貼付先!C7818</f>
        <v>0</v>
      </c>
      <c r="AQ164">
        <f>使用量貼付先!C7819</f>
        <v>0</v>
      </c>
      <c r="AR164">
        <f>使用量貼付先!C7820</f>
        <v>0</v>
      </c>
      <c r="AS164">
        <f>使用量貼付先!C7821</f>
        <v>0</v>
      </c>
      <c r="AT164">
        <f>使用量貼付先!C7822</f>
        <v>0</v>
      </c>
      <c r="AU164">
        <f>使用量貼付先!C7823</f>
        <v>0</v>
      </c>
      <c r="AV164">
        <f>使用量貼付先!C7824</f>
        <v>0</v>
      </c>
      <c r="AW164">
        <f>使用量貼付先!C7825</f>
        <v>0</v>
      </c>
    </row>
    <row r="165" spans="1:49">
      <c r="A165" s="9">
        <f t="shared" si="2"/>
        <v>45911</v>
      </c>
      <c r="B165">
        <f>使用量貼付先!C7826</f>
        <v>0</v>
      </c>
      <c r="C165">
        <f>使用量貼付先!C7827</f>
        <v>0</v>
      </c>
      <c r="D165">
        <f>使用量貼付先!C7828</f>
        <v>0</v>
      </c>
      <c r="E165">
        <f>使用量貼付先!C7829</f>
        <v>0</v>
      </c>
      <c r="F165">
        <f>使用量貼付先!C7830</f>
        <v>0</v>
      </c>
      <c r="G165">
        <f>使用量貼付先!C7831</f>
        <v>0</v>
      </c>
      <c r="H165">
        <f>使用量貼付先!C7832</f>
        <v>0</v>
      </c>
      <c r="I165">
        <f>使用量貼付先!C7833</f>
        <v>0</v>
      </c>
      <c r="J165">
        <f>使用量貼付先!C7834</f>
        <v>0</v>
      </c>
      <c r="K165">
        <f>使用量貼付先!C7835</f>
        <v>0</v>
      </c>
      <c r="L165">
        <f>使用量貼付先!C7836</f>
        <v>0</v>
      </c>
      <c r="M165">
        <f>使用量貼付先!C7837</f>
        <v>0</v>
      </c>
      <c r="N165">
        <f>使用量貼付先!C7838</f>
        <v>0</v>
      </c>
      <c r="O165">
        <f>使用量貼付先!C7839</f>
        <v>0</v>
      </c>
      <c r="P165">
        <f>使用量貼付先!C7840</f>
        <v>0</v>
      </c>
      <c r="Q165">
        <f>使用量貼付先!C7841</f>
        <v>0</v>
      </c>
      <c r="R165">
        <f>使用量貼付先!C7842</f>
        <v>0</v>
      </c>
      <c r="S165">
        <f>使用量貼付先!C7843</f>
        <v>0</v>
      </c>
      <c r="T165">
        <f>使用量貼付先!C7844</f>
        <v>0</v>
      </c>
      <c r="U165">
        <f>使用量貼付先!C7845</f>
        <v>0</v>
      </c>
      <c r="V165">
        <f>使用量貼付先!C7846</f>
        <v>0</v>
      </c>
      <c r="W165">
        <f>使用量貼付先!C7847</f>
        <v>0</v>
      </c>
      <c r="X165">
        <f>使用量貼付先!C7848</f>
        <v>0</v>
      </c>
      <c r="Y165">
        <f>使用量貼付先!C7849</f>
        <v>0</v>
      </c>
      <c r="Z165">
        <f>使用量貼付先!C7850</f>
        <v>0</v>
      </c>
      <c r="AA165">
        <f>使用量貼付先!C7851</f>
        <v>0</v>
      </c>
      <c r="AB165">
        <f>使用量貼付先!C7852</f>
        <v>0</v>
      </c>
      <c r="AC165">
        <f>使用量貼付先!C7853</f>
        <v>0</v>
      </c>
      <c r="AD165">
        <f>使用量貼付先!C7854</f>
        <v>0</v>
      </c>
      <c r="AE165">
        <f>使用量貼付先!C7855</f>
        <v>0</v>
      </c>
      <c r="AF165">
        <f>使用量貼付先!C7856</f>
        <v>0</v>
      </c>
      <c r="AG165">
        <f>使用量貼付先!C7857</f>
        <v>0</v>
      </c>
      <c r="AH165">
        <f>使用量貼付先!C7858</f>
        <v>0</v>
      </c>
      <c r="AI165">
        <f>使用量貼付先!C7859</f>
        <v>0</v>
      </c>
      <c r="AJ165">
        <f>使用量貼付先!C7860</f>
        <v>0</v>
      </c>
      <c r="AK165">
        <f>使用量貼付先!C7861</f>
        <v>0</v>
      </c>
      <c r="AL165">
        <f>使用量貼付先!C7862</f>
        <v>0</v>
      </c>
      <c r="AM165">
        <f>使用量貼付先!C7863</f>
        <v>0</v>
      </c>
      <c r="AN165">
        <f>使用量貼付先!C7864</f>
        <v>0</v>
      </c>
      <c r="AO165">
        <f>使用量貼付先!C7865</f>
        <v>0</v>
      </c>
      <c r="AP165">
        <f>使用量貼付先!C7866</f>
        <v>0</v>
      </c>
      <c r="AQ165">
        <f>使用量貼付先!C7867</f>
        <v>0</v>
      </c>
      <c r="AR165">
        <f>使用量貼付先!C7868</f>
        <v>0</v>
      </c>
      <c r="AS165">
        <f>使用量貼付先!C7869</f>
        <v>0</v>
      </c>
      <c r="AT165">
        <f>使用量貼付先!C7870</f>
        <v>0</v>
      </c>
      <c r="AU165">
        <f>使用量貼付先!C7871</f>
        <v>0</v>
      </c>
      <c r="AV165">
        <f>使用量貼付先!C7872</f>
        <v>0</v>
      </c>
      <c r="AW165">
        <f>使用量貼付先!C7873</f>
        <v>0</v>
      </c>
    </row>
    <row r="166" spans="1:49">
      <c r="A166" s="9">
        <f t="shared" si="2"/>
        <v>45912</v>
      </c>
      <c r="B166">
        <f>使用量貼付先!C7874</f>
        <v>0</v>
      </c>
      <c r="C166">
        <f>使用量貼付先!C7875</f>
        <v>0</v>
      </c>
      <c r="D166">
        <f>使用量貼付先!C7876</f>
        <v>0</v>
      </c>
      <c r="E166">
        <f>使用量貼付先!C7877</f>
        <v>0</v>
      </c>
      <c r="F166">
        <f>使用量貼付先!C7878</f>
        <v>0</v>
      </c>
      <c r="G166">
        <f>使用量貼付先!C7879</f>
        <v>0</v>
      </c>
      <c r="H166">
        <f>使用量貼付先!C7880</f>
        <v>0</v>
      </c>
      <c r="I166">
        <f>使用量貼付先!C7881</f>
        <v>0</v>
      </c>
      <c r="J166">
        <f>使用量貼付先!C7882</f>
        <v>0</v>
      </c>
      <c r="K166">
        <f>使用量貼付先!C7883</f>
        <v>0</v>
      </c>
      <c r="L166">
        <f>使用量貼付先!C7884</f>
        <v>0</v>
      </c>
      <c r="M166">
        <f>使用量貼付先!C7885</f>
        <v>0</v>
      </c>
      <c r="N166">
        <f>使用量貼付先!C7886</f>
        <v>0</v>
      </c>
      <c r="O166">
        <f>使用量貼付先!C7887</f>
        <v>0</v>
      </c>
      <c r="P166">
        <f>使用量貼付先!C7888</f>
        <v>0</v>
      </c>
      <c r="Q166">
        <f>使用量貼付先!C7889</f>
        <v>0</v>
      </c>
      <c r="R166">
        <f>使用量貼付先!C7890</f>
        <v>0</v>
      </c>
      <c r="S166">
        <f>使用量貼付先!C7891</f>
        <v>0</v>
      </c>
      <c r="T166">
        <f>使用量貼付先!C7892</f>
        <v>0</v>
      </c>
      <c r="U166">
        <f>使用量貼付先!C7893</f>
        <v>0</v>
      </c>
      <c r="V166">
        <f>使用量貼付先!C7894</f>
        <v>0</v>
      </c>
      <c r="W166">
        <f>使用量貼付先!C7895</f>
        <v>0</v>
      </c>
      <c r="X166">
        <f>使用量貼付先!C7896</f>
        <v>0</v>
      </c>
      <c r="Y166">
        <f>使用量貼付先!C7897</f>
        <v>0</v>
      </c>
      <c r="Z166">
        <f>使用量貼付先!C7898</f>
        <v>0</v>
      </c>
      <c r="AA166">
        <f>使用量貼付先!C7899</f>
        <v>0</v>
      </c>
      <c r="AB166">
        <f>使用量貼付先!C7900</f>
        <v>0</v>
      </c>
      <c r="AC166">
        <f>使用量貼付先!C7901</f>
        <v>0</v>
      </c>
      <c r="AD166">
        <f>使用量貼付先!C7902</f>
        <v>0</v>
      </c>
      <c r="AE166">
        <f>使用量貼付先!C7903</f>
        <v>0</v>
      </c>
      <c r="AF166">
        <f>使用量貼付先!C7904</f>
        <v>0</v>
      </c>
      <c r="AG166">
        <f>使用量貼付先!C7905</f>
        <v>0</v>
      </c>
      <c r="AH166">
        <f>使用量貼付先!C7906</f>
        <v>0</v>
      </c>
      <c r="AI166">
        <f>使用量貼付先!C7907</f>
        <v>0</v>
      </c>
      <c r="AJ166">
        <f>使用量貼付先!C7908</f>
        <v>0</v>
      </c>
      <c r="AK166">
        <f>使用量貼付先!C7909</f>
        <v>0</v>
      </c>
      <c r="AL166">
        <f>使用量貼付先!C7910</f>
        <v>0</v>
      </c>
      <c r="AM166">
        <f>使用量貼付先!C7911</f>
        <v>0</v>
      </c>
      <c r="AN166">
        <f>使用量貼付先!C7912</f>
        <v>0</v>
      </c>
      <c r="AO166">
        <f>使用量貼付先!C7913</f>
        <v>0</v>
      </c>
      <c r="AP166">
        <f>使用量貼付先!C7914</f>
        <v>0</v>
      </c>
      <c r="AQ166">
        <f>使用量貼付先!C7915</f>
        <v>0</v>
      </c>
      <c r="AR166">
        <f>使用量貼付先!C7916</f>
        <v>0</v>
      </c>
      <c r="AS166">
        <f>使用量貼付先!C7917</f>
        <v>0</v>
      </c>
      <c r="AT166">
        <f>使用量貼付先!C7918</f>
        <v>0</v>
      </c>
      <c r="AU166">
        <f>使用量貼付先!C7919</f>
        <v>0</v>
      </c>
      <c r="AV166">
        <f>使用量貼付先!C7920</f>
        <v>0</v>
      </c>
      <c r="AW166">
        <f>使用量貼付先!C7921</f>
        <v>0</v>
      </c>
    </row>
    <row r="167" spans="1:49">
      <c r="A167" s="9">
        <f t="shared" si="2"/>
        <v>45913</v>
      </c>
      <c r="B167">
        <f>使用量貼付先!C7922</f>
        <v>0</v>
      </c>
      <c r="C167">
        <f>使用量貼付先!C7923</f>
        <v>0</v>
      </c>
      <c r="D167">
        <f>使用量貼付先!C7924</f>
        <v>0</v>
      </c>
      <c r="E167">
        <f>使用量貼付先!C7925</f>
        <v>0</v>
      </c>
      <c r="F167">
        <f>使用量貼付先!C7926</f>
        <v>0</v>
      </c>
      <c r="G167">
        <f>使用量貼付先!C7927</f>
        <v>0</v>
      </c>
      <c r="H167">
        <f>使用量貼付先!C7928</f>
        <v>0</v>
      </c>
      <c r="I167">
        <f>使用量貼付先!C7929</f>
        <v>0</v>
      </c>
      <c r="J167">
        <f>使用量貼付先!C7930</f>
        <v>0</v>
      </c>
      <c r="K167">
        <f>使用量貼付先!C7931</f>
        <v>0</v>
      </c>
      <c r="L167">
        <f>使用量貼付先!C7932</f>
        <v>0</v>
      </c>
      <c r="M167">
        <f>使用量貼付先!C7933</f>
        <v>0</v>
      </c>
      <c r="N167">
        <f>使用量貼付先!C7934</f>
        <v>0</v>
      </c>
      <c r="O167">
        <f>使用量貼付先!C7935</f>
        <v>0</v>
      </c>
      <c r="P167">
        <f>使用量貼付先!C7936</f>
        <v>0</v>
      </c>
      <c r="Q167">
        <f>使用量貼付先!C7937</f>
        <v>0</v>
      </c>
      <c r="R167">
        <f>使用量貼付先!C7938</f>
        <v>0</v>
      </c>
      <c r="S167">
        <f>使用量貼付先!C7939</f>
        <v>0</v>
      </c>
      <c r="T167">
        <f>使用量貼付先!C7940</f>
        <v>0</v>
      </c>
      <c r="U167">
        <f>使用量貼付先!C7941</f>
        <v>0</v>
      </c>
      <c r="V167">
        <f>使用量貼付先!C7942</f>
        <v>0</v>
      </c>
      <c r="W167">
        <f>使用量貼付先!C7943</f>
        <v>0</v>
      </c>
      <c r="X167">
        <f>使用量貼付先!C7944</f>
        <v>0</v>
      </c>
      <c r="Y167">
        <f>使用量貼付先!C7945</f>
        <v>0</v>
      </c>
      <c r="Z167">
        <f>使用量貼付先!C7946</f>
        <v>0</v>
      </c>
      <c r="AA167">
        <f>使用量貼付先!C7947</f>
        <v>0</v>
      </c>
      <c r="AB167">
        <f>使用量貼付先!C7948</f>
        <v>0</v>
      </c>
      <c r="AC167">
        <f>使用量貼付先!C7949</f>
        <v>0</v>
      </c>
      <c r="AD167">
        <f>使用量貼付先!C7950</f>
        <v>0</v>
      </c>
      <c r="AE167">
        <f>使用量貼付先!C7951</f>
        <v>0</v>
      </c>
      <c r="AF167">
        <f>使用量貼付先!C7952</f>
        <v>0</v>
      </c>
      <c r="AG167">
        <f>使用量貼付先!C7953</f>
        <v>0</v>
      </c>
      <c r="AH167">
        <f>使用量貼付先!C7954</f>
        <v>0</v>
      </c>
      <c r="AI167">
        <f>使用量貼付先!C7955</f>
        <v>0</v>
      </c>
      <c r="AJ167">
        <f>使用量貼付先!C7956</f>
        <v>0</v>
      </c>
      <c r="AK167">
        <f>使用量貼付先!C7957</f>
        <v>0</v>
      </c>
      <c r="AL167">
        <f>使用量貼付先!C7958</f>
        <v>0</v>
      </c>
      <c r="AM167">
        <f>使用量貼付先!C7959</f>
        <v>0</v>
      </c>
      <c r="AN167">
        <f>使用量貼付先!C7960</f>
        <v>0</v>
      </c>
      <c r="AO167">
        <f>使用量貼付先!C7961</f>
        <v>0</v>
      </c>
      <c r="AP167">
        <f>使用量貼付先!C7962</f>
        <v>0</v>
      </c>
      <c r="AQ167">
        <f>使用量貼付先!C7963</f>
        <v>0</v>
      </c>
      <c r="AR167">
        <f>使用量貼付先!C7964</f>
        <v>0</v>
      </c>
      <c r="AS167">
        <f>使用量貼付先!C7965</f>
        <v>0</v>
      </c>
      <c r="AT167">
        <f>使用量貼付先!C7966</f>
        <v>0</v>
      </c>
      <c r="AU167">
        <f>使用量貼付先!C7967</f>
        <v>0</v>
      </c>
      <c r="AV167">
        <f>使用量貼付先!C7968</f>
        <v>0</v>
      </c>
      <c r="AW167">
        <f>使用量貼付先!C7969</f>
        <v>0</v>
      </c>
    </row>
    <row r="168" spans="1:49">
      <c r="A168" s="9">
        <f t="shared" si="2"/>
        <v>45914</v>
      </c>
      <c r="B168">
        <f>使用量貼付先!C7970</f>
        <v>0</v>
      </c>
      <c r="C168">
        <f>使用量貼付先!C7971</f>
        <v>0</v>
      </c>
      <c r="D168">
        <f>使用量貼付先!C7972</f>
        <v>0</v>
      </c>
      <c r="E168">
        <f>使用量貼付先!C7973</f>
        <v>0</v>
      </c>
      <c r="F168">
        <f>使用量貼付先!C7974</f>
        <v>0</v>
      </c>
      <c r="G168">
        <f>使用量貼付先!C7975</f>
        <v>0</v>
      </c>
      <c r="H168">
        <f>使用量貼付先!C7976</f>
        <v>0</v>
      </c>
      <c r="I168">
        <f>使用量貼付先!C7977</f>
        <v>0</v>
      </c>
      <c r="J168">
        <f>使用量貼付先!C7978</f>
        <v>0</v>
      </c>
      <c r="K168">
        <f>使用量貼付先!C7979</f>
        <v>0</v>
      </c>
      <c r="L168">
        <f>使用量貼付先!C7980</f>
        <v>0</v>
      </c>
      <c r="M168">
        <f>使用量貼付先!C7981</f>
        <v>0</v>
      </c>
      <c r="N168">
        <f>使用量貼付先!C7982</f>
        <v>0</v>
      </c>
      <c r="O168">
        <f>使用量貼付先!C7983</f>
        <v>0</v>
      </c>
      <c r="P168">
        <f>使用量貼付先!C7984</f>
        <v>0</v>
      </c>
      <c r="Q168">
        <f>使用量貼付先!C7985</f>
        <v>0</v>
      </c>
      <c r="R168">
        <f>使用量貼付先!C7986</f>
        <v>0</v>
      </c>
      <c r="S168">
        <f>使用量貼付先!C7987</f>
        <v>0</v>
      </c>
      <c r="T168">
        <f>使用量貼付先!C7988</f>
        <v>0</v>
      </c>
      <c r="U168">
        <f>使用量貼付先!C7989</f>
        <v>0</v>
      </c>
      <c r="V168">
        <f>使用量貼付先!C7990</f>
        <v>0</v>
      </c>
      <c r="W168">
        <f>使用量貼付先!C7991</f>
        <v>0</v>
      </c>
      <c r="X168">
        <f>使用量貼付先!C7992</f>
        <v>0</v>
      </c>
      <c r="Y168">
        <f>使用量貼付先!C7993</f>
        <v>0</v>
      </c>
      <c r="Z168">
        <f>使用量貼付先!C7994</f>
        <v>0</v>
      </c>
      <c r="AA168">
        <f>使用量貼付先!C7995</f>
        <v>0</v>
      </c>
      <c r="AB168">
        <f>使用量貼付先!C7996</f>
        <v>0</v>
      </c>
      <c r="AC168">
        <f>使用量貼付先!C7997</f>
        <v>0</v>
      </c>
      <c r="AD168">
        <f>使用量貼付先!C7998</f>
        <v>0</v>
      </c>
      <c r="AE168">
        <f>使用量貼付先!C7999</f>
        <v>0</v>
      </c>
      <c r="AF168">
        <f>使用量貼付先!C8000</f>
        <v>0</v>
      </c>
      <c r="AG168">
        <f>使用量貼付先!C8001</f>
        <v>0</v>
      </c>
      <c r="AH168">
        <f>使用量貼付先!C8002</f>
        <v>0</v>
      </c>
      <c r="AI168">
        <f>使用量貼付先!C8003</f>
        <v>0</v>
      </c>
      <c r="AJ168">
        <f>使用量貼付先!C8004</f>
        <v>0</v>
      </c>
      <c r="AK168">
        <f>使用量貼付先!C8005</f>
        <v>0</v>
      </c>
      <c r="AL168">
        <f>使用量貼付先!C8006</f>
        <v>0</v>
      </c>
      <c r="AM168">
        <f>使用量貼付先!C8007</f>
        <v>0</v>
      </c>
      <c r="AN168">
        <f>使用量貼付先!C8008</f>
        <v>0</v>
      </c>
      <c r="AO168">
        <f>使用量貼付先!C8009</f>
        <v>0</v>
      </c>
      <c r="AP168">
        <f>使用量貼付先!C8010</f>
        <v>0</v>
      </c>
      <c r="AQ168">
        <f>使用量貼付先!C8011</f>
        <v>0</v>
      </c>
      <c r="AR168">
        <f>使用量貼付先!C8012</f>
        <v>0</v>
      </c>
      <c r="AS168">
        <f>使用量貼付先!C8013</f>
        <v>0</v>
      </c>
      <c r="AT168">
        <f>使用量貼付先!C8014</f>
        <v>0</v>
      </c>
      <c r="AU168">
        <f>使用量貼付先!C8015</f>
        <v>0</v>
      </c>
      <c r="AV168">
        <f>使用量貼付先!C8016</f>
        <v>0</v>
      </c>
      <c r="AW168">
        <f>使用量貼付先!C8017</f>
        <v>0</v>
      </c>
    </row>
    <row r="169" spans="1:49">
      <c r="A169" s="9">
        <f t="shared" si="2"/>
        <v>45915</v>
      </c>
      <c r="B169">
        <f>使用量貼付先!C8018</f>
        <v>0</v>
      </c>
      <c r="C169">
        <f>使用量貼付先!C8019</f>
        <v>0</v>
      </c>
      <c r="D169">
        <f>使用量貼付先!C8020</f>
        <v>0</v>
      </c>
      <c r="E169">
        <f>使用量貼付先!C8021</f>
        <v>0</v>
      </c>
      <c r="F169">
        <f>使用量貼付先!C8022</f>
        <v>0</v>
      </c>
      <c r="G169">
        <f>使用量貼付先!C8023</f>
        <v>0</v>
      </c>
      <c r="H169">
        <f>使用量貼付先!C8024</f>
        <v>0</v>
      </c>
      <c r="I169">
        <f>使用量貼付先!C8025</f>
        <v>0</v>
      </c>
      <c r="J169">
        <f>使用量貼付先!C8026</f>
        <v>0</v>
      </c>
      <c r="K169">
        <f>使用量貼付先!C8027</f>
        <v>0</v>
      </c>
      <c r="L169">
        <f>使用量貼付先!C8028</f>
        <v>0</v>
      </c>
      <c r="M169">
        <f>使用量貼付先!C8029</f>
        <v>0</v>
      </c>
      <c r="N169">
        <f>使用量貼付先!C8030</f>
        <v>0</v>
      </c>
      <c r="O169">
        <f>使用量貼付先!C8031</f>
        <v>0</v>
      </c>
      <c r="P169">
        <f>使用量貼付先!C8032</f>
        <v>0</v>
      </c>
      <c r="Q169">
        <f>使用量貼付先!C8033</f>
        <v>0</v>
      </c>
      <c r="R169">
        <f>使用量貼付先!C8034</f>
        <v>0</v>
      </c>
      <c r="S169">
        <f>使用量貼付先!C8035</f>
        <v>0</v>
      </c>
      <c r="T169">
        <f>使用量貼付先!C8036</f>
        <v>0</v>
      </c>
      <c r="U169">
        <f>使用量貼付先!C8037</f>
        <v>0</v>
      </c>
      <c r="V169">
        <f>使用量貼付先!C8038</f>
        <v>0</v>
      </c>
      <c r="W169">
        <f>使用量貼付先!C8039</f>
        <v>0</v>
      </c>
      <c r="X169">
        <f>使用量貼付先!C8040</f>
        <v>0</v>
      </c>
      <c r="Y169">
        <f>使用量貼付先!C8041</f>
        <v>0</v>
      </c>
      <c r="Z169">
        <f>使用量貼付先!C8042</f>
        <v>0</v>
      </c>
      <c r="AA169">
        <f>使用量貼付先!C8043</f>
        <v>0</v>
      </c>
      <c r="AB169">
        <f>使用量貼付先!C8044</f>
        <v>0</v>
      </c>
      <c r="AC169">
        <f>使用量貼付先!C8045</f>
        <v>0</v>
      </c>
      <c r="AD169">
        <f>使用量貼付先!C8046</f>
        <v>0</v>
      </c>
      <c r="AE169">
        <f>使用量貼付先!C8047</f>
        <v>0</v>
      </c>
      <c r="AF169">
        <f>使用量貼付先!C8048</f>
        <v>0</v>
      </c>
      <c r="AG169">
        <f>使用量貼付先!C8049</f>
        <v>0</v>
      </c>
      <c r="AH169">
        <f>使用量貼付先!C8050</f>
        <v>0</v>
      </c>
      <c r="AI169">
        <f>使用量貼付先!C8051</f>
        <v>0</v>
      </c>
      <c r="AJ169">
        <f>使用量貼付先!C8052</f>
        <v>0</v>
      </c>
      <c r="AK169">
        <f>使用量貼付先!C8053</f>
        <v>0</v>
      </c>
      <c r="AL169">
        <f>使用量貼付先!C8054</f>
        <v>0</v>
      </c>
      <c r="AM169">
        <f>使用量貼付先!C8055</f>
        <v>0</v>
      </c>
      <c r="AN169">
        <f>使用量貼付先!C8056</f>
        <v>0</v>
      </c>
      <c r="AO169">
        <f>使用量貼付先!C8057</f>
        <v>0</v>
      </c>
      <c r="AP169">
        <f>使用量貼付先!C8058</f>
        <v>0</v>
      </c>
      <c r="AQ169">
        <f>使用量貼付先!C8059</f>
        <v>0</v>
      </c>
      <c r="AR169">
        <f>使用量貼付先!C8060</f>
        <v>0</v>
      </c>
      <c r="AS169">
        <f>使用量貼付先!C8061</f>
        <v>0</v>
      </c>
      <c r="AT169">
        <f>使用量貼付先!C8062</f>
        <v>0</v>
      </c>
      <c r="AU169">
        <f>使用量貼付先!C8063</f>
        <v>0</v>
      </c>
      <c r="AV169">
        <f>使用量貼付先!C8064</f>
        <v>0</v>
      </c>
      <c r="AW169">
        <f>使用量貼付先!C8065</f>
        <v>0</v>
      </c>
    </row>
    <row r="170" spans="1:49">
      <c r="A170" s="9">
        <f t="shared" si="2"/>
        <v>45916</v>
      </c>
      <c r="B170">
        <f>使用量貼付先!C8066</f>
        <v>0</v>
      </c>
      <c r="C170">
        <f>使用量貼付先!C8067</f>
        <v>0</v>
      </c>
      <c r="D170">
        <f>使用量貼付先!C8068</f>
        <v>0</v>
      </c>
      <c r="E170">
        <f>使用量貼付先!C8069</f>
        <v>0</v>
      </c>
      <c r="F170">
        <f>使用量貼付先!C8070</f>
        <v>0</v>
      </c>
      <c r="G170">
        <f>使用量貼付先!C8071</f>
        <v>0</v>
      </c>
      <c r="H170">
        <f>使用量貼付先!C8072</f>
        <v>0</v>
      </c>
      <c r="I170">
        <f>使用量貼付先!C8073</f>
        <v>0</v>
      </c>
      <c r="J170">
        <f>使用量貼付先!C8074</f>
        <v>0</v>
      </c>
      <c r="K170">
        <f>使用量貼付先!C8075</f>
        <v>0</v>
      </c>
      <c r="L170">
        <f>使用量貼付先!C8076</f>
        <v>0</v>
      </c>
      <c r="M170">
        <f>使用量貼付先!C8077</f>
        <v>0</v>
      </c>
      <c r="N170">
        <f>使用量貼付先!C8078</f>
        <v>0</v>
      </c>
      <c r="O170">
        <f>使用量貼付先!C8079</f>
        <v>0</v>
      </c>
      <c r="P170">
        <f>使用量貼付先!C8080</f>
        <v>0</v>
      </c>
      <c r="Q170">
        <f>使用量貼付先!C8081</f>
        <v>0</v>
      </c>
      <c r="R170">
        <f>使用量貼付先!C8082</f>
        <v>0</v>
      </c>
      <c r="S170">
        <f>使用量貼付先!C8083</f>
        <v>0</v>
      </c>
      <c r="T170">
        <f>使用量貼付先!C8084</f>
        <v>0</v>
      </c>
      <c r="U170">
        <f>使用量貼付先!C8085</f>
        <v>0</v>
      </c>
      <c r="V170">
        <f>使用量貼付先!C8086</f>
        <v>0</v>
      </c>
      <c r="W170">
        <f>使用量貼付先!C8087</f>
        <v>0</v>
      </c>
      <c r="X170">
        <f>使用量貼付先!C8088</f>
        <v>0</v>
      </c>
      <c r="Y170">
        <f>使用量貼付先!C8089</f>
        <v>0</v>
      </c>
      <c r="Z170">
        <f>使用量貼付先!C8090</f>
        <v>0</v>
      </c>
      <c r="AA170">
        <f>使用量貼付先!C8091</f>
        <v>0</v>
      </c>
      <c r="AB170">
        <f>使用量貼付先!C8092</f>
        <v>0</v>
      </c>
      <c r="AC170">
        <f>使用量貼付先!C8093</f>
        <v>0</v>
      </c>
      <c r="AD170">
        <f>使用量貼付先!C8094</f>
        <v>0</v>
      </c>
      <c r="AE170">
        <f>使用量貼付先!C8095</f>
        <v>0</v>
      </c>
      <c r="AF170">
        <f>使用量貼付先!C8096</f>
        <v>0</v>
      </c>
      <c r="AG170">
        <f>使用量貼付先!C8097</f>
        <v>0</v>
      </c>
      <c r="AH170">
        <f>使用量貼付先!C8098</f>
        <v>0</v>
      </c>
      <c r="AI170">
        <f>使用量貼付先!C8099</f>
        <v>0</v>
      </c>
      <c r="AJ170">
        <f>使用量貼付先!C8100</f>
        <v>0</v>
      </c>
      <c r="AK170">
        <f>使用量貼付先!C8101</f>
        <v>0</v>
      </c>
      <c r="AL170">
        <f>使用量貼付先!C8102</f>
        <v>0</v>
      </c>
      <c r="AM170">
        <f>使用量貼付先!C8103</f>
        <v>0</v>
      </c>
      <c r="AN170">
        <f>使用量貼付先!C8104</f>
        <v>0</v>
      </c>
      <c r="AO170">
        <f>使用量貼付先!C8105</f>
        <v>0</v>
      </c>
      <c r="AP170">
        <f>使用量貼付先!C8106</f>
        <v>0</v>
      </c>
      <c r="AQ170">
        <f>使用量貼付先!C8107</f>
        <v>0</v>
      </c>
      <c r="AR170">
        <f>使用量貼付先!C8108</f>
        <v>0</v>
      </c>
      <c r="AS170">
        <f>使用量貼付先!C8109</f>
        <v>0</v>
      </c>
      <c r="AT170">
        <f>使用量貼付先!C8110</f>
        <v>0</v>
      </c>
      <c r="AU170">
        <f>使用量貼付先!C8111</f>
        <v>0</v>
      </c>
      <c r="AV170">
        <f>使用量貼付先!C8112</f>
        <v>0</v>
      </c>
      <c r="AW170">
        <f>使用量貼付先!C8113</f>
        <v>0</v>
      </c>
    </row>
    <row r="171" spans="1:49">
      <c r="A171" s="9">
        <f t="shared" si="2"/>
        <v>45917</v>
      </c>
      <c r="B171">
        <f>使用量貼付先!C8114</f>
        <v>0</v>
      </c>
      <c r="C171">
        <f>使用量貼付先!C8115</f>
        <v>0</v>
      </c>
      <c r="D171">
        <f>使用量貼付先!C8116</f>
        <v>0</v>
      </c>
      <c r="E171">
        <f>使用量貼付先!C8117</f>
        <v>0</v>
      </c>
      <c r="F171">
        <f>使用量貼付先!C8118</f>
        <v>0</v>
      </c>
      <c r="G171">
        <f>使用量貼付先!C8119</f>
        <v>0</v>
      </c>
      <c r="H171">
        <f>使用量貼付先!C8120</f>
        <v>0</v>
      </c>
      <c r="I171">
        <f>使用量貼付先!C8121</f>
        <v>0</v>
      </c>
      <c r="J171">
        <f>使用量貼付先!C8122</f>
        <v>0</v>
      </c>
      <c r="K171">
        <f>使用量貼付先!C8123</f>
        <v>0</v>
      </c>
      <c r="L171">
        <f>使用量貼付先!C8124</f>
        <v>0</v>
      </c>
      <c r="M171">
        <f>使用量貼付先!C8125</f>
        <v>0</v>
      </c>
      <c r="N171">
        <f>使用量貼付先!C8126</f>
        <v>0</v>
      </c>
      <c r="O171">
        <f>使用量貼付先!C8127</f>
        <v>0</v>
      </c>
      <c r="P171">
        <f>使用量貼付先!C8128</f>
        <v>0</v>
      </c>
      <c r="Q171">
        <f>使用量貼付先!C8129</f>
        <v>0</v>
      </c>
      <c r="R171">
        <f>使用量貼付先!C8130</f>
        <v>0</v>
      </c>
      <c r="S171">
        <f>使用量貼付先!C8131</f>
        <v>0</v>
      </c>
      <c r="T171">
        <f>使用量貼付先!C8132</f>
        <v>0</v>
      </c>
      <c r="U171">
        <f>使用量貼付先!C8133</f>
        <v>0</v>
      </c>
      <c r="V171">
        <f>使用量貼付先!C8134</f>
        <v>0</v>
      </c>
      <c r="W171">
        <f>使用量貼付先!C8135</f>
        <v>0</v>
      </c>
      <c r="X171">
        <f>使用量貼付先!C8136</f>
        <v>0</v>
      </c>
      <c r="Y171">
        <f>使用量貼付先!C8137</f>
        <v>0</v>
      </c>
      <c r="Z171">
        <f>使用量貼付先!C8138</f>
        <v>0</v>
      </c>
      <c r="AA171">
        <f>使用量貼付先!C8139</f>
        <v>0</v>
      </c>
      <c r="AB171">
        <f>使用量貼付先!C8140</f>
        <v>0</v>
      </c>
      <c r="AC171">
        <f>使用量貼付先!C8141</f>
        <v>0</v>
      </c>
      <c r="AD171">
        <f>使用量貼付先!C8142</f>
        <v>0</v>
      </c>
      <c r="AE171">
        <f>使用量貼付先!C8143</f>
        <v>0</v>
      </c>
      <c r="AF171">
        <f>使用量貼付先!C8144</f>
        <v>0</v>
      </c>
      <c r="AG171">
        <f>使用量貼付先!C8145</f>
        <v>0</v>
      </c>
      <c r="AH171">
        <f>使用量貼付先!C8146</f>
        <v>0</v>
      </c>
      <c r="AI171">
        <f>使用量貼付先!C8147</f>
        <v>0</v>
      </c>
      <c r="AJ171">
        <f>使用量貼付先!C8148</f>
        <v>0</v>
      </c>
      <c r="AK171">
        <f>使用量貼付先!C8149</f>
        <v>0</v>
      </c>
      <c r="AL171">
        <f>使用量貼付先!C8150</f>
        <v>0</v>
      </c>
      <c r="AM171">
        <f>使用量貼付先!C8151</f>
        <v>0</v>
      </c>
      <c r="AN171">
        <f>使用量貼付先!C8152</f>
        <v>0</v>
      </c>
      <c r="AO171">
        <f>使用量貼付先!C8153</f>
        <v>0</v>
      </c>
      <c r="AP171">
        <f>使用量貼付先!C8154</f>
        <v>0</v>
      </c>
      <c r="AQ171">
        <f>使用量貼付先!C8155</f>
        <v>0</v>
      </c>
      <c r="AR171">
        <f>使用量貼付先!C8156</f>
        <v>0</v>
      </c>
      <c r="AS171">
        <f>使用量貼付先!C8157</f>
        <v>0</v>
      </c>
      <c r="AT171">
        <f>使用量貼付先!C8158</f>
        <v>0</v>
      </c>
      <c r="AU171">
        <f>使用量貼付先!C8159</f>
        <v>0</v>
      </c>
      <c r="AV171">
        <f>使用量貼付先!C8160</f>
        <v>0</v>
      </c>
      <c r="AW171">
        <f>使用量貼付先!C8161</f>
        <v>0</v>
      </c>
    </row>
    <row r="172" spans="1:49">
      <c r="A172" s="9">
        <f t="shared" si="2"/>
        <v>45918</v>
      </c>
      <c r="B172">
        <f>使用量貼付先!C8162</f>
        <v>0</v>
      </c>
      <c r="C172">
        <f>使用量貼付先!C8163</f>
        <v>0</v>
      </c>
      <c r="D172">
        <f>使用量貼付先!C8164</f>
        <v>0</v>
      </c>
      <c r="E172">
        <f>使用量貼付先!C8165</f>
        <v>0</v>
      </c>
      <c r="F172">
        <f>使用量貼付先!C8166</f>
        <v>0</v>
      </c>
      <c r="G172">
        <f>使用量貼付先!C8167</f>
        <v>0</v>
      </c>
      <c r="H172">
        <f>使用量貼付先!C8168</f>
        <v>0</v>
      </c>
      <c r="I172">
        <f>使用量貼付先!C8169</f>
        <v>0</v>
      </c>
      <c r="J172">
        <f>使用量貼付先!C8170</f>
        <v>0</v>
      </c>
      <c r="K172">
        <f>使用量貼付先!C8171</f>
        <v>0</v>
      </c>
      <c r="L172">
        <f>使用量貼付先!C8172</f>
        <v>0</v>
      </c>
      <c r="M172">
        <f>使用量貼付先!C8173</f>
        <v>0</v>
      </c>
      <c r="N172">
        <f>使用量貼付先!C8174</f>
        <v>0</v>
      </c>
      <c r="O172">
        <f>使用量貼付先!C8175</f>
        <v>0</v>
      </c>
      <c r="P172">
        <f>使用量貼付先!C8176</f>
        <v>0</v>
      </c>
      <c r="Q172">
        <f>使用量貼付先!C8177</f>
        <v>0</v>
      </c>
      <c r="R172">
        <f>使用量貼付先!C8178</f>
        <v>0</v>
      </c>
      <c r="S172">
        <f>使用量貼付先!C8179</f>
        <v>0</v>
      </c>
      <c r="T172">
        <f>使用量貼付先!C8180</f>
        <v>0</v>
      </c>
      <c r="U172">
        <f>使用量貼付先!C8181</f>
        <v>0</v>
      </c>
      <c r="V172">
        <f>使用量貼付先!C8182</f>
        <v>0</v>
      </c>
      <c r="W172">
        <f>使用量貼付先!C8183</f>
        <v>0</v>
      </c>
      <c r="X172">
        <f>使用量貼付先!C8184</f>
        <v>0</v>
      </c>
      <c r="Y172">
        <f>使用量貼付先!C8185</f>
        <v>0</v>
      </c>
      <c r="Z172">
        <f>使用量貼付先!C8186</f>
        <v>0</v>
      </c>
      <c r="AA172">
        <f>使用量貼付先!C8187</f>
        <v>0</v>
      </c>
      <c r="AB172">
        <f>使用量貼付先!C8188</f>
        <v>0</v>
      </c>
      <c r="AC172">
        <f>使用量貼付先!C8189</f>
        <v>0</v>
      </c>
      <c r="AD172">
        <f>使用量貼付先!C8190</f>
        <v>0</v>
      </c>
      <c r="AE172">
        <f>使用量貼付先!C8191</f>
        <v>0</v>
      </c>
      <c r="AF172">
        <f>使用量貼付先!C8192</f>
        <v>0</v>
      </c>
      <c r="AG172">
        <f>使用量貼付先!C8193</f>
        <v>0</v>
      </c>
      <c r="AH172">
        <f>使用量貼付先!C8194</f>
        <v>0</v>
      </c>
      <c r="AI172">
        <f>使用量貼付先!C8195</f>
        <v>0</v>
      </c>
      <c r="AJ172">
        <f>使用量貼付先!C8196</f>
        <v>0</v>
      </c>
      <c r="AK172">
        <f>使用量貼付先!C8197</f>
        <v>0</v>
      </c>
      <c r="AL172">
        <f>使用量貼付先!C8198</f>
        <v>0</v>
      </c>
      <c r="AM172">
        <f>使用量貼付先!C8199</f>
        <v>0</v>
      </c>
      <c r="AN172">
        <f>使用量貼付先!C8200</f>
        <v>0</v>
      </c>
      <c r="AO172">
        <f>使用量貼付先!C8201</f>
        <v>0</v>
      </c>
      <c r="AP172">
        <f>使用量貼付先!C8202</f>
        <v>0</v>
      </c>
      <c r="AQ172">
        <f>使用量貼付先!C8203</f>
        <v>0</v>
      </c>
      <c r="AR172">
        <f>使用量貼付先!C8204</f>
        <v>0</v>
      </c>
      <c r="AS172">
        <f>使用量貼付先!C8205</f>
        <v>0</v>
      </c>
      <c r="AT172">
        <f>使用量貼付先!C8206</f>
        <v>0</v>
      </c>
      <c r="AU172">
        <f>使用量貼付先!C8207</f>
        <v>0</v>
      </c>
      <c r="AV172">
        <f>使用量貼付先!C8208</f>
        <v>0</v>
      </c>
      <c r="AW172">
        <f>使用量貼付先!C8209</f>
        <v>0</v>
      </c>
    </row>
    <row r="173" spans="1:49">
      <c r="A173" s="9">
        <f t="shared" si="2"/>
        <v>45919</v>
      </c>
      <c r="B173">
        <f>使用量貼付先!C8210</f>
        <v>0</v>
      </c>
      <c r="C173">
        <f>使用量貼付先!C8211</f>
        <v>0</v>
      </c>
      <c r="D173">
        <f>使用量貼付先!C8212</f>
        <v>0</v>
      </c>
      <c r="E173">
        <f>使用量貼付先!C8213</f>
        <v>0</v>
      </c>
      <c r="F173">
        <f>使用量貼付先!C8214</f>
        <v>0</v>
      </c>
      <c r="G173">
        <f>使用量貼付先!C8215</f>
        <v>0</v>
      </c>
      <c r="H173">
        <f>使用量貼付先!C8216</f>
        <v>0</v>
      </c>
      <c r="I173">
        <f>使用量貼付先!C8217</f>
        <v>0</v>
      </c>
      <c r="J173">
        <f>使用量貼付先!C8218</f>
        <v>0</v>
      </c>
      <c r="K173">
        <f>使用量貼付先!C8219</f>
        <v>0</v>
      </c>
      <c r="L173">
        <f>使用量貼付先!C8220</f>
        <v>0</v>
      </c>
      <c r="M173">
        <f>使用量貼付先!C8221</f>
        <v>0</v>
      </c>
      <c r="N173">
        <f>使用量貼付先!C8222</f>
        <v>0</v>
      </c>
      <c r="O173">
        <f>使用量貼付先!C8223</f>
        <v>0</v>
      </c>
      <c r="P173">
        <f>使用量貼付先!C8224</f>
        <v>0</v>
      </c>
      <c r="Q173">
        <f>使用量貼付先!C8225</f>
        <v>0</v>
      </c>
      <c r="R173">
        <f>使用量貼付先!C8226</f>
        <v>0</v>
      </c>
      <c r="S173">
        <f>使用量貼付先!C8227</f>
        <v>0</v>
      </c>
      <c r="T173">
        <f>使用量貼付先!C8228</f>
        <v>0</v>
      </c>
      <c r="U173">
        <f>使用量貼付先!C8229</f>
        <v>0</v>
      </c>
      <c r="V173">
        <f>使用量貼付先!C8230</f>
        <v>0</v>
      </c>
      <c r="W173">
        <f>使用量貼付先!C8231</f>
        <v>0</v>
      </c>
      <c r="X173">
        <f>使用量貼付先!C8232</f>
        <v>0</v>
      </c>
      <c r="Y173">
        <f>使用量貼付先!C8233</f>
        <v>0</v>
      </c>
      <c r="Z173">
        <f>使用量貼付先!C8234</f>
        <v>0</v>
      </c>
      <c r="AA173">
        <f>使用量貼付先!C8235</f>
        <v>0</v>
      </c>
      <c r="AB173">
        <f>使用量貼付先!C8236</f>
        <v>0</v>
      </c>
      <c r="AC173">
        <f>使用量貼付先!C8237</f>
        <v>0</v>
      </c>
      <c r="AD173">
        <f>使用量貼付先!C8238</f>
        <v>0</v>
      </c>
      <c r="AE173">
        <f>使用量貼付先!C8239</f>
        <v>0</v>
      </c>
      <c r="AF173">
        <f>使用量貼付先!C8240</f>
        <v>0</v>
      </c>
      <c r="AG173">
        <f>使用量貼付先!C8241</f>
        <v>0</v>
      </c>
      <c r="AH173">
        <f>使用量貼付先!C8242</f>
        <v>0</v>
      </c>
      <c r="AI173">
        <f>使用量貼付先!C8243</f>
        <v>0</v>
      </c>
      <c r="AJ173">
        <f>使用量貼付先!C8244</f>
        <v>0</v>
      </c>
      <c r="AK173">
        <f>使用量貼付先!C8245</f>
        <v>0</v>
      </c>
      <c r="AL173">
        <f>使用量貼付先!C8246</f>
        <v>0</v>
      </c>
      <c r="AM173">
        <f>使用量貼付先!C8247</f>
        <v>0</v>
      </c>
      <c r="AN173">
        <f>使用量貼付先!C8248</f>
        <v>0</v>
      </c>
      <c r="AO173">
        <f>使用量貼付先!C8249</f>
        <v>0</v>
      </c>
      <c r="AP173">
        <f>使用量貼付先!C8250</f>
        <v>0</v>
      </c>
      <c r="AQ173">
        <f>使用量貼付先!C8251</f>
        <v>0</v>
      </c>
      <c r="AR173">
        <f>使用量貼付先!C8252</f>
        <v>0</v>
      </c>
      <c r="AS173">
        <f>使用量貼付先!C8253</f>
        <v>0</v>
      </c>
      <c r="AT173">
        <f>使用量貼付先!C8254</f>
        <v>0</v>
      </c>
      <c r="AU173">
        <f>使用量貼付先!C8255</f>
        <v>0</v>
      </c>
      <c r="AV173">
        <f>使用量貼付先!C8256</f>
        <v>0</v>
      </c>
      <c r="AW173">
        <f>使用量貼付先!C8257</f>
        <v>0</v>
      </c>
    </row>
    <row r="174" spans="1:49">
      <c r="A174" s="9">
        <f t="shared" si="2"/>
        <v>45920</v>
      </c>
      <c r="B174">
        <f>使用量貼付先!C8258</f>
        <v>0</v>
      </c>
      <c r="C174">
        <f>使用量貼付先!C8259</f>
        <v>0</v>
      </c>
      <c r="D174">
        <f>使用量貼付先!C8260</f>
        <v>0</v>
      </c>
      <c r="E174">
        <f>使用量貼付先!C8261</f>
        <v>0</v>
      </c>
      <c r="F174">
        <f>使用量貼付先!C8262</f>
        <v>0</v>
      </c>
      <c r="G174">
        <f>使用量貼付先!C8263</f>
        <v>0</v>
      </c>
      <c r="H174">
        <f>使用量貼付先!C8264</f>
        <v>0</v>
      </c>
      <c r="I174">
        <f>使用量貼付先!C8265</f>
        <v>0</v>
      </c>
      <c r="J174">
        <f>使用量貼付先!C8266</f>
        <v>0</v>
      </c>
      <c r="K174">
        <f>使用量貼付先!C8267</f>
        <v>0</v>
      </c>
      <c r="L174">
        <f>使用量貼付先!C8268</f>
        <v>0</v>
      </c>
      <c r="M174">
        <f>使用量貼付先!C8269</f>
        <v>0</v>
      </c>
      <c r="N174">
        <f>使用量貼付先!C8270</f>
        <v>0</v>
      </c>
      <c r="O174">
        <f>使用量貼付先!C8271</f>
        <v>0</v>
      </c>
      <c r="P174">
        <f>使用量貼付先!C8272</f>
        <v>0</v>
      </c>
      <c r="Q174">
        <f>使用量貼付先!C8273</f>
        <v>0</v>
      </c>
      <c r="R174">
        <f>使用量貼付先!C8274</f>
        <v>0</v>
      </c>
      <c r="S174">
        <f>使用量貼付先!C8275</f>
        <v>0</v>
      </c>
      <c r="T174">
        <f>使用量貼付先!C8276</f>
        <v>0</v>
      </c>
      <c r="U174">
        <f>使用量貼付先!C8277</f>
        <v>0</v>
      </c>
      <c r="V174">
        <f>使用量貼付先!C8278</f>
        <v>0</v>
      </c>
      <c r="W174">
        <f>使用量貼付先!C8279</f>
        <v>0</v>
      </c>
      <c r="X174">
        <f>使用量貼付先!C8280</f>
        <v>0</v>
      </c>
      <c r="Y174">
        <f>使用量貼付先!C8281</f>
        <v>0</v>
      </c>
      <c r="Z174">
        <f>使用量貼付先!C8282</f>
        <v>0</v>
      </c>
      <c r="AA174">
        <f>使用量貼付先!C8283</f>
        <v>0</v>
      </c>
      <c r="AB174">
        <f>使用量貼付先!C8284</f>
        <v>0</v>
      </c>
      <c r="AC174">
        <f>使用量貼付先!C8285</f>
        <v>0</v>
      </c>
      <c r="AD174">
        <f>使用量貼付先!C8286</f>
        <v>0</v>
      </c>
      <c r="AE174">
        <f>使用量貼付先!C8287</f>
        <v>0</v>
      </c>
      <c r="AF174">
        <f>使用量貼付先!C8288</f>
        <v>0</v>
      </c>
      <c r="AG174">
        <f>使用量貼付先!C8289</f>
        <v>0</v>
      </c>
      <c r="AH174">
        <f>使用量貼付先!C8290</f>
        <v>0</v>
      </c>
      <c r="AI174">
        <f>使用量貼付先!C8291</f>
        <v>0</v>
      </c>
      <c r="AJ174">
        <f>使用量貼付先!C8292</f>
        <v>0</v>
      </c>
      <c r="AK174">
        <f>使用量貼付先!C8293</f>
        <v>0</v>
      </c>
      <c r="AL174">
        <f>使用量貼付先!C8294</f>
        <v>0</v>
      </c>
      <c r="AM174">
        <f>使用量貼付先!C8295</f>
        <v>0</v>
      </c>
      <c r="AN174">
        <f>使用量貼付先!C8296</f>
        <v>0</v>
      </c>
      <c r="AO174">
        <f>使用量貼付先!C8297</f>
        <v>0</v>
      </c>
      <c r="AP174">
        <f>使用量貼付先!C8298</f>
        <v>0</v>
      </c>
      <c r="AQ174">
        <f>使用量貼付先!C8299</f>
        <v>0</v>
      </c>
      <c r="AR174">
        <f>使用量貼付先!C8300</f>
        <v>0</v>
      </c>
      <c r="AS174">
        <f>使用量貼付先!C8301</f>
        <v>0</v>
      </c>
      <c r="AT174">
        <f>使用量貼付先!C8302</f>
        <v>0</v>
      </c>
      <c r="AU174">
        <f>使用量貼付先!C8303</f>
        <v>0</v>
      </c>
      <c r="AV174">
        <f>使用量貼付先!C8304</f>
        <v>0</v>
      </c>
      <c r="AW174">
        <f>使用量貼付先!C8305</f>
        <v>0</v>
      </c>
    </row>
    <row r="175" spans="1:49">
      <c r="A175" s="9">
        <f t="shared" si="2"/>
        <v>45921</v>
      </c>
      <c r="B175">
        <f>使用量貼付先!C8306</f>
        <v>0</v>
      </c>
      <c r="C175">
        <f>使用量貼付先!C8307</f>
        <v>0</v>
      </c>
      <c r="D175">
        <f>使用量貼付先!C8308</f>
        <v>0</v>
      </c>
      <c r="E175">
        <f>使用量貼付先!C8309</f>
        <v>0</v>
      </c>
      <c r="F175">
        <f>使用量貼付先!C8310</f>
        <v>0</v>
      </c>
      <c r="G175">
        <f>使用量貼付先!C8311</f>
        <v>0</v>
      </c>
      <c r="H175">
        <f>使用量貼付先!C8312</f>
        <v>0</v>
      </c>
      <c r="I175">
        <f>使用量貼付先!C8313</f>
        <v>0</v>
      </c>
      <c r="J175">
        <f>使用量貼付先!C8314</f>
        <v>0</v>
      </c>
      <c r="K175">
        <f>使用量貼付先!C8315</f>
        <v>0</v>
      </c>
      <c r="L175">
        <f>使用量貼付先!C8316</f>
        <v>0</v>
      </c>
      <c r="M175">
        <f>使用量貼付先!C8317</f>
        <v>0</v>
      </c>
      <c r="N175">
        <f>使用量貼付先!C8318</f>
        <v>0</v>
      </c>
      <c r="O175">
        <f>使用量貼付先!C8319</f>
        <v>0</v>
      </c>
      <c r="P175">
        <f>使用量貼付先!C8320</f>
        <v>0</v>
      </c>
      <c r="Q175">
        <f>使用量貼付先!C8321</f>
        <v>0</v>
      </c>
      <c r="R175">
        <f>使用量貼付先!C8322</f>
        <v>0</v>
      </c>
      <c r="S175">
        <f>使用量貼付先!C8323</f>
        <v>0</v>
      </c>
      <c r="T175">
        <f>使用量貼付先!C8324</f>
        <v>0</v>
      </c>
      <c r="U175">
        <f>使用量貼付先!C8325</f>
        <v>0</v>
      </c>
      <c r="V175">
        <f>使用量貼付先!C8326</f>
        <v>0</v>
      </c>
      <c r="W175">
        <f>使用量貼付先!C8327</f>
        <v>0</v>
      </c>
      <c r="X175">
        <f>使用量貼付先!C8328</f>
        <v>0</v>
      </c>
      <c r="Y175">
        <f>使用量貼付先!C8329</f>
        <v>0</v>
      </c>
      <c r="Z175">
        <f>使用量貼付先!C8330</f>
        <v>0</v>
      </c>
      <c r="AA175">
        <f>使用量貼付先!C8331</f>
        <v>0</v>
      </c>
      <c r="AB175">
        <f>使用量貼付先!C8332</f>
        <v>0</v>
      </c>
      <c r="AC175">
        <f>使用量貼付先!C8333</f>
        <v>0</v>
      </c>
      <c r="AD175">
        <f>使用量貼付先!C8334</f>
        <v>0</v>
      </c>
      <c r="AE175">
        <f>使用量貼付先!C8335</f>
        <v>0</v>
      </c>
      <c r="AF175">
        <f>使用量貼付先!C8336</f>
        <v>0</v>
      </c>
      <c r="AG175">
        <f>使用量貼付先!C8337</f>
        <v>0</v>
      </c>
      <c r="AH175">
        <f>使用量貼付先!C8338</f>
        <v>0</v>
      </c>
      <c r="AI175">
        <f>使用量貼付先!C8339</f>
        <v>0</v>
      </c>
      <c r="AJ175">
        <f>使用量貼付先!C8340</f>
        <v>0</v>
      </c>
      <c r="AK175">
        <f>使用量貼付先!C8341</f>
        <v>0</v>
      </c>
      <c r="AL175">
        <f>使用量貼付先!C8342</f>
        <v>0</v>
      </c>
      <c r="AM175">
        <f>使用量貼付先!C8343</f>
        <v>0</v>
      </c>
      <c r="AN175">
        <f>使用量貼付先!C8344</f>
        <v>0</v>
      </c>
      <c r="AO175">
        <f>使用量貼付先!C8345</f>
        <v>0</v>
      </c>
      <c r="AP175">
        <f>使用量貼付先!C8346</f>
        <v>0</v>
      </c>
      <c r="AQ175">
        <f>使用量貼付先!C8347</f>
        <v>0</v>
      </c>
      <c r="AR175">
        <f>使用量貼付先!C8348</f>
        <v>0</v>
      </c>
      <c r="AS175">
        <f>使用量貼付先!C8349</f>
        <v>0</v>
      </c>
      <c r="AT175">
        <f>使用量貼付先!C8350</f>
        <v>0</v>
      </c>
      <c r="AU175">
        <f>使用量貼付先!C8351</f>
        <v>0</v>
      </c>
      <c r="AV175">
        <f>使用量貼付先!C8352</f>
        <v>0</v>
      </c>
      <c r="AW175">
        <f>使用量貼付先!C8353</f>
        <v>0</v>
      </c>
    </row>
    <row r="176" spans="1:49">
      <c r="A176" s="9">
        <f t="shared" si="2"/>
        <v>45922</v>
      </c>
      <c r="B176">
        <f>使用量貼付先!C8354</f>
        <v>0</v>
      </c>
      <c r="C176">
        <f>使用量貼付先!C8355</f>
        <v>0</v>
      </c>
      <c r="D176">
        <f>使用量貼付先!C8356</f>
        <v>0</v>
      </c>
      <c r="E176">
        <f>使用量貼付先!C8357</f>
        <v>0</v>
      </c>
      <c r="F176">
        <f>使用量貼付先!C8358</f>
        <v>0</v>
      </c>
      <c r="G176">
        <f>使用量貼付先!C8359</f>
        <v>0</v>
      </c>
      <c r="H176">
        <f>使用量貼付先!C8360</f>
        <v>0</v>
      </c>
      <c r="I176">
        <f>使用量貼付先!C8361</f>
        <v>0</v>
      </c>
      <c r="J176">
        <f>使用量貼付先!C8362</f>
        <v>0</v>
      </c>
      <c r="K176">
        <f>使用量貼付先!C8363</f>
        <v>0</v>
      </c>
      <c r="L176">
        <f>使用量貼付先!C8364</f>
        <v>0</v>
      </c>
      <c r="M176">
        <f>使用量貼付先!C8365</f>
        <v>0</v>
      </c>
      <c r="N176">
        <f>使用量貼付先!C8366</f>
        <v>0</v>
      </c>
      <c r="O176">
        <f>使用量貼付先!C8367</f>
        <v>0</v>
      </c>
      <c r="P176">
        <f>使用量貼付先!C8368</f>
        <v>0</v>
      </c>
      <c r="Q176">
        <f>使用量貼付先!C8369</f>
        <v>0</v>
      </c>
      <c r="R176">
        <f>使用量貼付先!C8370</f>
        <v>0</v>
      </c>
      <c r="S176">
        <f>使用量貼付先!C8371</f>
        <v>0</v>
      </c>
      <c r="T176">
        <f>使用量貼付先!C8372</f>
        <v>0</v>
      </c>
      <c r="U176">
        <f>使用量貼付先!C8373</f>
        <v>0</v>
      </c>
      <c r="V176">
        <f>使用量貼付先!C8374</f>
        <v>0</v>
      </c>
      <c r="W176">
        <f>使用量貼付先!C8375</f>
        <v>0</v>
      </c>
      <c r="X176">
        <f>使用量貼付先!C8376</f>
        <v>0</v>
      </c>
      <c r="Y176">
        <f>使用量貼付先!C8377</f>
        <v>0</v>
      </c>
      <c r="Z176">
        <f>使用量貼付先!C8378</f>
        <v>0</v>
      </c>
      <c r="AA176">
        <f>使用量貼付先!C8379</f>
        <v>0</v>
      </c>
      <c r="AB176">
        <f>使用量貼付先!C8380</f>
        <v>0</v>
      </c>
      <c r="AC176">
        <f>使用量貼付先!C8381</f>
        <v>0</v>
      </c>
      <c r="AD176">
        <f>使用量貼付先!C8382</f>
        <v>0</v>
      </c>
      <c r="AE176">
        <f>使用量貼付先!C8383</f>
        <v>0</v>
      </c>
      <c r="AF176">
        <f>使用量貼付先!C8384</f>
        <v>0</v>
      </c>
      <c r="AG176">
        <f>使用量貼付先!C8385</f>
        <v>0</v>
      </c>
      <c r="AH176">
        <f>使用量貼付先!C8386</f>
        <v>0</v>
      </c>
      <c r="AI176">
        <f>使用量貼付先!C8387</f>
        <v>0</v>
      </c>
      <c r="AJ176">
        <f>使用量貼付先!C8388</f>
        <v>0</v>
      </c>
      <c r="AK176">
        <f>使用量貼付先!C8389</f>
        <v>0</v>
      </c>
      <c r="AL176">
        <f>使用量貼付先!C8390</f>
        <v>0</v>
      </c>
      <c r="AM176">
        <f>使用量貼付先!C8391</f>
        <v>0</v>
      </c>
      <c r="AN176">
        <f>使用量貼付先!C8392</f>
        <v>0</v>
      </c>
      <c r="AO176">
        <f>使用量貼付先!C8393</f>
        <v>0</v>
      </c>
      <c r="AP176">
        <f>使用量貼付先!C8394</f>
        <v>0</v>
      </c>
      <c r="AQ176">
        <f>使用量貼付先!C8395</f>
        <v>0</v>
      </c>
      <c r="AR176">
        <f>使用量貼付先!C8396</f>
        <v>0</v>
      </c>
      <c r="AS176">
        <f>使用量貼付先!C8397</f>
        <v>0</v>
      </c>
      <c r="AT176">
        <f>使用量貼付先!C8398</f>
        <v>0</v>
      </c>
      <c r="AU176">
        <f>使用量貼付先!C8399</f>
        <v>0</v>
      </c>
      <c r="AV176">
        <f>使用量貼付先!C8400</f>
        <v>0</v>
      </c>
      <c r="AW176">
        <f>使用量貼付先!C8401</f>
        <v>0</v>
      </c>
    </row>
    <row r="177" spans="1:49">
      <c r="A177" s="9">
        <f t="shared" si="2"/>
        <v>45923</v>
      </c>
      <c r="B177">
        <f>使用量貼付先!C8402</f>
        <v>0</v>
      </c>
      <c r="C177">
        <f>使用量貼付先!C8403</f>
        <v>0</v>
      </c>
      <c r="D177">
        <f>使用量貼付先!C8404</f>
        <v>0</v>
      </c>
      <c r="E177">
        <f>使用量貼付先!C8405</f>
        <v>0</v>
      </c>
      <c r="F177">
        <f>使用量貼付先!C8406</f>
        <v>0</v>
      </c>
      <c r="G177">
        <f>使用量貼付先!C8407</f>
        <v>0</v>
      </c>
      <c r="H177">
        <f>使用量貼付先!C8408</f>
        <v>0</v>
      </c>
      <c r="I177">
        <f>使用量貼付先!C8409</f>
        <v>0</v>
      </c>
      <c r="J177">
        <f>使用量貼付先!C8410</f>
        <v>0</v>
      </c>
      <c r="K177">
        <f>使用量貼付先!C8411</f>
        <v>0</v>
      </c>
      <c r="L177">
        <f>使用量貼付先!C8412</f>
        <v>0</v>
      </c>
      <c r="M177">
        <f>使用量貼付先!C8413</f>
        <v>0</v>
      </c>
      <c r="N177">
        <f>使用量貼付先!C8414</f>
        <v>0</v>
      </c>
      <c r="O177">
        <f>使用量貼付先!C8415</f>
        <v>0</v>
      </c>
      <c r="P177">
        <f>使用量貼付先!C8416</f>
        <v>0</v>
      </c>
      <c r="Q177">
        <f>使用量貼付先!C8417</f>
        <v>0</v>
      </c>
      <c r="R177">
        <f>使用量貼付先!C8418</f>
        <v>0</v>
      </c>
      <c r="S177">
        <f>使用量貼付先!C8419</f>
        <v>0</v>
      </c>
      <c r="T177">
        <f>使用量貼付先!C8420</f>
        <v>0</v>
      </c>
      <c r="U177">
        <f>使用量貼付先!C8421</f>
        <v>0</v>
      </c>
      <c r="V177">
        <f>使用量貼付先!C8422</f>
        <v>0</v>
      </c>
      <c r="W177">
        <f>使用量貼付先!C8423</f>
        <v>0</v>
      </c>
      <c r="X177">
        <f>使用量貼付先!C8424</f>
        <v>0</v>
      </c>
      <c r="Y177">
        <f>使用量貼付先!C8425</f>
        <v>0</v>
      </c>
      <c r="Z177">
        <f>使用量貼付先!C8426</f>
        <v>0</v>
      </c>
      <c r="AA177">
        <f>使用量貼付先!C8427</f>
        <v>0</v>
      </c>
      <c r="AB177">
        <f>使用量貼付先!C8428</f>
        <v>0</v>
      </c>
      <c r="AC177">
        <f>使用量貼付先!C8429</f>
        <v>0</v>
      </c>
      <c r="AD177">
        <f>使用量貼付先!C8430</f>
        <v>0</v>
      </c>
      <c r="AE177">
        <f>使用量貼付先!C8431</f>
        <v>0</v>
      </c>
      <c r="AF177">
        <f>使用量貼付先!C8432</f>
        <v>0</v>
      </c>
      <c r="AG177">
        <f>使用量貼付先!C8433</f>
        <v>0</v>
      </c>
      <c r="AH177">
        <f>使用量貼付先!C8434</f>
        <v>0</v>
      </c>
      <c r="AI177">
        <f>使用量貼付先!C8435</f>
        <v>0</v>
      </c>
      <c r="AJ177">
        <f>使用量貼付先!C8436</f>
        <v>0</v>
      </c>
      <c r="AK177">
        <f>使用量貼付先!C8437</f>
        <v>0</v>
      </c>
      <c r="AL177">
        <f>使用量貼付先!C8438</f>
        <v>0</v>
      </c>
      <c r="AM177">
        <f>使用量貼付先!C8439</f>
        <v>0</v>
      </c>
      <c r="AN177">
        <f>使用量貼付先!C8440</f>
        <v>0</v>
      </c>
      <c r="AO177">
        <f>使用量貼付先!C8441</f>
        <v>0</v>
      </c>
      <c r="AP177">
        <f>使用量貼付先!C8442</f>
        <v>0</v>
      </c>
      <c r="AQ177">
        <f>使用量貼付先!C8443</f>
        <v>0</v>
      </c>
      <c r="AR177">
        <f>使用量貼付先!C8444</f>
        <v>0</v>
      </c>
      <c r="AS177">
        <f>使用量貼付先!C8445</f>
        <v>0</v>
      </c>
      <c r="AT177">
        <f>使用量貼付先!C8446</f>
        <v>0</v>
      </c>
      <c r="AU177">
        <f>使用量貼付先!C8447</f>
        <v>0</v>
      </c>
      <c r="AV177">
        <f>使用量貼付先!C8448</f>
        <v>0</v>
      </c>
      <c r="AW177">
        <f>使用量貼付先!C8449</f>
        <v>0</v>
      </c>
    </row>
    <row r="178" spans="1:49">
      <c r="A178" s="9">
        <f t="shared" si="2"/>
        <v>45924</v>
      </c>
      <c r="B178">
        <f>使用量貼付先!C8450</f>
        <v>0</v>
      </c>
      <c r="C178">
        <f>使用量貼付先!C8451</f>
        <v>0</v>
      </c>
      <c r="D178">
        <f>使用量貼付先!C8452</f>
        <v>0</v>
      </c>
      <c r="E178">
        <f>使用量貼付先!C8453</f>
        <v>0</v>
      </c>
      <c r="F178">
        <f>使用量貼付先!C8454</f>
        <v>0</v>
      </c>
      <c r="G178">
        <f>使用量貼付先!C8455</f>
        <v>0</v>
      </c>
      <c r="H178">
        <f>使用量貼付先!C8456</f>
        <v>0</v>
      </c>
      <c r="I178">
        <f>使用量貼付先!C8457</f>
        <v>0</v>
      </c>
      <c r="J178">
        <f>使用量貼付先!C8458</f>
        <v>0</v>
      </c>
      <c r="K178">
        <f>使用量貼付先!C8459</f>
        <v>0</v>
      </c>
      <c r="L178">
        <f>使用量貼付先!C8460</f>
        <v>0</v>
      </c>
      <c r="M178">
        <f>使用量貼付先!C8461</f>
        <v>0</v>
      </c>
      <c r="N178">
        <f>使用量貼付先!C8462</f>
        <v>0</v>
      </c>
      <c r="O178">
        <f>使用量貼付先!C8463</f>
        <v>0</v>
      </c>
      <c r="P178">
        <f>使用量貼付先!C8464</f>
        <v>0</v>
      </c>
      <c r="Q178">
        <f>使用量貼付先!C8465</f>
        <v>0</v>
      </c>
      <c r="R178">
        <f>使用量貼付先!C8466</f>
        <v>0</v>
      </c>
      <c r="S178">
        <f>使用量貼付先!C8467</f>
        <v>0</v>
      </c>
      <c r="T178">
        <f>使用量貼付先!C8468</f>
        <v>0</v>
      </c>
      <c r="U178">
        <f>使用量貼付先!C8469</f>
        <v>0</v>
      </c>
      <c r="V178">
        <f>使用量貼付先!C8470</f>
        <v>0</v>
      </c>
      <c r="W178">
        <f>使用量貼付先!C8471</f>
        <v>0</v>
      </c>
      <c r="X178">
        <f>使用量貼付先!C8472</f>
        <v>0</v>
      </c>
      <c r="Y178">
        <f>使用量貼付先!C8473</f>
        <v>0</v>
      </c>
      <c r="Z178">
        <f>使用量貼付先!C8474</f>
        <v>0</v>
      </c>
      <c r="AA178">
        <f>使用量貼付先!C8475</f>
        <v>0</v>
      </c>
      <c r="AB178">
        <f>使用量貼付先!C8476</f>
        <v>0</v>
      </c>
      <c r="AC178">
        <f>使用量貼付先!C8477</f>
        <v>0</v>
      </c>
      <c r="AD178">
        <f>使用量貼付先!C8478</f>
        <v>0</v>
      </c>
      <c r="AE178">
        <f>使用量貼付先!C8479</f>
        <v>0</v>
      </c>
      <c r="AF178">
        <f>使用量貼付先!C8480</f>
        <v>0</v>
      </c>
      <c r="AG178">
        <f>使用量貼付先!C8481</f>
        <v>0</v>
      </c>
      <c r="AH178">
        <f>使用量貼付先!C8482</f>
        <v>0</v>
      </c>
      <c r="AI178">
        <f>使用量貼付先!C8483</f>
        <v>0</v>
      </c>
      <c r="AJ178">
        <f>使用量貼付先!C8484</f>
        <v>0</v>
      </c>
      <c r="AK178">
        <f>使用量貼付先!C8485</f>
        <v>0</v>
      </c>
      <c r="AL178">
        <f>使用量貼付先!C8486</f>
        <v>0</v>
      </c>
      <c r="AM178">
        <f>使用量貼付先!C8487</f>
        <v>0</v>
      </c>
      <c r="AN178">
        <f>使用量貼付先!C8488</f>
        <v>0</v>
      </c>
      <c r="AO178">
        <f>使用量貼付先!C8489</f>
        <v>0</v>
      </c>
      <c r="AP178">
        <f>使用量貼付先!C8490</f>
        <v>0</v>
      </c>
      <c r="AQ178">
        <f>使用量貼付先!C8491</f>
        <v>0</v>
      </c>
      <c r="AR178">
        <f>使用量貼付先!C8492</f>
        <v>0</v>
      </c>
      <c r="AS178">
        <f>使用量貼付先!C8493</f>
        <v>0</v>
      </c>
      <c r="AT178">
        <f>使用量貼付先!C8494</f>
        <v>0</v>
      </c>
      <c r="AU178">
        <f>使用量貼付先!C8495</f>
        <v>0</v>
      </c>
      <c r="AV178">
        <f>使用量貼付先!C8496</f>
        <v>0</v>
      </c>
      <c r="AW178">
        <f>使用量貼付先!C8497</f>
        <v>0</v>
      </c>
    </row>
    <row r="179" spans="1:49">
      <c r="A179" s="9">
        <f t="shared" si="2"/>
        <v>45925</v>
      </c>
      <c r="B179">
        <f>使用量貼付先!C8498</f>
        <v>0</v>
      </c>
      <c r="C179">
        <f>使用量貼付先!C8499</f>
        <v>0</v>
      </c>
      <c r="D179">
        <f>使用量貼付先!C8500</f>
        <v>0</v>
      </c>
      <c r="E179">
        <f>使用量貼付先!C8501</f>
        <v>0</v>
      </c>
      <c r="F179">
        <f>使用量貼付先!C8502</f>
        <v>0</v>
      </c>
      <c r="G179">
        <f>使用量貼付先!C8503</f>
        <v>0</v>
      </c>
      <c r="H179">
        <f>使用量貼付先!C8504</f>
        <v>0</v>
      </c>
      <c r="I179">
        <f>使用量貼付先!C8505</f>
        <v>0</v>
      </c>
      <c r="J179">
        <f>使用量貼付先!C8506</f>
        <v>0</v>
      </c>
      <c r="K179">
        <f>使用量貼付先!C8507</f>
        <v>0</v>
      </c>
      <c r="L179">
        <f>使用量貼付先!C8508</f>
        <v>0</v>
      </c>
      <c r="M179">
        <f>使用量貼付先!C8509</f>
        <v>0</v>
      </c>
      <c r="N179">
        <f>使用量貼付先!C8510</f>
        <v>0</v>
      </c>
      <c r="O179">
        <f>使用量貼付先!C8511</f>
        <v>0</v>
      </c>
      <c r="P179">
        <f>使用量貼付先!C8512</f>
        <v>0</v>
      </c>
      <c r="Q179">
        <f>使用量貼付先!C8513</f>
        <v>0</v>
      </c>
      <c r="R179">
        <f>使用量貼付先!C8514</f>
        <v>0</v>
      </c>
      <c r="S179">
        <f>使用量貼付先!C8515</f>
        <v>0</v>
      </c>
      <c r="T179">
        <f>使用量貼付先!C8516</f>
        <v>0</v>
      </c>
      <c r="U179">
        <f>使用量貼付先!C8517</f>
        <v>0</v>
      </c>
      <c r="V179">
        <f>使用量貼付先!C8518</f>
        <v>0</v>
      </c>
      <c r="W179">
        <f>使用量貼付先!C8519</f>
        <v>0</v>
      </c>
      <c r="X179">
        <f>使用量貼付先!C8520</f>
        <v>0</v>
      </c>
      <c r="Y179">
        <f>使用量貼付先!C8521</f>
        <v>0</v>
      </c>
      <c r="Z179">
        <f>使用量貼付先!C8522</f>
        <v>0</v>
      </c>
      <c r="AA179">
        <f>使用量貼付先!C8523</f>
        <v>0</v>
      </c>
      <c r="AB179">
        <f>使用量貼付先!C8524</f>
        <v>0</v>
      </c>
      <c r="AC179">
        <f>使用量貼付先!C8525</f>
        <v>0</v>
      </c>
      <c r="AD179">
        <f>使用量貼付先!C8526</f>
        <v>0</v>
      </c>
      <c r="AE179">
        <f>使用量貼付先!C8527</f>
        <v>0</v>
      </c>
      <c r="AF179">
        <f>使用量貼付先!C8528</f>
        <v>0</v>
      </c>
      <c r="AG179">
        <f>使用量貼付先!C8529</f>
        <v>0</v>
      </c>
      <c r="AH179">
        <f>使用量貼付先!C8530</f>
        <v>0</v>
      </c>
      <c r="AI179">
        <f>使用量貼付先!C8531</f>
        <v>0</v>
      </c>
      <c r="AJ179">
        <f>使用量貼付先!C8532</f>
        <v>0</v>
      </c>
      <c r="AK179">
        <f>使用量貼付先!C8533</f>
        <v>0</v>
      </c>
      <c r="AL179">
        <f>使用量貼付先!C8534</f>
        <v>0</v>
      </c>
      <c r="AM179">
        <f>使用量貼付先!C8535</f>
        <v>0</v>
      </c>
      <c r="AN179">
        <f>使用量貼付先!C8536</f>
        <v>0</v>
      </c>
      <c r="AO179">
        <f>使用量貼付先!C8537</f>
        <v>0</v>
      </c>
      <c r="AP179">
        <f>使用量貼付先!C8538</f>
        <v>0</v>
      </c>
      <c r="AQ179">
        <f>使用量貼付先!C8539</f>
        <v>0</v>
      </c>
      <c r="AR179">
        <f>使用量貼付先!C8540</f>
        <v>0</v>
      </c>
      <c r="AS179">
        <f>使用量貼付先!C8541</f>
        <v>0</v>
      </c>
      <c r="AT179">
        <f>使用量貼付先!C8542</f>
        <v>0</v>
      </c>
      <c r="AU179">
        <f>使用量貼付先!C8543</f>
        <v>0</v>
      </c>
      <c r="AV179">
        <f>使用量貼付先!C8544</f>
        <v>0</v>
      </c>
      <c r="AW179">
        <f>使用量貼付先!C8545</f>
        <v>0</v>
      </c>
    </row>
    <row r="180" spans="1:49">
      <c r="A180" s="9">
        <f t="shared" si="2"/>
        <v>45926</v>
      </c>
      <c r="B180">
        <f>使用量貼付先!C8546</f>
        <v>0</v>
      </c>
      <c r="C180">
        <f>使用量貼付先!C8547</f>
        <v>0</v>
      </c>
      <c r="D180">
        <f>使用量貼付先!C8548</f>
        <v>0</v>
      </c>
      <c r="E180">
        <f>使用量貼付先!C8549</f>
        <v>0</v>
      </c>
      <c r="F180">
        <f>使用量貼付先!C8550</f>
        <v>0</v>
      </c>
      <c r="G180">
        <f>使用量貼付先!C8551</f>
        <v>0</v>
      </c>
      <c r="H180">
        <f>使用量貼付先!C8552</f>
        <v>0</v>
      </c>
      <c r="I180">
        <f>使用量貼付先!C8553</f>
        <v>0</v>
      </c>
      <c r="J180">
        <f>使用量貼付先!C8554</f>
        <v>0</v>
      </c>
      <c r="K180">
        <f>使用量貼付先!C8555</f>
        <v>0</v>
      </c>
      <c r="L180">
        <f>使用量貼付先!C8556</f>
        <v>0</v>
      </c>
      <c r="M180">
        <f>使用量貼付先!C8557</f>
        <v>0</v>
      </c>
      <c r="N180">
        <f>使用量貼付先!C8558</f>
        <v>0</v>
      </c>
      <c r="O180">
        <f>使用量貼付先!C8559</f>
        <v>0</v>
      </c>
      <c r="P180">
        <f>使用量貼付先!C8560</f>
        <v>0</v>
      </c>
      <c r="Q180">
        <f>使用量貼付先!C8561</f>
        <v>0</v>
      </c>
      <c r="R180">
        <f>使用量貼付先!C8562</f>
        <v>0</v>
      </c>
      <c r="S180">
        <f>使用量貼付先!C8563</f>
        <v>0</v>
      </c>
      <c r="T180">
        <f>使用量貼付先!C8564</f>
        <v>0</v>
      </c>
      <c r="U180">
        <f>使用量貼付先!C8565</f>
        <v>0</v>
      </c>
      <c r="V180">
        <f>使用量貼付先!C8566</f>
        <v>0</v>
      </c>
      <c r="W180">
        <f>使用量貼付先!C8567</f>
        <v>0</v>
      </c>
      <c r="X180">
        <f>使用量貼付先!C8568</f>
        <v>0</v>
      </c>
      <c r="Y180">
        <f>使用量貼付先!C8569</f>
        <v>0</v>
      </c>
      <c r="Z180">
        <f>使用量貼付先!C8570</f>
        <v>0</v>
      </c>
      <c r="AA180">
        <f>使用量貼付先!C8571</f>
        <v>0</v>
      </c>
      <c r="AB180">
        <f>使用量貼付先!C8572</f>
        <v>0</v>
      </c>
      <c r="AC180">
        <f>使用量貼付先!C8573</f>
        <v>0</v>
      </c>
      <c r="AD180">
        <f>使用量貼付先!C8574</f>
        <v>0</v>
      </c>
      <c r="AE180">
        <f>使用量貼付先!C8575</f>
        <v>0</v>
      </c>
      <c r="AF180">
        <f>使用量貼付先!C8576</f>
        <v>0</v>
      </c>
      <c r="AG180">
        <f>使用量貼付先!C8577</f>
        <v>0</v>
      </c>
      <c r="AH180">
        <f>使用量貼付先!C8578</f>
        <v>0</v>
      </c>
      <c r="AI180">
        <f>使用量貼付先!C8579</f>
        <v>0</v>
      </c>
      <c r="AJ180">
        <f>使用量貼付先!C8580</f>
        <v>0</v>
      </c>
      <c r="AK180">
        <f>使用量貼付先!C8581</f>
        <v>0</v>
      </c>
      <c r="AL180">
        <f>使用量貼付先!C8582</f>
        <v>0</v>
      </c>
      <c r="AM180">
        <f>使用量貼付先!C8583</f>
        <v>0</v>
      </c>
      <c r="AN180">
        <f>使用量貼付先!C8584</f>
        <v>0</v>
      </c>
      <c r="AO180">
        <f>使用量貼付先!C8585</f>
        <v>0</v>
      </c>
      <c r="AP180">
        <f>使用量貼付先!C8586</f>
        <v>0</v>
      </c>
      <c r="AQ180">
        <f>使用量貼付先!C8587</f>
        <v>0</v>
      </c>
      <c r="AR180">
        <f>使用量貼付先!C8588</f>
        <v>0</v>
      </c>
      <c r="AS180">
        <f>使用量貼付先!C8589</f>
        <v>0</v>
      </c>
      <c r="AT180">
        <f>使用量貼付先!C8590</f>
        <v>0</v>
      </c>
      <c r="AU180">
        <f>使用量貼付先!C8591</f>
        <v>0</v>
      </c>
      <c r="AV180">
        <f>使用量貼付先!C8592</f>
        <v>0</v>
      </c>
      <c r="AW180">
        <f>使用量貼付先!C8593</f>
        <v>0</v>
      </c>
    </row>
    <row r="181" spans="1:49">
      <c r="A181" s="9">
        <f t="shared" si="2"/>
        <v>45927</v>
      </c>
      <c r="B181">
        <f>使用量貼付先!C8594</f>
        <v>0</v>
      </c>
      <c r="C181">
        <f>使用量貼付先!C8595</f>
        <v>0</v>
      </c>
      <c r="D181">
        <f>使用量貼付先!C8596</f>
        <v>0</v>
      </c>
      <c r="E181">
        <f>使用量貼付先!C8597</f>
        <v>0</v>
      </c>
      <c r="F181">
        <f>使用量貼付先!C8598</f>
        <v>0</v>
      </c>
      <c r="G181">
        <f>使用量貼付先!C8599</f>
        <v>0</v>
      </c>
      <c r="H181">
        <f>使用量貼付先!C8600</f>
        <v>0</v>
      </c>
      <c r="I181">
        <f>使用量貼付先!C8601</f>
        <v>0</v>
      </c>
      <c r="J181">
        <f>使用量貼付先!C8602</f>
        <v>0</v>
      </c>
      <c r="K181">
        <f>使用量貼付先!C8603</f>
        <v>0</v>
      </c>
      <c r="L181">
        <f>使用量貼付先!C8604</f>
        <v>0</v>
      </c>
      <c r="M181">
        <f>使用量貼付先!C8605</f>
        <v>0</v>
      </c>
      <c r="N181">
        <f>使用量貼付先!C8606</f>
        <v>0</v>
      </c>
      <c r="O181">
        <f>使用量貼付先!C8607</f>
        <v>0</v>
      </c>
      <c r="P181">
        <f>使用量貼付先!C8608</f>
        <v>0</v>
      </c>
      <c r="Q181">
        <f>使用量貼付先!C8609</f>
        <v>0</v>
      </c>
      <c r="R181">
        <f>使用量貼付先!C8610</f>
        <v>0</v>
      </c>
      <c r="S181">
        <f>使用量貼付先!C8611</f>
        <v>0</v>
      </c>
      <c r="T181">
        <f>使用量貼付先!C8612</f>
        <v>0</v>
      </c>
      <c r="U181">
        <f>使用量貼付先!C8613</f>
        <v>0</v>
      </c>
      <c r="V181">
        <f>使用量貼付先!C8614</f>
        <v>0</v>
      </c>
      <c r="W181">
        <f>使用量貼付先!C8615</f>
        <v>0</v>
      </c>
      <c r="X181">
        <f>使用量貼付先!C8616</f>
        <v>0</v>
      </c>
      <c r="Y181">
        <f>使用量貼付先!C8617</f>
        <v>0</v>
      </c>
      <c r="Z181">
        <f>使用量貼付先!C8618</f>
        <v>0</v>
      </c>
      <c r="AA181">
        <f>使用量貼付先!C8619</f>
        <v>0</v>
      </c>
      <c r="AB181">
        <f>使用量貼付先!C8620</f>
        <v>0</v>
      </c>
      <c r="AC181">
        <f>使用量貼付先!C8621</f>
        <v>0</v>
      </c>
      <c r="AD181">
        <f>使用量貼付先!C8622</f>
        <v>0</v>
      </c>
      <c r="AE181">
        <f>使用量貼付先!C8623</f>
        <v>0</v>
      </c>
      <c r="AF181">
        <f>使用量貼付先!C8624</f>
        <v>0</v>
      </c>
      <c r="AG181">
        <f>使用量貼付先!C8625</f>
        <v>0</v>
      </c>
      <c r="AH181">
        <f>使用量貼付先!C8626</f>
        <v>0</v>
      </c>
      <c r="AI181">
        <f>使用量貼付先!C8627</f>
        <v>0</v>
      </c>
      <c r="AJ181">
        <f>使用量貼付先!C8628</f>
        <v>0</v>
      </c>
      <c r="AK181">
        <f>使用量貼付先!C8629</f>
        <v>0</v>
      </c>
      <c r="AL181">
        <f>使用量貼付先!C8630</f>
        <v>0</v>
      </c>
      <c r="AM181">
        <f>使用量貼付先!C8631</f>
        <v>0</v>
      </c>
      <c r="AN181">
        <f>使用量貼付先!C8632</f>
        <v>0</v>
      </c>
      <c r="AO181">
        <f>使用量貼付先!C8633</f>
        <v>0</v>
      </c>
      <c r="AP181">
        <f>使用量貼付先!C8634</f>
        <v>0</v>
      </c>
      <c r="AQ181">
        <f>使用量貼付先!C8635</f>
        <v>0</v>
      </c>
      <c r="AR181">
        <f>使用量貼付先!C8636</f>
        <v>0</v>
      </c>
      <c r="AS181">
        <f>使用量貼付先!C8637</f>
        <v>0</v>
      </c>
      <c r="AT181">
        <f>使用量貼付先!C8638</f>
        <v>0</v>
      </c>
      <c r="AU181">
        <f>使用量貼付先!C8639</f>
        <v>0</v>
      </c>
      <c r="AV181">
        <f>使用量貼付先!C8640</f>
        <v>0</v>
      </c>
      <c r="AW181">
        <f>使用量貼付先!C8641</f>
        <v>0</v>
      </c>
    </row>
    <row r="182" spans="1:49">
      <c r="A182" s="9">
        <f t="shared" si="2"/>
        <v>45928</v>
      </c>
      <c r="B182">
        <f>使用量貼付先!C8642</f>
        <v>0</v>
      </c>
      <c r="C182">
        <f>使用量貼付先!C8643</f>
        <v>0</v>
      </c>
      <c r="D182">
        <f>使用量貼付先!C8644</f>
        <v>0</v>
      </c>
      <c r="E182">
        <f>使用量貼付先!C8645</f>
        <v>0</v>
      </c>
      <c r="F182">
        <f>使用量貼付先!C8646</f>
        <v>0</v>
      </c>
      <c r="G182">
        <f>使用量貼付先!C8647</f>
        <v>0</v>
      </c>
      <c r="H182">
        <f>使用量貼付先!C8648</f>
        <v>0</v>
      </c>
      <c r="I182">
        <f>使用量貼付先!C8649</f>
        <v>0</v>
      </c>
      <c r="J182">
        <f>使用量貼付先!C8650</f>
        <v>0</v>
      </c>
      <c r="K182">
        <f>使用量貼付先!C8651</f>
        <v>0</v>
      </c>
      <c r="L182">
        <f>使用量貼付先!C8652</f>
        <v>0</v>
      </c>
      <c r="M182">
        <f>使用量貼付先!C8653</f>
        <v>0</v>
      </c>
      <c r="N182">
        <f>使用量貼付先!C8654</f>
        <v>0</v>
      </c>
      <c r="O182">
        <f>使用量貼付先!C8655</f>
        <v>0</v>
      </c>
      <c r="P182">
        <f>使用量貼付先!C8656</f>
        <v>0</v>
      </c>
      <c r="Q182">
        <f>使用量貼付先!C8657</f>
        <v>0</v>
      </c>
      <c r="R182">
        <f>使用量貼付先!C8658</f>
        <v>0</v>
      </c>
      <c r="S182">
        <f>使用量貼付先!C8659</f>
        <v>0</v>
      </c>
      <c r="T182">
        <f>使用量貼付先!C8660</f>
        <v>0</v>
      </c>
      <c r="U182">
        <f>使用量貼付先!C8661</f>
        <v>0</v>
      </c>
      <c r="V182">
        <f>使用量貼付先!C8662</f>
        <v>0</v>
      </c>
      <c r="W182">
        <f>使用量貼付先!C8663</f>
        <v>0</v>
      </c>
      <c r="X182">
        <f>使用量貼付先!C8664</f>
        <v>0</v>
      </c>
      <c r="Y182">
        <f>使用量貼付先!C8665</f>
        <v>0</v>
      </c>
      <c r="Z182">
        <f>使用量貼付先!C8666</f>
        <v>0</v>
      </c>
      <c r="AA182">
        <f>使用量貼付先!C8667</f>
        <v>0</v>
      </c>
      <c r="AB182">
        <f>使用量貼付先!C8668</f>
        <v>0</v>
      </c>
      <c r="AC182">
        <f>使用量貼付先!C8669</f>
        <v>0</v>
      </c>
      <c r="AD182">
        <f>使用量貼付先!C8670</f>
        <v>0</v>
      </c>
      <c r="AE182">
        <f>使用量貼付先!C8671</f>
        <v>0</v>
      </c>
      <c r="AF182">
        <f>使用量貼付先!C8672</f>
        <v>0</v>
      </c>
      <c r="AG182">
        <f>使用量貼付先!C8673</f>
        <v>0</v>
      </c>
      <c r="AH182">
        <f>使用量貼付先!C8674</f>
        <v>0</v>
      </c>
      <c r="AI182">
        <f>使用量貼付先!C8675</f>
        <v>0</v>
      </c>
      <c r="AJ182">
        <f>使用量貼付先!C8676</f>
        <v>0</v>
      </c>
      <c r="AK182">
        <f>使用量貼付先!C8677</f>
        <v>0</v>
      </c>
      <c r="AL182">
        <f>使用量貼付先!C8678</f>
        <v>0</v>
      </c>
      <c r="AM182">
        <f>使用量貼付先!C8679</f>
        <v>0</v>
      </c>
      <c r="AN182">
        <f>使用量貼付先!C8680</f>
        <v>0</v>
      </c>
      <c r="AO182">
        <f>使用量貼付先!C8681</f>
        <v>0</v>
      </c>
      <c r="AP182">
        <f>使用量貼付先!C8682</f>
        <v>0</v>
      </c>
      <c r="AQ182">
        <f>使用量貼付先!C8683</f>
        <v>0</v>
      </c>
      <c r="AR182">
        <f>使用量貼付先!C8684</f>
        <v>0</v>
      </c>
      <c r="AS182">
        <f>使用量貼付先!C8685</f>
        <v>0</v>
      </c>
      <c r="AT182">
        <f>使用量貼付先!C8686</f>
        <v>0</v>
      </c>
      <c r="AU182">
        <f>使用量貼付先!C8687</f>
        <v>0</v>
      </c>
      <c r="AV182">
        <f>使用量貼付先!C8688</f>
        <v>0</v>
      </c>
      <c r="AW182">
        <f>使用量貼付先!C8689</f>
        <v>0</v>
      </c>
    </row>
    <row r="183" spans="1:49">
      <c r="A183" s="9">
        <f t="shared" si="2"/>
        <v>45929</v>
      </c>
      <c r="B183">
        <f>使用量貼付先!C8690</f>
        <v>0</v>
      </c>
      <c r="C183">
        <f>使用量貼付先!C8691</f>
        <v>0</v>
      </c>
      <c r="D183">
        <f>使用量貼付先!C8692</f>
        <v>0</v>
      </c>
      <c r="E183">
        <f>使用量貼付先!C8693</f>
        <v>0</v>
      </c>
      <c r="F183">
        <f>使用量貼付先!C8694</f>
        <v>0</v>
      </c>
      <c r="G183">
        <f>使用量貼付先!C8695</f>
        <v>0</v>
      </c>
      <c r="H183">
        <f>使用量貼付先!C8696</f>
        <v>0</v>
      </c>
      <c r="I183">
        <f>使用量貼付先!C8697</f>
        <v>0</v>
      </c>
      <c r="J183">
        <f>使用量貼付先!C8698</f>
        <v>0</v>
      </c>
      <c r="K183">
        <f>使用量貼付先!C8699</f>
        <v>0</v>
      </c>
      <c r="L183">
        <f>使用量貼付先!C8700</f>
        <v>0</v>
      </c>
      <c r="M183">
        <f>使用量貼付先!C8701</f>
        <v>0</v>
      </c>
      <c r="N183">
        <f>使用量貼付先!C8702</f>
        <v>0</v>
      </c>
      <c r="O183">
        <f>使用量貼付先!C8703</f>
        <v>0</v>
      </c>
      <c r="P183">
        <f>使用量貼付先!C8704</f>
        <v>0</v>
      </c>
      <c r="Q183">
        <f>使用量貼付先!C8705</f>
        <v>0</v>
      </c>
      <c r="R183">
        <f>使用量貼付先!C8706</f>
        <v>0</v>
      </c>
      <c r="S183">
        <f>使用量貼付先!C8707</f>
        <v>0</v>
      </c>
      <c r="T183">
        <f>使用量貼付先!C8708</f>
        <v>0</v>
      </c>
      <c r="U183">
        <f>使用量貼付先!C8709</f>
        <v>0</v>
      </c>
      <c r="V183">
        <f>使用量貼付先!C8710</f>
        <v>0</v>
      </c>
      <c r="W183">
        <f>使用量貼付先!C8711</f>
        <v>0</v>
      </c>
      <c r="X183">
        <f>使用量貼付先!C8712</f>
        <v>0</v>
      </c>
      <c r="Y183">
        <f>使用量貼付先!C8713</f>
        <v>0</v>
      </c>
      <c r="Z183">
        <f>使用量貼付先!C8714</f>
        <v>0</v>
      </c>
      <c r="AA183">
        <f>使用量貼付先!C8715</f>
        <v>0</v>
      </c>
      <c r="AB183">
        <f>使用量貼付先!C8716</f>
        <v>0</v>
      </c>
      <c r="AC183">
        <f>使用量貼付先!C8717</f>
        <v>0</v>
      </c>
      <c r="AD183">
        <f>使用量貼付先!C8718</f>
        <v>0</v>
      </c>
      <c r="AE183">
        <f>使用量貼付先!C8719</f>
        <v>0</v>
      </c>
      <c r="AF183">
        <f>使用量貼付先!C8720</f>
        <v>0</v>
      </c>
      <c r="AG183">
        <f>使用量貼付先!C8721</f>
        <v>0</v>
      </c>
      <c r="AH183">
        <f>使用量貼付先!C8722</f>
        <v>0</v>
      </c>
      <c r="AI183">
        <f>使用量貼付先!C8723</f>
        <v>0</v>
      </c>
      <c r="AJ183">
        <f>使用量貼付先!C8724</f>
        <v>0</v>
      </c>
      <c r="AK183">
        <f>使用量貼付先!C8725</f>
        <v>0</v>
      </c>
      <c r="AL183">
        <f>使用量貼付先!C8726</f>
        <v>0</v>
      </c>
      <c r="AM183">
        <f>使用量貼付先!C8727</f>
        <v>0</v>
      </c>
      <c r="AN183">
        <f>使用量貼付先!C8728</f>
        <v>0</v>
      </c>
      <c r="AO183">
        <f>使用量貼付先!C8729</f>
        <v>0</v>
      </c>
      <c r="AP183">
        <f>使用量貼付先!C8730</f>
        <v>0</v>
      </c>
      <c r="AQ183">
        <f>使用量貼付先!C8731</f>
        <v>0</v>
      </c>
      <c r="AR183">
        <f>使用量貼付先!C8732</f>
        <v>0</v>
      </c>
      <c r="AS183">
        <f>使用量貼付先!C8733</f>
        <v>0</v>
      </c>
      <c r="AT183">
        <f>使用量貼付先!C8734</f>
        <v>0</v>
      </c>
      <c r="AU183">
        <f>使用量貼付先!C8735</f>
        <v>0</v>
      </c>
      <c r="AV183">
        <f>使用量貼付先!C8736</f>
        <v>0</v>
      </c>
      <c r="AW183">
        <f>使用量貼付先!C8737</f>
        <v>0</v>
      </c>
    </row>
    <row r="184" spans="1:49">
      <c r="A184" s="9">
        <f t="shared" si="2"/>
        <v>45930</v>
      </c>
      <c r="B184">
        <f>使用量貼付先!C8738</f>
        <v>0</v>
      </c>
      <c r="C184">
        <f>使用量貼付先!C8739</f>
        <v>0</v>
      </c>
      <c r="D184">
        <f>使用量貼付先!C8740</f>
        <v>0</v>
      </c>
      <c r="E184">
        <f>使用量貼付先!C8741</f>
        <v>0</v>
      </c>
      <c r="F184">
        <f>使用量貼付先!C8742</f>
        <v>0</v>
      </c>
      <c r="G184">
        <f>使用量貼付先!C8743</f>
        <v>0</v>
      </c>
      <c r="H184">
        <f>使用量貼付先!C8744</f>
        <v>0</v>
      </c>
      <c r="I184">
        <f>使用量貼付先!C8745</f>
        <v>0</v>
      </c>
      <c r="J184">
        <f>使用量貼付先!C8746</f>
        <v>0</v>
      </c>
      <c r="K184">
        <f>使用量貼付先!C8747</f>
        <v>0</v>
      </c>
      <c r="L184">
        <f>使用量貼付先!C8748</f>
        <v>0</v>
      </c>
      <c r="M184">
        <f>使用量貼付先!C8749</f>
        <v>0</v>
      </c>
      <c r="N184">
        <f>使用量貼付先!C8750</f>
        <v>0</v>
      </c>
      <c r="O184">
        <f>使用量貼付先!C8751</f>
        <v>0</v>
      </c>
      <c r="P184">
        <f>使用量貼付先!C8752</f>
        <v>0</v>
      </c>
      <c r="Q184">
        <f>使用量貼付先!C8753</f>
        <v>0</v>
      </c>
      <c r="R184">
        <f>使用量貼付先!C8754</f>
        <v>0</v>
      </c>
      <c r="S184">
        <f>使用量貼付先!C8755</f>
        <v>0</v>
      </c>
      <c r="T184">
        <f>使用量貼付先!C8756</f>
        <v>0</v>
      </c>
      <c r="U184">
        <f>使用量貼付先!C8757</f>
        <v>0</v>
      </c>
      <c r="V184">
        <f>使用量貼付先!C8758</f>
        <v>0</v>
      </c>
      <c r="W184">
        <f>使用量貼付先!C8759</f>
        <v>0</v>
      </c>
      <c r="X184">
        <f>使用量貼付先!C8760</f>
        <v>0</v>
      </c>
      <c r="Y184">
        <f>使用量貼付先!C8761</f>
        <v>0</v>
      </c>
      <c r="Z184">
        <f>使用量貼付先!C8762</f>
        <v>0</v>
      </c>
      <c r="AA184">
        <f>使用量貼付先!C8763</f>
        <v>0</v>
      </c>
      <c r="AB184">
        <f>使用量貼付先!C8764</f>
        <v>0</v>
      </c>
      <c r="AC184">
        <f>使用量貼付先!C8765</f>
        <v>0</v>
      </c>
      <c r="AD184">
        <f>使用量貼付先!C8766</f>
        <v>0</v>
      </c>
      <c r="AE184">
        <f>使用量貼付先!C8767</f>
        <v>0</v>
      </c>
      <c r="AF184">
        <f>使用量貼付先!C8768</f>
        <v>0</v>
      </c>
      <c r="AG184">
        <f>使用量貼付先!C8769</f>
        <v>0</v>
      </c>
      <c r="AH184">
        <f>使用量貼付先!C8770</f>
        <v>0</v>
      </c>
      <c r="AI184">
        <f>使用量貼付先!C8771</f>
        <v>0</v>
      </c>
      <c r="AJ184">
        <f>使用量貼付先!C8772</f>
        <v>0</v>
      </c>
      <c r="AK184">
        <f>使用量貼付先!C8773</f>
        <v>0</v>
      </c>
      <c r="AL184">
        <f>使用量貼付先!C8774</f>
        <v>0</v>
      </c>
      <c r="AM184">
        <f>使用量貼付先!C8775</f>
        <v>0</v>
      </c>
      <c r="AN184">
        <f>使用量貼付先!C8776</f>
        <v>0</v>
      </c>
      <c r="AO184">
        <f>使用量貼付先!C8777</f>
        <v>0</v>
      </c>
      <c r="AP184">
        <f>使用量貼付先!C8778</f>
        <v>0</v>
      </c>
      <c r="AQ184">
        <f>使用量貼付先!C8779</f>
        <v>0</v>
      </c>
      <c r="AR184">
        <f>使用量貼付先!C8780</f>
        <v>0</v>
      </c>
      <c r="AS184">
        <f>使用量貼付先!C8781</f>
        <v>0</v>
      </c>
      <c r="AT184">
        <f>使用量貼付先!C8782</f>
        <v>0</v>
      </c>
      <c r="AU184">
        <f>使用量貼付先!C8783</f>
        <v>0</v>
      </c>
      <c r="AV184">
        <f>使用量貼付先!C8784</f>
        <v>0</v>
      </c>
      <c r="AW184">
        <f>使用量貼付先!C8785</f>
        <v>0</v>
      </c>
    </row>
    <row r="185" spans="1:49">
      <c r="A185" s="9">
        <f t="shared" si="2"/>
        <v>45931</v>
      </c>
      <c r="B185">
        <f>使用量貼付先!C8786</f>
        <v>0</v>
      </c>
      <c r="C185">
        <f>使用量貼付先!C8787</f>
        <v>0</v>
      </c>
      <c r="D185">
        <f>使用量貼付先!C8788</f>
        <v>0</v>
      </c>
      <c r="E185">
        <f>使用量貼付先!C8789</f>
        <v>0</v>
      </c>
      <c r="F185">
        <f>使用量貼付先!C8790</f>
        <v>0</v>
      </c>
      <c r="G185">
        <f>使用量貼付先!C8791</f>
        <v>0</v>
      </c>
      <c r="H185">
        <f>使用量貼付先!C8792</f>
        <v>0</v>
      </c>
      <c r="I185">
        <f>使用量貼付先!C8793</f>
        <v>0</v>
      </c>
      <c r="J185">
        <f>使用量貼付先!C8794</f>
        <v>0</v>
      </c>
      <c r="K185">
        <f>使用量貼付先!C8795</f>
        <v>0</v>
      </c>
      <c r="L185">
        <f>使用量貼付先!C8796</f>
        <v>0</v>
      </c>
      <c r="M185">
        <f>使用量貼付先!C8797</f>
        <v>0</v>
      </c>
      <c r="N185">
        <f>使用量貼付先!C8798</f>
        <v>0</v>
      </c>
      <c r="O185">
        <f>使用量貼付先!C8799</f>
        <v>0</v>
      </c>
      <c r="P185">
        <f>使用量貼付先!C8800</f>
        <v>0</v>
      </c>
      <c r="Q185">
        <f>使用量貼付先!C8801</f>
        <v>0</v>
      </c>
      <c r="R185">
        <f>使用量貼付先!C8802</f>
        <v>0</v>
      </c>
      <c r="S185">
        <f>使用量貼付先!C8803</f>
        <v>0</v>
      </c>
      <c r="T185">
        <f>使用量貼付先!C8804</f>
        <v>0</v>
      </c>
      <c r="U185">
        <f>使用量貼付先!C8805</f>
        <v>0</v>
      </c>
      <c r="V185">
        <f>使用量貼付先!C8806</f>
        <v>0</v>
      </c>
      <c r="W185">
        <f>使用量貼付先!C8807</f>
        <v>0</v>
      </c>
      <c r="X185">
        <f>使用量貼付先!C8808</f>
        <v>0</v>
      </c>
      <c r="Y185">
        <f>使用量貼付先!C8809</f>
        <v>0</v>
      </c>
      <c r="Z185">
        <f>使用量貼付先!C8810</f>
        <v>0</v>
      </c>
      <c r="AA185">
        <f>使用量貼付先!C8811</f>
        <v>0</v>
      </c>
      <c r="AB185">
        <f>使用量貼付先!C8812</f>
        <v>0</v>
      </c>
      <c r="AC185">
        <f>使用量貼付先!C8813</f>
        <v>0</v>
      </c>
      <c r="AD185">
        <f>使用量貼付先!C8814</f>
        <v>0</v>
      </c>
      <c r="AE185">
        <f>使用量貼付先!C8815</f>
        <v>0</v>
      </c>
      <c r="AF185">
        <f>使用量貼付先!C8816</f>
        <v>0</v>
      </c>
      <c r="AG185">
        <f>使用量貼付先!C8817</f>
        <v>0</v>
      </c>
      <c r="AH185">
        <f>使用量貼付先!C8818</f>
        <v>0</v>
      </c>
      <c r="AI185">
        <f>使用量貼付先!C8819</f>
        <v>0</v>
      </c>
      <c r="AJ185">
        <f>使用量貼付先!C8820</f>
        <v>0</v>
      </c>
      <c r="AK185">
        <f>使用量貼付先!C8821</f>
        <v>0</v>
      </c>
      <c r="AL185">
        <f>使用量貼付先!C8822</f>
        <v>0</v>
      </c>
      <c r="AM185">
        <f>使用量貼付先!C8823</f>
        <v>0</v>
      </c>
      <c r="AN185">
        <f>使用量貼付先!C8824</f>
        <v>0</v>
      </c>
      <c r="AO185">
        <f>使用量貼付先!C8825</f>
        <v>0</v>
      </c>
      <c r="AP185">
        <f>使用量貼付先!C8826</f>
        <v>0</v>
      </c>
      <c r="AQ185">
        <f>使用量貼付先!C8827</f>
        <v>0</v>
      </c>
      <c r="AR185">
        <f>使用量貼付先!C8828</f>
        <v>0</v>
      </c>
      <c r="AS185">
        <f>使用量貼付先!C8829</f>
        <v>0</v>
      </c>
      <c r="AT185">
        <f>使用量貼付先!C8830</f>
        <v>0</v>
      </c>
      <c r="AU185">
        <f>使用量貼付先!C8831</f>
        <v>0</v>
      </c>
      <c r="AV185">
        <f>使用量貼付先!C8832</f>
        <v>0</v>
      </c>
      <c r="AW185">
        <f>使用量貼付先!C8833</f>
        <v>0</v>
      </c>
    </row>
    <row r="186" spans="1:49">
      <c r="A186" s="9">
        <f t="shared" si="2"/>
        <v>45932</v>
      </c>
      <c r="B186">
        <f>使用量貼付先!C8834</f>
        <v>0</v>
      </c>
      <c r="C186">
        <f>使用量貼付先!C8835</f>
        <v>0</v>
      </c>
      <c r="D186">
        <f>使用量貼付先!C8836</f>
        <v>0</v>
      </c>
      <c r="E186">
        <f>使用量貼付先!C8837</f>
        <v>0</v>
      </c>
      <c r="F186">
        <f>使用量貼付先!C8838</f>
        <v>0</v>
      </c>
      <c r="G186">
        <f>使用量貼付先!C8839</f>
        <v>0</v>
      </c>
      <c r="H186">
        <f>使用量貼付先!C8840</f>
        <v>0</v>
      </c>
      <c r="I186">
        <f>使用量貼付先!C8841</f>
        <v>0</v>
      </c>
      <c r="J186">
        <f>使用量貼付先!C8842</f>
        <v>0</v>
      </c>
      <c r="K186">
        <f>使用量貼付先!C8843</f>
        <v>0</v>
      </c>
      <c r="L186">
        <f>使用量貼付先!C8844</f>
        <v>0</v>
      </c>
      <c r="M186">
        <f>使用量貼付先!C8845</f>
        <v>0</v>
      </c>
      <c r="N186">
        <f>使用量貼付先!C8846</f>
        <v>0</v>
      </c>
      <c r="O186">
        <f>使用量貼付先!C8847</f>
        <v>0</v>
      </c>
      <c r="P186">
        <f>使用量貼付先!C8848</f>
        <v>0</v>
      </c>
      <c r="Q186">
        <f>使用量貼付先!C8849</f>
        <v>0</v>
      </c>
      <c r="R186">
        <f>使用量貼付先!C8850</f>
        <v>0</v>
      </c>
      <c r="S186">
        <f>使用量貼付先!C8851</f>
        <v>0</v>
      </c>
      <c r="T186">
        <f>使用量貼付先!C8852</f>
        <v>0</v>
      </c>
      <c r="U186">
        <f>使用量貼付先!C8853</f>
        <v>0</v>
      </c>
      <c r="V186">
        <f>使用量貼付先!C8854</f>
        <v>0</v>
      </c>
      <c r="W186">
        <f>使用量貼付先!C8855</f>
        <v>0</v>
      </c>
      <c r="X186">
        <f>使用量貼付先!C8856</f>
        <v>0</v>
      </c>
      <c r="Y186">
        <f>使用量貼付先!C8857</f>
        <v>0</v>
      </c>
      <c r="Z186">
        <f>使用量貼付先!C8858</f>
        <v>0</v>
      </c>
      <c r="AA186">
        <f>使用量貼付先!C8859</f>
        <v>0</v>
      </c>
      <c r="AB186">
        <f>使用量貼付先!C8860</f>
        <v>0</v>
      </c>
      <c r="AC186">
        <f>使用量貼付先!C8861</f>
        <v>0</v>
      </c>
      <c r="AD186">
        <f>使用量貼付先!C8862</f>
        <v>0</v>
      </c>
      <c r="AE186">
        <f>使用量貼付先!C8863</f>
        <v>0</v>
      </c>
      <c r="AF186">
        <f>使用量貼付先!C8864</f>
        <v>0</v>
      </c>
      <c r="AG186">
        <f>使用量貼付先!C8865</f>
        <v>0</v>
      </c>
      <c r="AH186">
        <f>使用量貼付先!C8866</f>
        <v>0</v>
      </c>
      <c r="AI186">
        <f>使用量貼付先!C8867</f>
        <v>0</v>
      </c>
      <c r="AJ186">
        <f>使用量貼付先!C8868</f>
        <v>0</v>
      </c>
      <c r="AK186">
        <f>使用量貼付先!C8869</f>
        <v>0</v>
      </c>
      <c r="AL186">
        <f>使用量貼付先!C8870</f>
        <v>0</v>
      </c>
      <c r="AM186">
        <f>使用量貼付先!C8871</f>
        <v>0</v>
      </c>
      <c r="AN186">
        <f>使用量貼付先!C8872</f>
        <v>0</v>
      </c>
      <c r="AO186">
        <f>使用量貼付先!C8873</f>
        <v>0</v>
      </c>
      <c r="AP186">
        <f>使用量貼付先!C8874</f>
        <v>0</v>
      </c>
      <c r="AQ186">
        <f>使用量貼付先!C8875</f>
        <v>0</v>
      </c>
      <c r="AR186">
        <f>使用量貼付先!C8876</f>
        <v>0</v>
      </c>
      <c r="AS186">
        <f>使用量貼付先!C8877</f>
        <v>0</v>
      </c>
      <c r="AT186">
        <f>使用量貼付先!C8878</f>
        <v>0</v>
      </c>
      <c r="AU186">
        <f>使用量貼付先!C8879</f>
        <v>0</v>
      </c>
      <c r="AV186">
        <f>使用量貼付先!C8880</f>
        <v>0</v>
      </c>
      <c r="AW186">
        <f>使用量貼付先!C8881</f>
        <v>0</v>
      </c>
    </row>
    <row r="187" spans="1:49">
      <c r="A187" s="9">
        <f t="shared" si="2"/>
        <v>45933</v>
      </c>
      <c r="B187">
        <f>使用量貼付先!C8882</f>
        <v>0</v>
      </c>
      <c r="C187">
        <f>使用量貼付先!C8883</f>
        <v>0</v>
      </c>
      <c r="D187">
        <f>使用量貼付先!C8884</f>
        <v>0</v>
      </c>
      <c r="E187">
        <f>使用量貼付先!C8885</f>
        <v>0</v>
      </c>
      <c r="F187">
        <f>使用量貼付先!C8886</f>
        <v>0</v>
      </c>
      <c r="G187">
        <f>使用量貼付先!C8887</f>
        <v>0</v>
      </c>
      <c r="H187">
        <f>使用量貼付先!C8888</f>
        <v>0</v>
      </c>
      <c r="I187">
        <f>使用量貼付先!C8889</f>
        <v>0</v>
      </c>
      <c r="J187">
        <f>使用量貼付先!C8890</f>
        <v>0</v>
      </c>
      <c r="K187">
        <f>使用量貼付先!C8891</f>
        <v>0</v>
      </c>
      <c r="L187">
        <f>使用量貼付先!C8892</f>
        <v>0</v>
      </c>
      <c r="M187">
        <f>使用量貼付先!C8893</f>
        <v>0</v>
      </c>
      <c r="N187">
        <f>使用量貼付先!C8894</f>
        <v>0</v>
      </c>
      <c r="O187">
        <f>使用量貼付先!C8895</f>
        <v>0</v>
      </c>
      <c r="P187">
        <f>使用量貼付先!C8896</f>
        <v>0</v>
      </c>
      <c r="Q187">
        <f>使用量貼付先!C8897</f>
        <v>0</v>
      </c>
      <c r="R187">
        <f>使用量貼付先!C8898</f>
        <v>0</v>
      </c>
      <c r="S187">
        <f>使用量貼付先!C8899</f>
        <v>0</v>
      </c>
      <c r="T187">
        <f>使用量貼付先!C8900</f>
        <v>0</v>
      </c>
      <c r="U187">
        <f>使用量貼付先!C8901</f>
        <v>0</v>
      </c>
      <c r="V187">
        <f>使用量貼付先!C8902</f>
        <v>0</v>
      </c>
      <c r="W187">
        <f>使用量貼付先!C8903</f>
        <v>0</v>
      </c>
      <c r="X187">
        <f>使用量貼付先!C8904</f>
        <v>0</v>
      </c>
      <c r="Y187">
        <f>使用量貼付先!C8905</f>
        <v>0</v>
      </c>
      <c r="Z187">
        <f>使用量貼付先!C8906</f>
        <v>0</v>
      </c>
      <c r="AA187">
        <f>使用量貼付先!C8907</f>
        <v>0</v>
      </c>
      <c r="AB187">
        <f>使用量貼付先!C8908</f>
        <v>0</v>
      </c>
      <c r="AC187">
        <f>使用量貼付先!C8909</f>
        <v>0</v>
      </c>
      <c r="AD187">
        <f>使用量貼付先!C8910</f>
        <v>0</v>
      </c>
      <c r="AE187">
        <f>使用量貼付先!C8911</f>
        <v>0</v>
      </c>
      <c r="AF187">
        <f>使用量貼付先!C8912</f>
        <v>0</v>
      </c>
      <c r="AG187">
        <f>使用量貼付先!C8913</f>
        <v>0</v>
      </c>
      <c r="AH187">
        <f>使用量貼付先!C8914</f>
        <v>0</v>
      </c>
      <c r="AI187">
        <f>使用量貼付先!C8915</f>
        <v>0</v>
      </c>
      <c r="AJ187">
        <f>使用量貼付先!C8916</f>
        <v>0</v>
      </c>
      <c r="AK187">
        <f>使用量貼付先!C8917</f>
        <v>0</v>
      </c>
      <c r="AL187">
        <f>使用量貼付先!C8918</f>
        <v>0</v>
      </c>
      <c r="AM187">
        <f>使用量貼付先!C8919</f>
        <v>0</v>
      </c>
      <c r="AN187">
        <f>使用量貼付先!C8920</f>
        <v>0</v>
      </c>
      <c r="AO187">
        <f>使用量貼付先!C8921</f>
        <v>0</v>
      </c>
      <c r="AP187">
        <f>使用量貼付先!C8922</f>
        <v>0</v>
      </c>
      <c r="AQ187">
        <f>使用量貼付先!C8923</f>
        <v>0</v>
      </c>
      <c r="AR187">
        <f>使用量貼付先!C8924</f>
        <v>0</v>
      </c>
      <c r="AS187">
        <f>使用量貼付先!C8925</f>
        <v>0</v>
      </c>
      <c r="AT187">
        <f>使用量貼付先!C8926</f>
        <v>0</v>
      </c>
      <c r="AU187">
        <f>使用量貼付先!C8927</f>
        <v>0</v>
      </c>
      <c r="AV187">
        <f>使用量貼付先!C8928</f>
        <v>0</v>
      </c>
      <c r="AW187">
        <f>使用量貼付先!C8929</f>
        <v>0</v>
      </c>
    </row>
    <row r="188" spans="1:49">
      <c r="A188" s="9">
        <f t="shared" si="2"/>
        <v>45934</v>
      </c>
      <c r="B188">
        <f>使用量貼付先!C8930</f>
        <v>0</v>
      </c>
      <c r="C188">
        <f>使用量貼付先!C8931</f>
        <v>0</v>
      </c>
      <c r="D188">
        <f>使用量貼付先!C8932</f>
        <v>0</v>
      </c>
      <c r="E188">
        <f>使用量貼付先!C8933</f>
        <v>0</v>
      </c>
      <c r="F188">
        <f>使用量貼付先!C8934</f>
        <v>0</v>
      </c>
      <c r="G188">
        <f>使用量貼付先!C8935</f>
        <v>0</v>
      </c>
      <c r="H188">
        <f>使用量貼付先!C8936</f>
        <v>0</v>
      </c>
      <c r="I188">
        <f>使用量貼付先!C8937</f>
        <v>0</v>
      </c>
      <c r="J188">
        <f>使用量貼付先!C8938</f>
        <v>0</v>
      </c>
      <c r="K188">
        <f>使用量貼付先!C8939</f>
        <v>0</v>
      </c>
      <c r="L188">
        <f>使用量貼付先!C8940</f>
        <v>0</v>
      </c>
      <c r="M188">
        <f>使用量貼付先!C8941</f>
        <v>0</v>
      </c>
      <c r="N188">
        <f>使用量貼付先!C8942</f>
        <v>0</v>
      </c>
      <c r="O188">
        <f>使用量貼付先!C8943</f>
        <v>0</v>
      </c>
      <c r="P188">
        <f>使用量貼付先!C8944</f>
        <v>0</v>
      </c>
      <c r="Q188">
        <f>使用量貼付先!C8945</f>
        <v>0</v>
      </c>
      <c r="R188">
        <f>使用量貼付先!C8946</f>
        <v>0</v>
      </c>
      <c r="S188">
        <f>使用量貼付先!C8947</f>
        <v>0</v>
      </c>
      <c r="T188">
        <f>使用量貼付先!C8948</f>
        <v>0</v>
      </c>
      <c r="U188">
        <f>使用量貼付先!C8949</f>
        <v>0</v>
      </c>
      <c r="V188">
        <f>使用量貼付先!C8950</f>
        <v>0</v>
      </c>
      <c r="W188">
        <f>使用量貼付先!C8951</f>
        <v>0</v>
      </c>
      <c r="X188">
        <f>使用量貼付先!C8952</f>
        <v>0</v>
      </c>
      <c r="Y188">
        <f>使用量貼付先!C8953</f>
        <v>0</v>
      </c>
      <c r="Z188">
        <f>使用量貼付先!C8954</f>
        <v>0</v>
      </c>
      <c r="AA188">
        <f>使用量貼付先!C8955</f>
        <v>0</v>
      </c>
      <c r="AB188">
        <f>使用量貼付先!C8956</f>
        <v>0</v>
      </c>
      <c r="AC188">
        <f>使用量貼付先!C8957</f>
        <v>0</v>
      </c>
      <c r="AD188">
        <f>使用量貼付先!C8958</f>
        <v>0</v>
      </c>
      <c r="AE188">
        <f>使用量貼付先!C8959</f>
        <v>0</v>
      </c>
      <c r="AF188">
        <f>使用量貼付先!C8960</f>
        <v>0</v>
      </c>
      <c r="AG188">
        <f>使用量貼付先!C8961</f>
        <v>0</v>
      </c>
      <c r="AH188">
        <f>使用量貼付先!C8962</f>
        <v>0</v>
      </c>
      <c r="AI188">
        <f>使用量貼付先!C8963</f>
        <v>0</v>
      </c>
      <c r="AJ188">
        <f>使用量貼付先!C8964</f>
        <v>0</v>
      </c>
      <c r="AK188">
        <f>使用量貼付先!C8965</f>
        <v>0</v>
      </c>
      <c r="AL188">
        <f>使用量貼付先!C8966</f>
        <v>0</v>
      </c>
      <c r="AM188">
        <f>使用量貼付先!C8967</f>
        <v>0</v>
      </c>
      <c r="AN188">
        <f>使用量貼付先!C8968</f>
        <v>0</v>
      </c>
      <c r="AO188">
        <f>使用量貼付先!C8969</f>
        <v>0</v>
      </c>
      <c r="AP188">
        <f>使用量貼付先!C8970</f>
        <v>0</v>
      </c>
      <c r="AQ188">
        <f>使用量貼付先!C8971</f>
        <v>0</v>
      </c>
      <c r="AR188">
        <f>使用量貼付先!C8972</f>
        <v>0</v>
      </c>
      <c r="AS188">
        <f>使用量貼付先!C8973</f>
        <v>0</v>
      </c>
      <c r="AT188">
        <f>使用量貼付先!C8974</f>
        <v>0</v>
      </c>
      <c r="AU188">
        <f>使用量貼付先!C8975</f>
        <v>0</v>
      </c>
      <c r="AV188">
        <f>使用量貼付先!C8976</f>
        <v>0</v>
      </c>
      <c r="AW188">
        <f>使用量貼付先!C8977</f>
        <v>0</v>
      </c>
    </row>
    <row r="189" spans="1:49">
      <c r="A189" s="9">
        <f t="shared" si="2"/>
        <v>45935</v>
      </c>
      <c r="B189">
        <f>使用量貼付先!C8978</f>
        <v>0</v>
      </c>
      <c r="C189">
        <f>使用量貼付先!C8979</f>
        <v>0</v>
      </c>
      <c r="D189">
        <f>使用量貼付先!C8980</f>
        <v>0</v>
      </c>
      <c r="E189">
        <f>使用量貼付先!C8981</f>
        <v>0</v>
      </c>
      <c r="F189">
        <f>使用量貼付先!C8982</f>
        <v>0</v>
      </c>
      <c r="G189">
        <f>使用量貼付先!C8983</f>
        <v>0</v>
      </c>
      <c r="H189">
        <f>使用量貼付先!C8984</f>
        <v>0</v>
      </c>
      <c r="I189">
        <f>使用量貼付先!C8985</f>
        <v>0</v>
      </c>
      <c r="J189">
        <f>使用量貼付先!C8986</f>
        <v>0</v>
      </c>
      <c r="K189">
        <f>使用量貼付先!C8987</f>
        <v>0</v>
      </c>
      <c r="L189">
        <f>使用量貼付先!C8988</f>
        <v>0</v>
      </c>
      <c r="M189">
        <f>使用量貼付先!C8989</f>
        <v>0</v>
      </c>
      <c r="N189">
        <f>使用量貼付先!C8990</f>
        <v>0</v>
      </c>
      <c r="O189">
        <f>使用量貼付先!C8991</f>
        <v>0</v>
      </c>
      <c r="P189">
        <f>使用量貼付先!C8992</f>
        <v>0</v>
      </c>
      <c r="Q189">
        <f>使用量貼付先!C8993</f>
        <v>0</v>
      </c>
      <c r="R189">
        <f>使用量貼付先!C8994</f>
        <v>0</v>
      </c>
      <c r="S189">
        <f>使用量貼付先!C8995</f>
        <v>0</v>
      </c>
      <c r="T189">
        <f>使用量貼付先!C8996</f>
        <v>0</v>
      </c>
      <c r="U189">
        <f>使用量貼付先!C8997</f>
        <v>0</v>
      </c>
      <c r="V189">
        <f>使用量貼付先!C8998</f>
        <v>0</v>
      </c>
      <c r="W189">
        <f>使用量貼付先!C8999</f>
        <v>0</v>
      </c>
      <c r="X189">
        <f>使用量貼付先!C9000</f>
        <v>0</v>
      </c>
      <c r="Y189">
        <f>使用量貼付先!C9001</f>
        <v>0</v>
      </c>
      <c r="Z189">
        <f>使用量貼付先!C9002</f>
        <v>0</v>
      </c>
      <c r="AA189">
        <f>使用量貼付先!C9003</f>
        <v>0</v>
      </c>
      <c r="AB189">
        <f>使用量貼付先!C9004</f>
        <v>0</v>
      </c>
      <c r="AC189">
        <f>使用量貼付先!C9005</f>
        <v>0</v>
      </c>
      <c r="AD189">
        <f>使用量貼付先!C9006</f>
        <v>0</v>
      </c>
      <c r="AE189">
        <f>使用量貼付先!C9007</f>
        <v>0</v>
      </c>
      <c r="AF189">
        <f>使用量貼付先!C9008</f>
        <v>0</v>
      </c>
      <c r="AG189">
        <f>使用量貼付先!C9009</f>
        <v>0</v>
      </c>
      <c r="AH189">
        <f>使用量貼付先!C9010</f>
        <v>0</v>
      </c>
      <c r="AI189">
        <f>使用量貼付先!C9011</f>
        <v>0</v>
      </c>
      <c r="AJ189">
        <f>使用量貼付先!C9012</f>
        <v>0</v>
      </c>
      <c r="AK189">
        <f>使用量貼付先!C9013</f>
        <v>0</v>
      </c>
      <c r="AL189">
        <f>使用量貼付先!C9014</f>
        <v>0</v>
      </c>
      <c r="AM189">
        <f>使用量貼付先!C9015</f>
        <v>0</v>
      </c>
      <c r="AN189">
        <f>使用量貼付先!C9016</f>
        <v>0</v>
      </c>
      <c r="AO189">
        <f>使用量貼付先!C9017</f>
        <v>0</v>
      </c>
      <c r="AP189">
        <f>使用量貼付先!C9018</f>
        <v>0</v>
      </c>
      <c r="AQ189">
        <f>使用量貼付先!C9019</f>
        <v>0</v>
      </c>
      <c r="AR189">
        <f>使用量貼付先!C9020</f>
        <v>0</v>
      </c>
      <c r="AS189">
        <f>使用量貼付先!C9021</f>
        <v>0</v>
      </c>
      <c r="AT189">
        <f>使用量貼付先!C9022</f>
        <v>0</v>
      </c>
      <c r="AU189">
        <f>使用量貼付先!C9023</f>
        <v>0</v>
      </c>
      <c r="AV189">
        <f>使用量貼付先!C9024</f>
        <v>0</v>
      </c>
      <c r="AW189">
        <f>使用量貼付先!C9025</f>
        <v>0</v>
      </c>
    </row>
    <row r="190" spans="1:49">
      <c r="A190" s="9">
        <f t="shared" si="2"/>
        <v>45936</v>
      </c>
      <c r="B190">
        <f>使用量貼付先!C9026</f>
        <v>0</v>
      </c>
      <c r="C190">
        <f>使用量貼付先!C9027</f>
        <v>0</v>
      </c>
      <c r="D190">
        <f>使用量貼付先!C9028</f>
        <v>0</v>
      </c>
      <c r="E190">
        <f>使用量貼付先!C9029</f>
        <v>0</v>
      </c>
      <c r="F190">
        <f>使用量貼付先!C9030</f>
        <v>0</v>
      </c>
      <c r="G190">
        <f>使用量貼付先!C9031</f>
        <v>0</v>
      </c>
      <c r="H190">
        <f>使用量貼付先!C9032</f>
        <v>0</v>
      </c>
      <c r="I190">
        <f>使用量貼付先!C9033</f>
        <v>0</v>
      </c>
      <c r="J190">
        <f>使用量貼付先!C9034</f>
        <v>0</v>
      </c>
      <c r="K190">
        <f>使用量貼付先!C9035</f>
        <v>0</v>
      </c>
      <c r="L190">
        <f>使用量貼付先!C9036</f>
        <v>0</v>
      </c>
      <c r="M190">
        <f>使用量貼付先!C9037</f>
        <v>0</v>
      </c>
      <c r="N190">
        <f>使用量貼付先!C9038</f>
        <v>0</v>
      </c>
      <c r="O190">
        <f>使用量貼付先!C9039</f>
        <v>0</v>
      </c>
      <c r="P190">
        <f>使用量貼付先!C9040</f>
        <v>0</v>
      </c>
      <c r="Q190">
        <f>使用量貼付先!C9041</f>
        <v>0</v>
      </c>
      <c r="R190">
        <f>使用量貼付先!C9042</f>
        <v>0</v>
      </c>
      <c r="S190">
        <f>使用量貼付先!C9043</f>
        <v>0</v>
      </c>
      <c r="T190">
        <f>使用量貼付先!C9044</f>
        <v>0</v>
      </c>
      <c r="U190">
        <f>使用量貼付先!C9045</f>
        <v>0</v>
      </c>
      <c r="V190">
        <f>使用量貼付先!C9046</f>
        <v>0</v>
      </c>
      <c r="W190">
        <f>使用量貼付先!C9047</f>
        <v>0</v>
      </c>
      <c r="X190">
        <f>使用量貼付先!C9048</f>
        <v>0</v>
      </c>
      <c r="Y190">
        <f>使用量貼付先!C9049</f>
        <v>0</v>
      </c>
      <c r="Z190">
        <f>使用量貼付先!C9050</f>
        <v>0</v>
      </c>
      <c r="AA190">
        <f>使用量貼付先!C9051</f>
        <v>0</v>
      </c>
      <c r="AB190">
        <f>使用量貼付先!C9052</f>
        <v>0</v>
      </c>
      <c r="AC190">
        <f>使用量貼付先!C9053</f>
        <v>0</v>
      </c>
      <c r="AD190">
        <f>使用量貼付先!C9054</f>
        <v>0</v>
      </c>
      <c r="AE190">
        <f>使用量貼付先!C9055</f>
        <v>0</v>
      </c>
      <c r="AF190">
        <f>使用量貼付先!C9056</f>
        <v>0</v>
      </c>
      <c r="AG190">
        <f>使用量貼付先!C9057</f>
        <v>0</v>
      </c>
      <c r="AH190">
        <f>使用量貼付先!C9058</f>
        <v>0</v>
      </c>
      <c r="AI190">
        <f>使用量貼付先!C9059</f>
        <v>0</v>
      </c>
      <c r="AJ190">
        <f>使用量貼付先!C9060</f>
        <v>0</v>
      </c>
      <c r="AK190">
        <f>使用量貼付先!C9061</f>
        <v>0</v>
      </c>
      <c r="AL190">
        <f>使用量貼付先!C9062</f>
        <v>0</v>
      </c>
      <c r="AM190">
        <f>使用量貼付先!C9063</f>
        <v>0</v>
      </c>
      <c r="AN190">
        <f>使用量貼付先!C9064</f>
        <v>0</v>
      </c>
      <c r="AO190">
        <f>使用量貼付先!C9065</f>
        <v>0</v>
      </c>
      <c r="AP190">
        <f>使用量貼付先!C9066</f>
        <v>0</v>
      </c>
      <c r="AQ190">
        <f>使用量貼付先!C9067</f>
        <v>0</v>
      </c>
      <c r="AR190">
        <f>使用量貼付先!C9068</f>
        <v>0</v>
      </c>
      <c r="AS190">
        <f>使用量貼付先!C9069</f>
        <v>0</v>
      </c>
      <c r="AT190">
        <f>使用量貼付先!C9070</f>
        <v>0</v>
      </c>
      <c r="AU190">
        <f>使用量貼付先!C9071</f>
        <v>0</v>
      </c>
      <c r="AV190">
        <f>使用量貼付先!C9072</f>
        <v>0</v>
      </c>
      <c r="AW190">
        <f>使用量貼付先!C9073</f>
        <v>0</v>
      </c>
    </row>
    <row r="191" spans="1:49">
      <c r="A191" s="9">
        <f t="shared" si="2"/>
        <v>45937</v>
      </c>
      <c r="B191">
        <f>使用量貼付先!C9074</f>
        <v>0</v>
      </c>
      <c r="C191">
        <f>使用量貼付先!C9075</f>
        <v>0</v>
      </c>
      <c r="D191">
        <f>使用量貼付先!C9076</f>
        <v>0</v>
      </c>
      <c r="E191">
        <f>使用量貼付先!C9077</f>
        <v>0</v>
      </c>
      <c r="F191">
        <f>使用量貼付先!C9078</f>
        <v>0</v>
      </c>
      <c r="G191">
        <f>使用量貼付先!C9079</f>
        <v>0</v>
      </c>
      <c r="H191">
        <f>使用量貼付先!C9080</f>
        <v>0</v>
      </c>
      <c r="I191">
        <f>使用量貼付先!C9081</f>
        <v>0</v>
      </c>
      <c r="J191">
        <f>使用量貼付先!C9082</f>
        <v>0</v>
      </c>
      <c r="K191">
        <f>使用量貼付先!C9083</f>
        <v>0</v>
      </c>
      <c r="L191">
        <f>使用量貼付先!C9084</f>
        <v>0</v>
      </c>
      <c r="M191">
        <f>使用量貼付先!C9085</f>
        <v>0</v>
      </c>
      <c r="N191">
        <f>使用量貼付先!C9086</f>
        <v>0</v>
      </c>
      <c r="O191">
        <f>使用量貼付先!C9087</f>
        <v>0</v>
      </c>
      <c r="P191">
        <f>使用量貼付先!C9088</f>
        <v>0</v>
      </c>
      <c r="Q191">
        <f>使用量貼付先!C9089</f>
        <v>0</v>
      </c>
      <c r="R191">
        <f>使用量貼付先!C9090</f>
        <v>0</v>
      </c>
      <c r="S191">
        <f>使用量貼付先!C9091</f>
        <v>0</v>
      </c>
      <c r="T191">
        <f>使用量貼付先!C9092</f>
        <v>0</v>
      </c>
      <c r="U191">
        <f>使用量貼付先!C9093</f>
        <v>0</v>
      </c>
      <c r="V191">
        <f>使用量貼付先!C9094</f>
        <v>0</v>
      </c>
      <c r="W191">
        <f>使用量貼付先!C9095</f>
        <v>0</v>
      </c>
      <c r="X191">
        <f>使用量貼付先!C9096</f>
        <v>0</v>
      </c>
      <c r="Y191">
        <f>使用量貼付先!C9097</f>
        <v>0</v>
      </c>
      <c r="Z191">
        <f>使用量貼付先!C9098</f>
        <v>0</v>
      </c>
      <c r="AA191">
        <f>使用量貼付先!C9099</f>
        <v>0</v>
      </c>
      <c r="AB191">
        <f>使用量貼付先!C9100</f>
        <v>0</v>
      </c>
      <c r="AC191">
        <f>使用量貼付先!C9101</f>
        <v>0</v>
      </c>
      <c r="AD191">
        <f>使用量貼付先!C9102</f>
        <v>0</v>
      </c>
      <c r="AE191">
        <f>使用量貼付先!C9103</f>
        <v>0</v>
      </c>
      <c r="AF191">
        <f>使用量貼付先!C9104</f>
        <v>0</v>
      </c>
      <c r="AG191">
        <f>使用量貼付先!C9105</f>
        <v>0</v>
      </c>
      <c r="AH191">
        <f>使用量貼付先!C9106</f>
        <v>0</v>
      </c>
      <c r="AI191">
        <f>使用量貼付先!C9107</f>
        <v>0</v>
      </c>
      <c r="AJ191">
        <f>使用量貼付先!C9108</f>
        <v>0</v>
      </c>
      <c r="AK191">
        <f>使用量貼付先!C9109</f>
        <v>0</v>
      </c>
      <c r="AL191">
        <f>使用量貼付先!C9110</f>
        <v>0</v>
      </c>
      <c r="AM191">
        <f>使用量貼付先!C9111</f>
        <v>0</v>
      </c>
      <c r="AN191">
        <f>使用量貼付先!C9112</f>
        <v>0</v>
      </c>
      <c r="AO191">
        <f>使用量貼付先!C9113</f>
        <v>0</v>
      </c>
      <c r="AP191">
        <f>使用量貼付先!C9114</f>
        <v>0</v>
      </c>
      <c r="AQ191">
        <f>使用量貼付先!C9115</f>
        <v>0</v>
      </c>
      <c r="AR191">
        <f>使用量貼付先!C9116</f>
        <v>0</v>
      </c>
      <c r="AS191">
        <f>使用量貼付先!C9117</f>
        <v>0</v>
      </c>
      <c r="AT191">
        <f>使用量貼付先!C9118</f>
        <v>0</v>
      </c>
      <c r="AU191">
        <f>使用量貼付先!C9119</f>
        <v>0</v>
      </c>
      <c r="AV191">
        <f>使用量貼付先!C9120</f>
        <v>0</v>
      </c>
      <c r="AW191">
        <f>使用量貼付先!C9121</f>
        <v>0</v>
      </c>
    </row>
    <row r="192" spans="1:49">
      <c r="A192" s="9">
        <f t="shared" si="2"/>
        <v>45938</v>
      </c>
      <c r="B192">
        <f>使用量貼付先!C9122</f>
        <v>0</v>
      </c>
      <c r="C192">
        <f>使用量貼付先!C9123</f>
        <v>0</v>
      </c>
      <c r="D192">
        <f>使用量貼付先!C9124</f>
        <v>0</v>
      </c>
      <c r="E192">
        <f>使用量貼付先!C9125</f>
        <v>0</v>
      </c>
      <c r="F192">
        <f>使用量貼付先!C9126</f>
        <v>0</v>
      </c>
      <c r="G192">
        <f>使用量貼付先!C9127</f>
        <v>0</v>
      </c>
      <c r="H192">
        <f>使用量貼付先!C9128</f>
        <v>0</v>
      </c>
      <c r="I192">
        <f>使用量貼付先!C9129</f>
        <v>0</v>
      </c>
      <c r="J192">
        <f>使用量貼付先!C9130</f>
        <v>0</v>
      </c>
      <c r="K192">
        <f>使用量貼付先!C9131</f>
        <v>0</v>
      </c>
      <c r="L192">
        <f>使用量貼付先!C9132</f>
        <v>0</v>
      </c>
      <c r="M192">
        <f>使用量貼付先!C9133</f>
        <v>0</v>
      </c>
      <c r="N192">
        <f>使用量貼付先!C9134</f>
        <v>0</v>
      </c>
      <c r="O192">
        <f>使用量貼付先!C9135</f>
        <v>0</v>
      </c>
      <c r="P192">
        <f>使用量貼付先!C9136</f>
        <v>0</v>
      </c>
      <c r="Q192">
        <f>使用量貼付先!C9137</f>
        <v>0</v>
      </c>
      <c r="R192">
        <f>使用量貼付先!C9138</f>
        <v>0</v>
      </c>
      <c r="S192">
        <f>使用量貼付先!C9139</f>
        <v>0</v>
      </c>
      <c r="T192">
        <f>使用量貼付先!C9140</f>
        <v>0</v>
      </c>
      <c r="U192">
        <f>使用量貼付先!C9141</f>
        <v>0</v>
      </c>
      <c r="V192">
        <f>使用量貼付先!C9142</f>
        <v>0</v>
      </c>
      <c r="W192">
        <f>使用量貼付先!C9143</f>
        <v>0</v>
      </c>
      <c r="X192">
        <f>使用量貼付先!C9144</f>
        <v>0</v>
      </c>
      <c r="Y192">
        <f>使用量貼付先!C9145</f>
        <v>0</v>
      </c>
      <c r="Z192">
        <f>使用量貼付先!C9146</f>
        <v>0</v>
      </c>
      <c r="AA192">
        <f>使用量貼付先!C9147</f>
        <v>0</v>
      </c>
      <c r="AB192">
        <f>使用量貼付先!C9148</f>
        <v>0</v>
      </c>
      <c r="AC192">
        <f>使用量貼付先!C9149</f>
        <v>0</v>
      </c>
      <c r="AD192">
        <f>使用量貼付先!C9150</f>
        <v>0</v>
      </c>
      <c r="AE192">
        <f>使用量貼付先!C9151</f>
        <v>0</v>
      </c>
      <c r="AF192">
        <f>使用量貼付先!C9152</f>
        <v>0</v>
      </c>
      <c r="AG192">
        <f>使用量貼付先!C9153</f>
        <v>0</v>
      </c>
      <c r="AH192">
        <f>使用量貼付先!C9154</f>
        <v>0</v>
      </c>
      <c r="AI192">
        <f>使用量貼付先!C9155</f>
        <v>0</v>
      </c>
      <c r="AJ192">
        <f>使用量貼付先!C9156</f>
        <v>0</v>
      </c>
      <c r="AK192">
        <f>使用量貼付先!C9157</f>
        <v>0</v>
      </c>
      <c r="AL192">
        <f>使用量貼付先!C9158</f>
        <v>0</v>
      </c>
      <c r="AM192">
        <f>使用量貼付先!C9159</f>
        <v>0</v>
      </c>
      <c r="AN192">
        <f>使用量貼付先!C9160</f>
        <v>0</v>
      </c>
      <c r="AO192">
        <f>使用量貼付先!C9161</f>
        <v>0</v>
      </c>
      <c r="AP192">
        <f>使用量貼付先!C9162</f>
        <v>0</v>
      </c>
      <c r="AQ192">
        <f>使用量貼付先!C9163</f>
        <v>0</v>
      </c>
      <c r="AR192">
        <f>使用量貼付先!C9164</f>
        <v>0</v>
      </c>
      <c r="AS192">
        <f>使用量貼付先!C9165</f>
        <v>0</v>
      </c>
      <c r="AT192">
        <f>使用量貼付先!C9166</f>
        <v>0</v>
      </c>
      <c r="AU192">
        <f>使用量貼付先!C9167</f>
        <v>0</v>
      </c>
      <c r="AV192">
        <f>使用量貼付先!C9168</f>
        <v>0</v>
      </c>
      <c r="AW192">
        <f>使用量貼付先!C9169</f>
        <v>0</v>
      </c>
    </row>
    <row r="193" spans="1:49">
      <c r="A193" s="9">
        <f t="shared" si="2"/>
        <v>45939</v>
      </c>
      <c r="B193">
        <f>使用量貼付先!C9170</f>
        <v>0</v>
      </c>
      <c r="C193">
        <f>使用量貼付先!C9171</f>
        <v>0</v>
      </c>
      <c r="D193">
        <f>使用量貼付先!C9172</f>
        <v>0</v>
      </c>
      <c r="E193">
        <f>使用量貼付先!C9173</f>
        <v>0</v>
      </c>
      <c r="F193">
        <f>使用量貼付先!C9174</f>
        <v>0</v>
      </c>
      <c r="G193">
        <f>使用量貼付先!C9175</f>
        <v>0</v>
      </c>
      <c r="H193">
        <f>使用量貼付先!C9176</f>
        <v>0</v>
      </c>
      <c r="I193">
        <f>使用量貼付先!C9177</f>
        <v>0</v>
      </c>
      <c r="J193">
        <f>使用量貼付先!C9178</f>
        <v>0</v>
      </c>
      <c r="K193">
        <f>使用量貼付先!C9179</f>
        <v>0</v>
      </c>
      <c r="L193">
        <f>使用量貼付先!C9180</f>
        <v>0</v>
      </c>
      <c r="M193">
        <f>使用量貼付先!C9181</f>
        <v>0</v>
      </c>
      <c r="N193">
        <f>使用量貼付先!C9182</f>
        <v>0</v>
      </c>
      <c r="O193">
        <f>使用量貼付先!C9183</f>
        <v>0</v>
      </c>
      <c r="P193">
        <f>使用量貼付先!C9184</f>
        <v>0</v>
      </c>
      <c r="Q193">
        <f>使用量貼付先!C9185</f>
        <v>0</v>
      </c>
      <c r="R193">
        <f>使用量貼付先!C9186</f>
        <v>0</v>
      </c>
      <c r="S193">
        <f>使用量貼付先!C9187</f>
        <v>0</v>
      </c>
      <c r="T193">
        <f>使用量貼付先!C9188</f>
        <v>0</v>
      </c>
      <c r="U193">
        <f>使用量貼付先!C9189</f>
        <v>0</v>
      </c>
      <c r="V193">
        <f>使用量貼付先!C9190</f>
        <v>0</v>
      </c>
      <c r="W193">
        <f>使用量貼付先!C9191</f>
        <v>0</v>
      </c>
      <c r="X193">
        <f>使用量貼付先!C9192</f>
        <v>0</v>
      </c>
      <c r="Y193">
        <f>使用量貼付先!C9193</f>
        <v>0</v>
      </c>
      <c r="Z193">
        <f>使用量貼付先!C9194</f>
        <v>0</v>
      </c>
      <c r="AA193">
        <f>使用量貼付先!C9195</f>
        <v>0</v>
      </c>
      <c r="AB193">
        <f>使用量貼付先!C9196</f>
        <v>0</v>
      </c>
      <c r="AC193">
        <f>使用量貼付先!C9197</f>
        <v>0</v>
      </c>
      <c r="AD193">
        <f>使用量貼付先!C9198</f>
        <v>0</v>
      </c>
      <c r="AE193">
        <f>使用量貼付先!C9199</f>
        <v>0</v>
      </c>
      <c r="AF193">
        <f>使用量貼付先!C9200</f>
        <v>0</v>
      </c>
      <c r="AG193">
        <f>使用量貼付先!C9201</f>
        <v>0</v>
      </c>
      <c r="AH193">
        <f>使用量貼付先!C9202</f>
        <v>0</v>
      </c>
      <c r="AI193">
        <f>使用量貼付先!C9203</f>
        <v>0</v>
      </c>
      <c r="AJ193">
        <f>使用量貼付先!C9204</f>
        <v>0</v>
      </c>
      <c r="AK193">
        <f>使用量貼付先!C9205</f>
        <v>0</v>
      </c>
      <c r="AL193">
        <f>使用量貼付先!C9206</f>
        <v>0</v>
      </c>
      <c r="AM193">
        <f>使用量貼付先!C9207</f>
        <v>0</v>
      </c>
      <c r="AN193">
        <f>使用量貼付先!C9208</f>
        <v>0</v>
      </c>
      <c r="AO193">
        <f>使用量貼付先!C9209</f>
        <v>0</v>
      </c>
      <c r="AP193">
        <f>使用量貼付先!C9210</f>
        <v>0</v>
      </c>
      <c r="AQ193">
        <f>使用量貼付先!C9211</f>
        <v>0</v>
      </c>
      <c r="AR193">
        <f>使用量貼付先!C9212</f>
        <v>0</v>
      </c>
      <c r="AS193">
        <f>使用量貼付先!C9213</f>
        <v>0</v>
      </c>
      <c r="AT193">
        <f>使用量貼付先!C9214</f>
        <v>0</v>
      </c>
      <c r="AU193">
        <f>使用量貼付先!C9215</f>
        <v>0</v>
      </c>
      <c r="AV193">
        <f>使用量貼付先!C9216</f>
        <v>0</v>
      </c>
      <c r="AW193">
        <f>使用量貼付先!C9217</f>
        <v>0</v>
      </c>
    </row>
    <row r="194" spans="1:49">
      <c r="A194" s="9">
        <f t="shared" si="2"/>
        <v>45940</v>
      </c>
      <c r="B194">
        <f>使用量貼付先!C9218</f>
        <v>0</v>
      </c>
      <c r="C194">
        <f>使用量貼付先!C9219</f>
        <v>0</v>
      </c>
      <c r="D194">
        <f>使用量貼付先!C9220</f>
        <v>0</v>
      </c>
      <c r="E194">
        <f>使用量貼付先!C9221</f>
        <v>0</v>
      </c>
      <c r="F194">
        <f>使用量貼付先!C9222</f>
        <v>0</v>
      </c>
      <c r="G194">
        <f>使用量貼付先!C9223</f>
        <v>0</v>
      </c>
      <c r="H194">
        <f>使用量貼付先!C9224</f>
        <v>0</v>
      </c>
      <c r="I194">
        <f>使用量貼付先!C9225</f>
        <v>0</v>
      </c>
      <c r="J194">
        <f>使用量貼付先!C9226</f>
        <v>0</v>
      </c>
      <c r="K194">
        <f>使用量貼付先!C9227</f>
        <v>0</v>
      </c>
      <c r="L194">
        <f>使用量貼付先!C9228</f>
        <v>0</v>
      </c>
      <c r="M194">
        <f>使用量貼付先!C9229</f>
        <v>0</v>
      </c>
      <c r="N194">
        <f>使用量貼付先!C9230</f>
        <v>0</v>
      </c>
      <c r="O194">
        <f>使用量貼付先!C9231</f>
        <v>0</v>
      </c>
      <c r="P194">
        <f>使用量貼付先!C9232</f>
        <v>0</v>
      </c>
      <c r="Q194">
        <f>使用量貼付先!C9233</f>
        <v>0</v>
      </c>
      <c r="R194">
        <f>使用量貼付先!C9234</f>
        <v>0</v>
      </c>
      <c r="S194">
        <f>使用量貼付先!C9235</f>
        <v>0</v>
      </c>
      <c r="T194">
        <f>使用量貼付先!C9236</f>
        <v>0</v>
      </c>
      <c r="U194">
        <f>使用量貼付先!C9237</f>
        <v>0</v>
      </c>
      <c r="V194">
        <f>使用量貼付先!C9238</f>
        <v>0</v>
      </c>
      <c r="W194">
        <f>使用量貼付先!C9239</f>
        <v>0</v>
      </c>
      <c r="X194">
        <f>使用量貼付先!C9240</f>
        <v>0</v>
      </c>
      <c r="Y194">
        <f>使用量貼付先!C9241</f>
        <v>0</v>
      </c>
      <c r="Z194">
        <f>使用量貼付先!C9242</f>
        <v>0</v>
      </c>
      <c r="AA194">
        <f>使用量貼付先!C9243</f>
        <v>0</v>
      </c>
      <c r="AB194">
        <f>使用量貼付先!C9244</f>
        <v>0</v>
      </c>
      <c r="AC194">
        <f>使用量貼付先!C9245</f>
        <v>0</v>
      </c>
      <c r="AD194">
        <f>使用量貼付先!C9246</f>
        <v>0</v>
      </c>
      <c r="AE194">
        <f>使用量貼付先!C9247</f>
        <v>0</v>
      </c>
      <c r="AF194">
        <f>使用量貼付先!C9248</f>
        <v>0</v>
      </c>
      <c r="AG194">
        <f>使用量貼付先!C9249</f>
        <v>0</v>
      </c>
      <c r="AH194">
        <f>使用量貼付先!C9250</f>
        <v>0</v>
      </c>
      <c r="AI194">
        <f>使用量貼付先!C9251</f>
        <v>0</v>
      </c>
      <c r="AJ194">
        <f>使用量貼付先!C9252</f>
        <v>0</v>
      </c>
      <c r="AK194">
        <f>使用量貼付先!C9253</f>
        <v>0</v>
      </c>
      <c r="AL194">
        <f>使用量貼付先!C9254</f>
        <v>0</v>
      </c>
      <c r="AM194">
        <f>使用量貼付先!C9255</f>
        <v>0</v>
      </c>
      <c r="AN194">
        <f>使用量貼付先!C9256</f>
        <v>0</v>
      </c>
      <c r="AO194">
        <f>使用量貼付先!C9257</f>
        <v>0</v>
      </c>
      <c r="AP194">
        <f>使用量貼付先!C9258</f>
        <v>0</v>
      </c>
      <c r="AQ194">
        <f>使用量貼付先!C9259</f>
        <v>0</v>
      </c>
      <c r="AR194">
        <f>使用量貼付先!C9260</f>
        <v>0</v>
      </c>
      <c r="AS194">
        <f>使用量貼付先!C9261</f>
        <v>0</v>
      </c>
      <c r="AT194">
        <f>使用量貼付先!C9262</f>
        <v>0</v>
      </c>
      <c r="AU194">
        <f>使用量貼付先!C9263</f>
        <v>0</v>
      </c>
      <c r="AV194">
        <f>使用量貼付先!C9264</f>
        <v>0</v>
      </c>
      <c r="AW194">
        <f>使用量貼付先!C9265</f>
        <v>0</v>
      </c>
    </row>
    <row r="195" spans="1:49">
      <c r="A195" s="9">
        <f t="shared" si="2"/>
        <v>45941</v>
      </c>
      <c r="B195">
        <f>使用量貼付先!C9266</f>
        <v>0</v>
      </c>
      <c r="C195">
        <f>使用量貼付先!C9267</f>
        <v>0</v>
      </c>
      <c r="D195">
        <f>使用量貼付先!C9268</f>
        <v>0</v>
      </c>
      <c r="E195">
        <f>使用量貼付先!C9269</f>
        <v>0</v>
      </c>
      <c r="F195">
        <f>使用量貼付先!C9270</f>
        <v>0</v>
      </c>
      <c r="G195">
        <f>使用量貼付先!C9271</f>
        <v>0</v>
      </c>
      <c r="H195">
        <f>使用量貼付先!C9272</f>
        <v>0</v>
      </c>
      <c r="I195">
        <f>使用量貼付先!C9273</f>
        <v>0</v>
      </c>
      <c r="J195">
        <f>使用量貼付先!C9274</f>
        <v>0</v>
      </c>
      <c r="K195">
        <f>使用量貼付先!C9275</f>
        <v>0</v>
      </c>
      <c r="L195">
        <f>使用量貼付先!C9276</f>
        <v>0</v>
      </c>
      <c r="M195">
        <f>使用量貼付先!C9277</f>
        <v>0</v>
      </c>
      <c r="N195">
        <f>使用量貼付先!C9278</f>
        <v>0</v>
      </c>
      <c r="O195">
        <f>使用量貼付先!C9279</f>
        <v>0</v>
      </c>
      <c r="P195">
        <f>使用量貼付先!C9280</f>
        <v>0</v>
      </c>
      <c r="Q195">
        <f>使用量貼付先!C9281</f>
        <v>0</v>
      </c>
      <c r="R195">
        <f>使用量貼付先!C9282</f>
        <v>0</v>
      </c>
      <c r="S195">
        <f>使用量貼付先!C9283</f>
        <v>0</v>
      </c>
      <c r="T195">
        <f>使用量貼付先!C9284</f>
        <v>0</v>
      </c>
      <c r="U195">
        <f>使用量貼付先!C9285</f>
        <v>0</v>
      </c>
      <c r="V195">
        <f>使用量貼付先!C9286</f>
        <v>0</v>
      </c>
      <c r="W195">
        <f>使用量貼付先!C9287</f>
        <v>0</v>
      </c>
      <c r="X195">
        <f>使用量貼付先!C9288</f>
        <v>0</v>
      </c>
      <c r="Y195">
        <f>使用量貼付先!C9289</f>
        <v>0</v>
      </c>
      <c r="Z195">
        <f>使用量貼付先!C9290</f>
        <v>0</v>
      </c>
      <c r="AA195">
        <f>使用量貼付先!C9291</f>
        <v>0</v>
      </c>
      <c r="AB195">
        <f>使用量貼付先!C9292</f>
        <v>0</v>
      </c>
      <c r="AC195">
        <f>使用量貼付先!C9293</f>
        <v>0</v>
      </c>
      <c r="AD195">
        <f>使用量貼付先!C9294</f>
        <v>0</v>
      </c>
      <c r="AE195">
        <f>使用量貼付先!C9295</f>
        <v>0</v>
      </c>
      <c r="AF195">
        <f>使用量貼付先!C9296</f>
        <v>0</v>
      </c>
      <c r="AG195">
        <f>使用量貼付先!C9297</f>
        <v>0</v>
      </c>
      <c r="AH195">
        <f>使用量貼付先!C9298</f>
        <v>0</v>
      </c>
      <c r="AI195">
        <f>使用量貼付先!C9299</f>
        <v>0</v>
      </c>
      <c r="AJ195">
        <f>使用量貼付先!C9300</f>
        <v>0</v>
      </c>
      <c r="AK195">
        <f>使用量貼付先!C9301</f>
        <v>0</v>
      </c>
      <c r="AL195">
        <f>使用量貼付先!C9302</f>
        <v>0</v>
      </c>
      <c r="AM195">
        <f>使用量貼付先!C9303</f>
        <v>0</v>
      </c>
      <c r="AN195">
        <f>使用量貼付先!C9304</f>
        <v>0</v>
      </c>
      <c r="AO195">
        <f>使用量貼付先!C9305</f>
        <v>0</v>
      </c>
      <c r="AP195">
        <f>使用量貼付先!C9306</f>
        <v>0</v>
      </c>
      <c r="AQ195">
        <f>使用量貼付先!C9307</f>
        <v>0</v>
      </c>
      <c r="AR195">
        <f>使用量貼付先!C9308</f>
        <v>0</v>
      </c>
      <c r="AS195">
        <f>使用量貼付先!C9309</f>
        <v>0</v>
      </c>
      <c r="AT195">
        <f>使用量貼付先!C9310</f>
        <v>0</v>
      </c>
      <c r="AU195">
        <f>使用量貼付先!C9311</f>
        <v>0</v>
      </c>
      <c r="AV195">
        <f>使用量貼付先!C9312</f>
        <v>0</v>
      </c>
      <c r="AW195">
        <f>使用量貼付先!C9313</f>
        <v>0</v>
      </c>
    </row>
    <row r="196" spans="1:49">
      <c r="A196" s="9">
        <f t="shared" ref="A196:A259" si="3">A195+1</f>
        <v>45942</v>
      </c>
      <c r="B196">
        <f>使用量貼付先!C9314</f>
        <v>0</v>
      </c>
      <c r="C196">
        <f>使用量貼付先!C9315</f>
        <v>0</v>
      </c>
      <c r="D196">
        <f>使用量貼付先!C9316</f>
        <v>0</v>
      </c>
      <c r="E196">
        <f>使用量貼付先!C9317</f>
        <v>0</v>
      </c>
      <c r="F196">
        <f>使用量貼付先!C9318</f>
        <v>0</v>
      </c>
      <c r="G196">
        <f>使用量貼付先!C9319</f>
        <v>0</v>
      </c>
      <c r="H196">
        <f>使用量貼付先!C9320</f>
        <v>0</v>
      </c>
      <c r="I196">
        <f>使用量貼付先!C9321</f>
        <v>0</v>
      </c>
      <c r="J196">
        <f>使用量貼付先!C9322</f>
        <v>0</v>
      </c>
      <c r="K196">
        <f>使用量貼付先!C9323</f>
        <v>0</v>
      </c>
      <c r="L196">
        <f>使用量貼付先!C9324</f>
        <v>0</v>
      </c>
      <c r="M196">
        <f>使用量貼付先!C9325</f>
        <v>0</v>
      </c>
      <c r="N196">
        <f>使用量貼付先!C9326</f>
        <v>0</v>
      </c>
      <c r="O196">
        <f>使用量貼付先!C9327</f>
        <v>0</v>
      </c>
      <c r="P196">
        <f>使用量貼付先!C9328</f>
        <v>0</v>
      </c>
      <c r="Q196">
        <f>使用量貼付先!C9329</f>
        <v>0</v>
      </c>
      <c r="R196">
        <f>使用量貼付先!C9330</f>
        <v>0</v>
      </c>
      <c r="S196">
        <f>使用量貼付先!C9331</f>
        <v>0</v>
      </c>
      <c r="T196">
        <f>使用量貼付先!C9332</f>
        <v>0</v>
      </c>
      <c r="U196">
        <f>使用量貼付先!C9333</f>
        <v>0</v>
      </c>
      <c r="V196">
        <f>使用量貼付先!C9334</f>
        <v>0</v>
      </c>
      <c r="W196">
        <f>使用量貼付先!C9335</f>
        <v>0</v>
      </c>
      <c r="X196">
        <f>使用量貼付先!C9336</f>
        <v>0</v>
      </c>
      <c r="Y196">
        <f>使用量貼付先!C9337</f>
        <v>0</v>
      </c>
      <c r="Z196">
        <f>使用量貼付先!C9338</f>
        <v>0</v>
      </c>
      <c r="AA196">
        <f>使用量貼付先!C9339</f>
        <v>0</v>
      </c>
      <c r="AB196">
        <f>使用量貼付先!C9340</f>
        <v>0</v>
      </c>
      <c r="AC196">
        <f>使用量貼付先!C9341</f>
        <v>0</v>
      </c>
      <c r="AD196">
        <f>使用量貼付先!C9342</f>
        <v>0</v>
      </c>
      <c r="AE196">
        <f>使用量貼付先!C9343</f>
        <v>0</v>
      </c>
      <c r="AF196">
        <f>使用量貼付先!C9344</f>
        <v>0</v>
      </c>
      <c r="AG196">
        <f>使用量貼付先!C9345</f>
        <v>0</v>
      </c>
      <c r="AH196">
        <f>使用量貼付先!C9346</f>
        <v>0</v>
      </c>
      <c r="AI196">
        <f>使用量貼付先!C9347</f>
        <v>0</v>
      </c>
      <c r="AJ196">
        <f>使用量貼付先!C9348</f>
        <v>0</v>
      </c>
      <c r="AK196">
        <f>使用量貼付先!C9349</f>
        <v>0</v>
      </c>
      <c r="AL196">
        <f>使用量貼付先!C9350</f>
        <v>0</v>
      </c>
      <c r="AM196">
        <f>使用量貼付先!C9351</f>
        <v>0</v>
      </c>
      <c r="AN196">
        <f>使用量貼付先!C9352</f>
        <v>0</v>
      </c>
      <c r="AO196">
        <f>使用量貼付先!C9353</f>
        <v>0</v>
      </c>
      <c r="AP196">
        <f>使用量貼付先!C9354</f>
        <v>0</v>
      </c>
      <c r="AQ196">
        <f>使用量貼付先!C9355</f>
        <v>0</v>
      </c>
      <c r="AR196">
        <f>使用量貼付先!C9356</f>
        <v>0</v>
      </c>
      <c r="AS196">
        <f>使用量貼付先!C9357</f>
        <v>0</v>
      </c>
      <c r="AT196">
        <f>使用量貼付先!C9358</f>
        <v>0</v>
      </c>
      <c r="AU196">
        <f>使用量貼付先!C9359</f>
        <v>0</v>
      </c>
      <c r="AV196">
        <f>使用量貼付先!C9360</f>
        <v>0</v>
      </c>
      <c r="AW196">
        <f>使用量貼付先!C9361</f>
        <v>0</v>
      </c>
    </row>
    <row r="197" spans="1:49">
      <c r="A197" s="9">
        <f t="shared" si="3"/>
        <v>45943</v>
      </c>
      <c r="B197">
        <f>使用量貼付先!C9362</f>
        <v>0</v>
      </c>
      <c r="C197">
        <f>使用量貼付先!C9363</f>
        <v>0</v>
      </c>
      <c r="D197">
        <f>使用量貼付先!C9364</f>
        <v>0</v>
      </c>
      <c r="E197">
        <f>使用量貼付先!C9365</f>
        <v>0</v>
      </c>
      <c r="F197">
        <f>使用量貼付先!C9366</f>
        <v>0</v>
      </c>
      <c r="G197">
        <f>使用量貼付先!C9367</f>
        <v>0</v>
      </c>
      <c r="H197">
        <f>使用量貼付先!C9368</f>
        <v>0</v>
      </c>
      <c r="I197">
        <f>使用量貼付先!C9369</f>
        <v>0</v>
      </c>
      <c r="J197">
        <f>使用量貼付先!C9370</f>
        <v>0</v>
      </c>
      <c r="K197">
        <f>使用量貼付先!C9371</f>
        <v>0</v>
      </c>
      <c r="L197">
        <f>使用量貼付先!C9372</f>
        <v>0</v>
      </c>
      <c r="M197">
        <f>使用量貼付先!C9373</f>
        <v>0</v>
      </c>
      <c r="N197">
        <f>使用量貼付先!C9374</f>
        <v>0</v>
      </c>
      <c r="O197">
        <f>使用量貼付先!C9375</f>
        <v>0</v>
      </c>
      <c r="P197">
        <f>使用量貼付先!C9376</f>
        <v>0</v>
      </c>
      <c r="Q197">
        <f>使用量貼付先!C9377</f>
        <v>0</v>
      </c>
      <c r="R197">
        <f>使用量貼付先!C9378</f>
        <v>0</v>
      </c>
      <c r="S197">
        <f>使用量貼付先!C9379</f>
        <v>0</v>
      </c>
      <c r="T197">
        <f>使用量貼付先!C9380</f>
        <v>0</v>
      </c>
      <c r="U197">
        <f>使用量貼付先!C9381</f>
        <v>0</v>
      </c>
      <c r="V197">
        <f>使用量貼付先!C9382</f>
        <v>0</v>
      </c>
      <c r="W197">
        <f>使用量貼付先!C9383</f>
        <v>0</v>
      </c>
      <c r="X197">
        <f>使用量貼付先!C9384</f>
        <v>0</v>
      </c>
      <c r="Y197">
        <f>使用量貼付先!C9385</f>
        <v>0</v>
      </c>
      <c r="Z197">
        <f>使用量貼付先!C9386</f>
        <v>0</v>
      </c>
      <c r="AA197">
        <f>使用量貼付先!C9387</f>
        <v>0</v>
      </c>
      <c r="AB197">
        <f>使用量貼付先!C9388</f>
        <v>0</v>
      </c>
      <c r="AC197">
        <f>使用量貼付先!C9389</f>
        <v>0</v>
      </c>
      <c r="AD197">
        <f>使用量貼付先!C9390</f>
        <v>0</v>
      </c>
      <c r="AE197">
        <f>使用量貼付先!C9391</f>
        <v>0</v>
      </c>
      <c r="AF197">
        <f>使用量貼付先!C9392</f>
        <v>0</v>
      </c>
      <c r="AG197">
        <f>使用量貼付先!C9393</f>
        <v>0</v>
      </c>
      <c r="AH197">
        <f>使用量貼付先!C9394</f>
        <v>0</v>
      </c>
      <c r="AI197">
        <f>使用量貼付先!C9395</f>
        <v>0</v>
      </c>
      <c r="AJ197">
        <f>使用量貼付先!C9396</f>
        <v>0</v>
      </c>
      <c r="AK197">
        <f>使用量貼付先!C9397</f>
        <v>0</v>
      </c>
      <c r="AL197">
        <f>使用量貼付先!C9398</f>
        <v>0</v>
      </c>
      <c r="AM197">
        <f>使用量貼付先!C9399</f>
        <v>0</v>
      </c>
      <c r="AN197">
        <f>使用量貼付先!C9400</f>
        <v>0</v>
      </c>
      <c r="AO197">
        <f>使用量貼付先!C9401</f>
        <v>0</v>
      </c>
      <c r="AP197">
        <f>使用量貼付先!C9402</f>
        <v>0</v>
      </c>
      <c r="AQ197">
        <f>使用量貼付先!C9403</f>
        <v>0</v>
      </c>
      <c r="AR197">
        <f>使用量貼付先!C9404</f>
        <v>0</v>
      </c>
      <c r="AS197">
        <f>使用量貼付先!C9405</f>
        <v>0</v>
      </c>
      <c r="AT197">
        <f>使用量貼付先!C9406</f>
        <v>0</v>
      </c>
      <c r="AU197">
        <f>使用量貼付先!C9407</f>
        <v>0</v>
      </c>
      <c r="AV197">
        <f>使用量貼付先!C9408</f>
        <v>0</v>
      </c>
      <c r="AW197">
        <f>使用量貼付先!C9409</f>
        <v>0</v>
      </c>
    </row>
    <row r="198" spans="1:49">
      <c r="A198" s="9">
        <f t="shared" si="3"/>
        <v>45944</v>
      </c>
      <c r="B198">
        <f>使用量貼付先!C9410</f>
        <v>0</v>
      </c>
      <c r="C198">
        <f>使用量貼付先!C9411</f>
        <v>0</v>
      </c>
      <c r="D198">
        <f>使用量貼付先!C9412</f>
        <v>0</v>
      </c>
      <c r="E198">
        <f>使用量貼付先!C9413</f>
        <v>0</v>
      </c>
      <c r="F198">
        <f>使用量貼付先!C9414</f>
        <v>0</v>
      </c>
      <c r="G198">
        <f>使用量貼付先!C9415</f>
        <v>0</v>
      </c>
      <c r="H198">
        <f>使用量貼付先!C9416</f>
        <v>0</v>
      </c>
      <c r="I198">
        <f>使用量貼付先!C9417</f>
        <v>0</v>
      </c>
      <c r="J198">
        <f>使用量貼付先!C9418</f>
        <v>0</v>
      </c>
      <c r="K198">
        <f>使用量貼付先!C9419</f>
        <v>0</v>
      </c>
      <c r="L198">
        <f>使用量貼付先!C9420</f>
        <v>0</v>
      </c>
      <c r="M198">
        <f>使用量貼付先!C9421</f>
        <v>0</v>
      </c>
      <c r="N198">
        <f>使用量貼付先!C9422</f>
        <v>0</v>
      </c>
      <c r="O198">
        <f>使用量貼付先!C9423</f>
        <v>0</v>
      </c>
      <c r="P198">
        <f>使用量貼付先!C9424</f>
        <v>0</v>
      </c>
      <c r="Q198">
        <f>使用量貼付先!C9425</f>
        <v>0</v>
      </c>
      <c r="R198">
        <f>使用量貼付先!C9426</f>
        <v>0</v>
      </c>
      <c r="S198">
        <f>使用量貼付先!C9427</f>
        <v>0</v>
      </c>
      <c r="T198">
        <f>使用量貼付先!C9428</f>
        <v>0</v>
      </c>
      <c r="U198">
        <f>使用量貼付先!C9429</f>
        <v>0</v>
      </c>
      <c r="V198">
        <f>使用量貼付先!C9430</f>
        <v>0</v>
      </c>
      <c r="W198">
        <f>使用量貼付先!C9431</f>
        <v>0</v>
      </c>
      <c r="X198">
        <f>使用量貼付先!C9432</f>
        <v>0</v>
      </c>
      <c r="Y198">
        <f>使用量貼付先!C9433</f>
        <v>0</v>
      </c>
      <c r="Z198">
        <f>使用量貼付先!C9434</f>
        <v>0</v>
      </c>
      <c r="AA198">
        <f>使用量貼付先!C9435</f>
        <v>0</v>
      </c>
      <c r="AB198">
        <f>使用量貼付先!C9436</f>
        <v>0</v>
      </c>
      <c r="AC198">
        <f>使用量貼付先!C9437</f>
        <v>0</v>
      </c>
      <c r="AD198">
        <f>使用量貼付先!C9438</f>
        <v>0</v>
      </c>
      <c r="AE198">
        <f>使用量貼付先!C9439</f>
        <v>0</v>
      </c>
      <c r="AF198">
        <f>使用量貼付先!C9440</f>
        <v>0</v>
      </c>
      <c r="AG198">
        <f>使用量貼付先!C9441</f>
        <v>0</v>
      </c>
      <c r="AH198">
        <f>使用量貼付先!C9442</f>
        <v>0</v>
      </c>
      <c r="AI198">
        <f>使用量貼付先!C9443</f>
        <v>0</v>
      </c>
      <c r="AJ198">
        <f>使用量貼付先!C9444</f>
        <v>0</v>
      </c>
      <c r="AK198">
        <f>使用量貼付先!C9445</f>
        <v>0</v>
      </c>
      <c r="AL198">
        <f>使用量貼付先!C9446</f>
        <v>0</v>
      </c>
      <c r="AM198">
        <f>使用量貼付先!C9447</f>
        <v>0</v>
      </c>
      <c r="AN198">
        <f>使用量貼付先!C9448</f>
        <v>0</v>
      </c>
      <c r="AO198">
        <f>使用量貼付先!C9449</f>
        <v>0</v>
      </c>
      <c r="AP198">
        <f>使用量貼付先!C9450</f>
        <v>0</v>
      </c>
      <c r="AQ198">
        <f>使用量貼付先!C9451</f>
        <v>0</v>
      </c>
      <c r="AR198">
        <f>使用量貼付先!C9452</f>
        <v>0</v>
      </c>
      <c r="AS198">
        <f>使用量貼付先!C9453</f>
        <v>0</v>
      </c>
      <c r="AT198">
        <f>使用量貼付先!C9454</f>
        <v>0</v>
      </c>
      <c r="AU198">
        <f>使用量貼付先!C9455</f>
        <v>0</v>
      </c>
      <c r="AV198">
        <f>使用量貼付先!C9456</f>
        <v>0</v>
      </c>
      <c r="AW198">
        <f>使用量貼付先!C9457</f>
        <v>0</v>
      </c>
    </row>
    <row r="199" spans="1:49">
      <c r="A199" s="9">
        <f t="shared" si="3"/>
        <v>45945</v>
      </c>
      <c r="B199">
        <f>使用量貼付先!C9458</f>
        <v>0</v>
      </c>
      <c r="C199">
        <f>使用量貼付先!C9459</f>
        <v>0</v>
      </c>
      <c r="D199">
        <f>使用量貼付先!C9460</f>
        <v>0</v>
      </c>
      <c r="E199">
        <f>使用量貼付先!C9461</f>
        <v>0</v>
      </c>
      <c r="F199">
        <f>使用量貼付先!C9462</f>
        <v>0</v>
      </c>
      <c r="G199">
        <f>使用量貼付先!C9463</f>
        <v>0</v>
      </c>
      <c r="H199">
        <f>使用量貼付先!C9464</f>
        <v>0</v>
      </c>
      <c r="I199">
        <f>使用量貼付先!C9465</f>
        <v>0</v>
      </c>
      <c r="J199">
        <f>使用量貼付先!C9466</f>
        <v>0</v>
      </c>
      <c r="K199">
        <f>使用量貼付先!C9467</f>
        <v>0</v>
      </c>
      <c r="L199">
        <f>使用量貼付先!C9468</f>
        <v>0</v>
      </c>
      <c r="M199">
        <f>使用量貼付先!C9469</f>
        <v>0</v>
      </c>
      <c r="N199">
        <f>使用量貼付先!C9470</f>
        <v>0</v>
      </c>
      <c r="O199">
        <f>使用量貼付先!C9471</f>
        <v>0</v>
      </c>
      <c r="P199">
        <f>使用量貼付先!C9472</f>
        <v>0</v>
      </c>
      <c r="Q199">
        <f>使用量貼付先!C9473</f>
        <v>0</v>
      </c>
      <c r="R199">
        <f>使用量貼付先!C9474</f>
        <v>0</v>
      </c>
      <c r="S199">
        <f>使用量貼付先!C9475</f>
        <v>0</v>
      </c>
      <c r="T199">
        <f>使用量貼付先!C9476</f>
        <v>0</v>
      </c>
      <c r="U199">
        <f>使用量貼付先!C9477</f>
        <v>0</v>
      </c>
      <c r="V199">
        <f>使用量貼付先!C9478</f>
        <v>0</v>
      </c>
      <c r="W199">
        <f>使用量貼付先!C9479</f>
        <v>0</v>
      </c>
      <c r="X199">
        <f>使用量貼付先!C9480</f>
        <v>0</v>
      </c>
      <c r="Y199">
        <f>使用量貼付先!C9481</f>
        <v>0</v>
      </c>
      <c r="Z199">
        <f>使用量貼付先!C9482</f>
        <v>0</v>
      </c>
      <c r="AA199">
        <f>使用量貼付先!C9483</f>
        <v>0</v>
      </c>
      <c r="AB199">
        <f>使用量貼付先!C9484</f>
        <v>0</v>
      </c>
      <c r="AC199">
        <f>使用量貼付先!C9485</f>
        <v>0</v>
      </c>
      <c r="AD199">
        <f>使用量貼付先!C9486</f>
        <v>0</v>
      </c>
      <c r="AE199">
        <f>使用量貼付先!C9487</f>
        <v>0</v>
      </c>
      <c r="AF199">
        <f>使用量貼付先!C9488</f>
        <v>0</v>
      </c>
      <c r="AG199">
        <f>使用量貼付先!C9489</f>
        <v>0</v>
      </c>
      <c r="AH199">
        <f>使用量貼付先!C9490</f>
        <v>0</v>
      </c>
      <c r="AI199">
        <f>使用量貼付先!C9491</f>
        <v>0</v>
      </c>
      <c r="AJ199">
        <f>使用量貼付先!C9492</f>
        <v>0</v>
      </c>
      <c r="AK199">
        <f>使用量貼付先!C9493</f>
        <v>0</v>
      </c>
      <c r="AL199">
        <f>使用量貼付先!C9494</f>
        <v>0</v>
      </c>
      <c r="AM199">
        <f>使用量貼付先!C9495</f>
        <v>0</v>
      </c>
      <c r="AN199">
        <f>使用量貼付先!C9496</f>
        <v>0</v>
      </c>
      <c r="AO199">
        <f>使用量貼付先!C9497</f>
        <v>0</v>
      </c>
      <c r="AP199">
        <f>使用量貼付先!C9498</f>
        <v>0</v>
      </c>
      <c r="AQ199">
        <f>使用量貼付先!C9499</f>
        <v>0</v>
      </c>
      <c r="AR199">
        <f>使用量貼付先!C9500</f>
        <v>0</v>
      </c>
      <c r="AS199">
        <f>使用量貼付先!C9501</f>
        <v>0</v>
      </c>
      <c r="AT199">
        <f>使用量貼付先!C9502</f>
        <v>0</v>
      </c>
      <c r="AU199">
        <f>使用量貼付先!C9503</f>
        <v>0</v>
      </c>
      <c r="AV199">
        <f>使用量貼付先!C9504</f>
        <v>0</v>
      </c>
      <c r="AW199">
        <f>使用量貼付先!C9505</f>
        <v>0</v>
      </c>
    </row>
    <row r="200" spans="1:49">
      <c r="A200" s="9">
        <f t="shared" si="3"/>
        <v>45946</v>
      </c>
      <c r="B200">
        <f>使用量貼付先!C9506</f>
        <v>0</v>
      </c>
      <c r="C200">
        <f>使用量貼付先!C9507</f>
        <v>0</v>
      </c>
      <c r="D200">
        <f>使用量貼付先!C9508</f>
        <v>0</v>
      </c>
      <c r="E200">
        <f>使用量貼付先!C9509</f>
        <v>0</v>
      </c>
      <c r="F200">
        <f>使用量貼付先!C9510</f>
        <v>0</v>
      </c>
      <c r="G200">
        <f>使用量貼付先!C9511</f>
        <v>0</v>
      </c>
      <c r="H200">
        <f>使用量貼付先!C9512</f>
        <v>0</v>
      </c>
      <c r="I200">
        <f>使用量貼付先!C9513</f>
        <v>0</v>
      </c>
      <c r="J200">
        <f>使用量貼付先!C9514</f>
        <v>0</v>
      </c>
      <c r="K200">
        <f>使用量貼付先!C9515</f>
        <v>0</v>
      </c>
      <c r="L200">
        <f>使用量貼付先!C9516</f>
        <v>0</v>
      </c>
      <c r="M200">
        <f>使用量貼付先!C9517</f>
        <v>0</v>
      </c>
      <c r="N200">
        <f>使用量貼付先!C9518</f>
        <v>0</v>
      </c>
      <c r="O200">
        <f>使用量貼付先!C9519</f>
        <v>0</v>
      </c>
      <c r="P200">
        <f>使用量貼付先!C9520</f>
        <v>0</v>
      </c>
      <c r="Q200">
        <f>使用量貼付先!C9521</f>
        <v>0</v>
      </c>
      <c r="R200">
        <f>使用量貼付先!C9522</f>
        <v>0</v>
      </c>
      <c r="S200">
        <f>使用量貼付先!C9523</f>
        <v>0</v>
      </c>
      <c r="T200">
        <f>使用量貼付先!C9524</f>
        <v>0</v>
      </c>
      <c r="U200">
        <f>使用量貼付先!C9525</f>
        <v>0</v>
      </c>
      <c r="V200">
        <f>使用量貼付先!C9526</f>
        <v>0</v>
      </c>
      <c r="W200">
        <f>使用量貼付先!C9527</f>
        <v>0</v>
      </c>
      <c r="X200">
        <f>使用量貼付先!C9528</f>
        <v>0</v>
      </c>
      <c r="Y200">
        <f>使用量貼付先!C9529</f>
        <v>0</v>
      </c>
      <c r="Z200">
        <f>使用量貼付先!C9530</f>
        <v>0</v>
      </c>
      <c r="AA200">
        <f>使用量貼付先!C9531</f>
        <v>0</v>
      </c>
      <c r="AB200">
        <f>使用量貼付先!C9532</f>
        <v>0</v>
      </c>
      <c r="AC200">
        <f>使用量貼付先!C9533</f>
        <v>0</v>
      </c>
      <c r="AD200">
        <f>使用量貼付先!C9534</f>
        <v>0</v>
      </c>
      <c r="AE200">
        <f>使用量貼付先!C9535</f>
        <v>0</v>
      </c>
      <c r="AF200">
        <f>使用量貼付先!C9536</f>
        <v>0</v>
      </c>
      <c r="AG200">
        <f>使用量貼付先!C9537</f>
        <v>0</v>
      </c>
      <c r="AH200">
        <f>使用量貼付先!C9538</f>
        <v>0</v>
      </c>
      <c r="AI200">
        <f>使用量貼付先!C9539</f>
        <v>0</v>
      </c>
      <c r="AJ200">
        <f>使用量貼付先!C9540</f>
        <v>0</v>
      </c>
      <c r="AK200">
        <f>使用量貼付先!C9541</f>
        <v>0</v>
      </c>
      <c r="AL200">
        <f>使用量貼付先!C9542</f>
        <v>0</v>
      </c>
      <c r="AM200">
        <f>使用量貼付先!C9543</f>
        <v>0</v>
      </c>
      <c r="AN200">
        <f>使用量貼付先!C9544</f>
        <v>0</v>
      </c>
      <c r="AO200">
        <f>使用量貼付先!C9545</f>
        <v>0</v>
      </c>
      <c r="AP200">
        <f>使用量貼付先!C9546</f>
        <v>0</v>
      </c>
      <c r="AQ200">
        <f>使用量貼付先!C9547</f>
        <v>0</v>
      </c>
      <c r="AR200">
        <f>使用量貼付先!C9548</f>
        <v>0</v>
      </c>
      <c r="AS200">
        <f>使用量貼付先!C9549</f>
        <v>0</v>
      </c>
      <c r="AT200">
        <f>使用量貼付先!C9550</f>
        <v>0</v>
      </c>
      <c r="AU200">
        <f>使用量貼付先!C9551</f>
        <v>0</v>
      </c>
      <c r="AV200">
        <f>使用量貼付先!C9552</f>
        <v>0</v>
      </c>
      <c r="AW200">
        <f>使用量貼付先!C9553</f>
        <v>0</v>
      </c>
    </row>
    <row r="201" spans="1:49">
      <c r="A201" s="9">
        <f t="shared" si="3"/>
        <v>45947</v>
      </c>
      <c r="B201">
        <f>使用量貼付先!C9554</f>
        <v>0</v>
      </c>
      <c r="C201">
        <f>使用量貼付先!C9555</f>
        <v>0</v>
      </c>
      <c r="D201">
        <f>使用量貼付先!C9556</f>
        <v>0</v>
      </c>
      <c r="E201">
        <f>使用量貼付先!C9557</f>
        <v>0</v>
      </c>
      <c r="F201">
        <f>使用量貼付先!C9558</f>
        <v>0</v>
      </c>
      <c r="G201">
        <f>使用量貼付先!C9559</f>
        <v>0</v>
      </c>
      <c r="H201">
        <f>使用量貼付先!C9560</f>
        <v>0</v>
      </c>
      <c r="I201">
        <f>使用量貼付先!C9561</f>
        <v>0</v>
      </c>
      <c r="J201">
        <f>使用量貼付先!C9562</f>
        <v>0</v>
      </c>
      <c r="K201">
        <f>使用量貼付先!C9563</f>
        <v>0</v>
      </c>
      <c r="L201">
        <f>使用量貼付先!C9564</f>
        <v>0</v>
      </c>
      <c r="M201">
        <f>使用量貼付先!C9565</f>
        <v>0</v>
      </c>
      <c r="N201">
        <f>使用量貼付先!C9566</f>
        <v>0</v>
      </c>
      <c r="O201">
        <f>使用量貼付先!C9567</f>
        <v>0</v>
      </c>
      <c r="P201">
        <f>使用量貼付先!C9568</f>
        <v>0</v>
      </c>
      <c r="Q201">
        <f>使用量貼付先!C9569</f>
        <v>0</v>
      </c>
      <c r="R201">
        <f>使用量貼付先!C9570</f>
        <v>0</v>
      </c>
      <c r="S201">
        <f>使用量貼付先!C9571</f>
        <v>0</v>
      </c>
      <c r="T201">
        <f>使用量貼付先!C9572</f>
        <v>0</v>
      </c>
      <c r="U201">
        <f>使用量貼付先!C9573</f>
        <v>0</v>
      </c>
      <c r="V201">
        <f>使用量貼付先!C9574</f>
        <v>0</v>
      </c>
      <c r="W201">
        <f>使用量貼付先!C9575</f>
        <v>0</v>
      </c>
      <c r="X201">
        <f>使用量貼付先!C9576</f>
        <v>0</v>
      </c>
      <c r="Y201">
        <f>使用量貼付先!C9577</f>
        <v>0</v>
      </c>
      <c r="Z201">
        <f>使用量貼付先!C9578</f>
        <v>0</v>
      </c>
      <c r="AA201">
        <f>使用量貼付先!C9579</f>
        <v>0</v>
      </c>
      <c r="AB201">
        <f>使用量貼付先!C9580</f>
        <v>0</v>
      </c>
      <c r="AC201">
        <f>使用量貼付先!C9581</f>
        <v>0</v>
      </c>
      <c r="AD201">
        <f>使用量貼付先!C9582</f>
        <v>0</v>
      </c>
      <c r="AE201">
        <f>使用量貼付先!C9583</f>
        <v>0</v>
      </c>
      <c r="AF201">
        <f>使用量貼付先!C9584</f>
        <v>0</v>
      </c>
      <c r="AG201">
        <f>使用量貼付先!C9585</f>
        <v>0</v>
      </c>
      <c r="AH201">
        <f>使用量貼付先!C9586</f>
        <v>0</v>
      </c>
      <c r="AI201">
        <f>使用量貼付先!C9587</f>
        <v>0</v>
      </c>
      <c r="AJ201">
        <f>使用量貼付先!C9588</f>
        <v>0</v>
      </c>
      <c r="AK201">
        <f>使用量貼付先!C9589</f>
        <v>0</v>
      </c>
      <c r="AL201">
        <f>使用量貼付先!C9590</f>
        <v>0</v>
      </c>
      <c r="AM201">
        <f>使用量貼付先!C9591</f>
        <v>0</v>
      </c>
      <c r="AN201">
        <f>使用量貼付先!C9592</f>
        <v>0</v>
      </c>
      <c r="AO201">
        <f>使用量貼付先!C9593</f>
        <v>0</v>
      </c>
      <c r="AP201">
        <f>使用量貼付先!C9594</f>
        <v>0</v>
      </c>
      <c r="AQ201">
        <f>使用量貼付先!C9595</f>
        <v>0</v>
      </c>
      <c r="AR201">
        <f>使用量貼付先!C9596</f>
        <v>0</v>
      </c>
      <c r="AS201">
        <f>使用量貼付先!C9597</f>
        <v>0</v>
      </c>
      <c r="AT201">
        <f>使用量貼付先!C9598</f>
        <v>0</v>
      </c>
      <c r="AU201">
        <f>使用量貼付先!C9599</f>
        <v>0</v>
      </c>
      <c r="AV201">
        <f>使用量貼付先!C9600</f>
        <v>0</v>
      </c>
      <c r="AW201">
        <f>使用量貼付先!C9601</f>
        <v>0</v>
      </c>
    </row>
    <row r="202" spans="1:49">
      <c r="A202" s="9">
        <f t="shared" si="3"/>
        <v>45948</v>
      </c>
      <c r="B202">
        <f>使用量貼付先!C9602</f>
        <v>0</v>
      </c>
      <c r="C202">
        <f>使用量貼付先!C9603</f>
        <v>0</v>
      </c>
      <c r="D202">
        <f>使用量貼付先!C9604</f>
        <v>0</v>
      </c>
      <c r="E202">
        <f>使用量貼付先!C9605</f>
        <v>0</v>
      </c>
      <c r="F202">
        <f>使用量貼付先!C9606</f>
        <v>0</v>
      </c>
      <c r="G202">
        <f>使用量貼付先!C9607</f>
        <v>0</v>
      </c>
      <c r="H202">
        <f>使用量貼付先!C9608</f>
        <v>0</v>
      </c>
      <c r="I202">
        <f>使用量貼付先!C9609</f>
        <v>0</v>
      </c>
      <c r="J202">
        <f>使用量貼付先!C9610</f>
        <v>0</v>
      </c>
      <c r="K202">
        <f>使用量貼付先!C9611</f>
        <v>0</v>
      </c>
      <c r="L202">
        <f>使用量貼付先!C9612</f>
        <v>0</v>
      </c>
      <c r="M202">
        <f>使用量貼付先!C9613</f>
        <v>0</v>
      </c>
      <c r="N202">
        <f>使用量貼付先!C9614</f>
        <v>0</v>
      </c>
      <c r="O202">
        <f>使用量貼付先!C9615</f>
        <v>0</v>
      </c>
      <c r="P202">
        <f>使用量貼付先!C9616</f>
        <v>0</v>
      </c>
      <c r="Q202">
        <f>使用量貼付先!C9617</f>
        <v>0</v>
      </c>
      <c r="R202">
        <f>使用量貼付先!C9618</f>
        <v>0</v>
      </c>
      <c r="S202">
        <f>使用量貼付先!C9619</f>
        <v>0</v>
      </c>
      <c r="T202">
        <f>使用量貼付先!C9620</f>
        <v>0</v>
      </c>
      <c r="U202">
        <f>使用量貼付先!C9621</f>
        <v>0</v>
      </c>
      <c r="V202">
        <f>使用量貼付先!C9622</f>
        <v>0</v>
      </c>
      <c r="W202">
        <f>使用量貼付先!C9623</f>
        <v>0</v>
      </c>
      <c r="X202">
        <f>使用量貼付先!C9624</f>
        <v>0</v>
      </c>
      <c r="Y202">
        <f>使用量貼付先!C9625</f>
        <v>0</v>
      </c>
      <c r="Z202">
        <f>使用量貼付先!C9626</f>
        <v>0</v>
      </c>
      <c r="AA202">
        <f>使用量貼付先!C9627</f>
        <v>0</v>
      </c>
      <c r="AB202">
        <f>使用量貼付先!C9628</f>
        <v>0</v>
      </c>
      <c r="AC202">
        <f>使用量貼付先!C9629</f>
        <v>0</v>
      </c>
      <c r="AD202">
        <f>使用量貼付先!C9630</f>
        <v>0</v>
      </c>
      <c r="AE202">
        <f>使用量貼付先!C9631</f>
        <v>0</v>
      </c>
      <c r="AF202">
        <f>使用量貼付先!C9632</f>
        <v>0</v>
      </c>
      <c r="AG202">
        <f>使用量貼付先!C9633</f>
        <v>0</v>
      </c>
      <c r="AH202">
        <f>使用量貼付先!C9634</f>
        <v>0</v>
      </c>
      <c r="AI202">
        <f>使用量貼付先!C9635</f>
        <v>0</v>
      </c>
      <c r="AJ202">
        <f>使用量貼付先!C9636</f>
        <v>0</v>
      </c>
      <c r="AK202">
        <f>使用量貼付先!C9637</f>
        <v>0</v>
      </c>
      <c r="AL202">
        <f>使用量貼付先!C9638</f>
        <v>0</v>
      </c>
      <c r="AM202">
        <f>使用量貼付先!C9639</f>
        <v>0</v>
      </c>
      <c r="AN202">
        <f>使用量貼付先!C9640</f>
        <v>0</v>
      </c>
      <c r="AO202">
        <f>使用量貼付先!C9641</f>
        <v>0</v>
      </c>
      <c r="AP202">
        <f>使用量貼付先!C9642</f>
        <v>0</v>
      </c>
      <c r="AQ202">
        <f>使用量貼付先!C9643</f>
        <v>0</v>
      </c>
      <c r="AR202">
        <f>使用量貼付先!C9644</f>
        <v>0</v>
      </c>
      <c r="AS202">
        <f>使用量貼付先!C9645</f>
        <v>0</v>
      </c>
      <c r="AT202">
        <f>使用量貼付先!C9646</f>
        <v>0</v>
      </c>
      <c r="AU202">
        <f>使用量貼付先!C9647</f>
        <v>0</v>
      </c>
      <c r="AV202">
        <f>使用量貼付先!C9648</f>
        <v>0</v>
      </c>
      <c r="AW202">
        <f>使用量貼付先!C9649</f>
        <v>0</v>
      </c>
    </row>
    <row r="203" spans="1:49">
      <c r="A203" s="9">
        <f t="shared" si="3"/>
        <v>45949</v>
      </c>
      <c r="B203">
        <f>使用量貼付先!C9650</f>
        <v>0</v>
      </c>
      <c r="C203">
        <f>使用量貼付先!C9651</f>
        <v>0</v>
      </c>
      <c r="D203">
        <f>使用量貼付先!C9652</f>
        <v>0</v>
      </c>
      <c r="E203">
        <f>使用量貼付先!C9653</f>
        <v>0</v>
      </c>
      <c r="F203">
        <f>使用量貼付先!C9654</f>
        <v>0</v>
      </c>
      <c r="G203">
        <f>使用量貼付先!C9655</f>
        <v>0</v>
      </c>
      <c r="H203">
        <f>使用量貼付先!C9656</f>
        <v>0</v>
      </c>
      <c r="I203">
        <f>使用量貼付先!C9657</f>
        <v>0</v>
      </c>
      <c r="J203">
        <f>使用量貼付先!C9658</f>
        <v>0</v>
      </c>
      <c r="K203">
        <f>使用量貼付先!C9659</f>
        <v>0</v>
      </c>
      <c r="L203">
        <f>使用量貼付先!C9660</f>
        <v>0</v>
      </c>
      <c r="M203">
        <f>使用量貼付先!C9661</f>
        <v>0</v>
      </c>
      <c r="N203">
        <f>使用量貼付先!C9662</f>
        <v>0</v>
      </c>
      <c r="O203">
        <f>使用量貼付先!C9663</f>
        <v>0</v>
      </c>
      <c r="P203">
        <f>使用量貼付先!C9664</f>
        <v>0</v>
      </c>
      <c r="Q203">
        <f>使用量貼付先!C9665</f>
        <v>0</v>
      </c>
      <c r="R203">
        <f>使用量貼付先!C9666</f>
        <v>0</v>
      </c>
      <c r="S203">
        <f>使用量貼付先!C9667</f>
        <v>0</v>
      </c>
      <c r="T203">
        <f>使用量貼付先!C9668</f>
        <v>0</v>
      </c>
      <c r="U203">
        <f>使用量貼付先!C9669</f>
        <v>0</v>
      </c>
      <c r="V203">
        <f>使用量貼付先!C9670</f>
        <v>0</v>
      </c>
      <c r="W203">
        <f>使用量貼付先!C9671</f>
        <v>0</v>
      </c>
      <c r="X203">
        <f>使用量貼付先!C9672</f>
        <v>0</v>
      </c>
      <c r="Y203">
        <f>使用量貼付先!C9673</f>
        <v>0</v>
      </c>
      <c r="Z203">
        <f>使用量貼付先!C9674</f>
        <v>0</v>
      </c>
      <c r="AA203">
        <f>使用量貼付先!C9675</f>
        <v>0</v>
      </c>
      <c r="AB203">
        <f>使用量貼付先!C9676</f>
        <v>0</v>
      </c>
      <c r="AC203">
        <f>使用量貼付先!C9677</f>
        <v>0</v>
      </c>
      <c r="AD203">
        <f>使用量貼付先!C9678</f>
        <v>0</v>
      </c>
      <c r="AE203">
        <f>使用量貼付先!C9679</f>
        <v>0</v>
      </c>
      <c r="AF203">
        <f>使用量貼付先!C9680</f>
        <v>0</v>
      </c>
      <c r="AG203">
        <f>使用量貼付先!C9681</f>
        <v>0</v>
      </c>
      <c r="AH203">
        <f>使用量貼付先!C9682</f>
        <v>0</v>
      </c>
      <c r="AI203">
        <f>使用量貼付先!C9683</f>
        <v>0</v>
      </c>
      <c r="AJ203">
        <f>使用量貼付先!C9684</f>
        <v>0</v>
      </c>
      <c r="AK203">
        <f>使用量貼付先!C9685</f>
        <v>0</v>
      </c>
      <c r="AL203">
        <f>使用量貼付先!C9686</f>
        <v>0</v>
      </c>
      <c r="AM203">
        <f>使用量貼付先!C9687</f>
        <v>0</v>
      </c>
      <c r="AN203">
        <f>使用量貼付先!C9688</f>
        <v>0</v>
      </c>
      <c r="AO203">
        <f>使用量貼付先!C9689</f>
        <v>0</v>
      </c>
      <c r="AP203">
        <f>使用量貼付先!C9690</f>
        <v>0</v>
      </c>
      <c r="AQ203">
        <f>使用量貼付先!C9691</f>
        <v>0</v>
      </c>
      <c r="AR203">
        <f>使用量貼付先!C9692</f>
        <v>0</v>
      </c>
      <c r="AS203">
        <f>使用量貼付先!C9693</f>
        <v>0</v>
      </c>
      <c r="AT203">
        <f>使用量貼付先!C9694</f>
        <v>0</v>
      </c>
      <c r="AU203">
        <f>使用量貼付先!C9695</f>
        <v>0</v>
      </c>
      <c r="AV203">
        <f>使用量貼付先!C9696</f>
        <v>0</v>
      </c>
      <c r="AW203">
        <f>使用量貼付先!C9697</f>
        <v>0</v>
      </c>
    </row>
    <row r="204" spans="1:49">
      <c r="A204" s="9">
        <f t="shared" si="3"/>
        <v>45950</v>
      </c>
      <c r="B204">
        <f>使用量貼付先!C9698</f>
        <v>0</v>
      </c>
      <c r="C204">
        <f>使用量貼付先!C9699</f>
        <v>0</v>
      </c>
      <c r="D204">
        <f>使用量貼付先!C9700</f>
        <v>0</v>
      </c>
      <c r="E204">
        <f>使用量貼付先!C9701</f>
        <v>0</v>
      </c>
      <c r="F204">
        <f>使用量貼付先!C9702</f>
        <v>0</v>
      </c>
      <c r="G204">
        <f>使用量貼付先!C9703</f>
        <v>0</v>
      </c>
      <c r="H204">
        <f>使用量貼付先!C9704</f>
        <v>0</v>
      </c>
      <c r="I204">
        <f>使用量貼付先!C9705</f>
        <v>0</v>
      </c>
      <c r="J204">
        <f>使用量貼付先!C9706</f>
        <v>0</v>
      </c>
      <c r="K204">
        <f>使用量貼付先!C9707</f>
        <v>0</v>
      </c>
      <c r="L204">
        <f>使用量貼付先!C9708</f>
        <v>0</v>
      </c>
      <c r="M204">
        <f>使用量貼付先!C9709</f>
        <v>0</v>
      </c>
      <c r="N204">
        <f>使用量貼付先!C9710</f>
        <v>0</v>
      </c>
      <c r="O204">
        <f>使用量貼付先!C9711</f>
        <v>0</v>
      </c>
      <c r="P204">
        <f>使用量貼付先!C9712</f>
        <v>0</v>
      </c>
      <c r="Q204">
        <f>使用量貼付先!C9713</f>
        <v>0</v>
      </c>
      <c r="R204">
        <f>使用量貼付先!C9714</f>
        <v>0</v>
      </c>
      <c r="S204">
        <f>使用量貼付先!C9715</f>
        <v>0</v>
      </c>
      <c r="T204">
        <f>使用量貼付先!C9716</f>
        <v>0</v>
      </c>
      <c r="U204">
        <f>使用量貼付先!C9717</f>
        <v>0</v>
      </c>
      <c r="V204">
        <f>使用量貼付先!C9718</f>
        <v>0</v>
      </c>
      <c r="W204">
        <f>使用量貼付先!C9719</f>
        <v>0</v>
      </c>
      <c r="X204">
        <f>使用量貼付先!C9720</f>
        <v>0</v>
      </c>
      <c r="Y204">
        <f>使用量貼付先!C9721</f>
        <v>0</v>
      </c>
      <c r="Z204">
        <f>使用量貼付先!C9722</f>
        <v>0</v>
      </c>
      <c r="AA204">
        <f>使用量貼付先!C9723</f>
        <v>0</v>
      </c>
      <c r="AB204">
        <f>使用量貼付先!C9724</f>
        <v>0</v>
      </c>
      <c r="AC204">
        <f>使用量貼付先!C9725</f>
        <v>0</v>
      </c>
      <c r="AD204">
        <f>使用量貼付先!C9726</f>
        <v>0</v>
      </c>
      <c r="AE204">
        <f>使用量貼付先!C9727</f>
        <v>0</v>
      </c>
      <c r="AF204">
        <f>使用量貼付先!C9728</f>
        <v>0</v>
      </c>
      <c r="AG204">
        <f>使用量貼付先!C9729</f>
        <v>0</v>
      </c>
      <c r="AH204">
        <f>使用量貼付先!C9730</f>
        <v>0</v>
      </c>
      <c r="AI204">
        <f>使用量貼付先!C9731</f>
        <v>0</v>
      </c>
      <c r="AJ204">
        <f>使用量貼付先!C9732</f>
        <v>0</v>
      </c>
      <c r="AK204">
        <f>使用量貼付先!C9733</f>
        <v>0</v>
      </c>
      <c r="AL204">
        <f>使用量貼付先!C9734</f>
        <v>0</v>
      </c>
      <c r="AM204">
        <f>使用量貼付先!C9735</f>
        <v>0</v>
      </c>
      <c r="AN204">
        <f>使用量貼付先!C9736</f>
        <v>0</v>
      </c>
      <c r="AO204">
        <f>使用量貼付先!C9737</f>
        <v>0</v>
      </c>
      <c r="AP204">
        <f>使用量貼付先!C9738</f>
        <v>0</v>
      </c>
      <c r="AQ204">
        <f>使用量貼付先!C9739</f>
        <v>0</v>
      </c>
      <c r="AR204">
        <f>使用量貼付先!C9740</f>
        <v>0</v>
      </c>
      <c r="AS204">
        <f>使用量貼付先!C9741</f>
        <v>0</v>
      </c>
      <c r="AT204">
        <f>使用量貼付先!C9742</f>
        <v>0</v>
      </c>
      <c r="AU204">
        <f>使用量貼付先!C9743</f>
        <v>0</v>
      </c>
      <c r="AV204">
        <f>使用量貼付先!C9744</f>
        <v>0</v>
      </c>
      <c r="AW204">
        <f>使用量貼付先!C9745</f>
        <v>0</v>
      </c>
    </row>
    <row r="205" spans="1:49">
      <c r="A205" s="9">
        <f t="shared" si="3"/>
        <v>45951</v>
      </c>
      <c r="B205">
        <f>使用量貼付先!C9746</f>
        <v>0</v>
      </c>
      <c r="C205">
        <f>使用量貼付先!C9747</f>
        <v>0</v>
      </c>
      <c r="D205">
        <f>使用量貼付先!C9748</f>
        <v>0</v>
      </c>
      <c r="E205">
        <f>使用量貼付先!C9749</f>
        <v>0</v>
      </c>
      <c r="F205">
        <f>使用量貼付先!C9750</f>
        <v>0</v>
      </c>
      <c r="G205">
        <f>使用量貼付先!C9751</f>
        <v>0</v>
      </c>
      <c r="H205">
        <f>使用量貼付先!C9752</f>
        <v>0</v>
      </c>
      <c r="I205">
        <f>使用量貼付先!C9753</f>
        <v>0</v>
      </c>
      <c r="J205">
        <f>使用量貼付先!C9754</f>
        <v>0</v>
      </c>
      <c r="K205">
        <f>使用量貼付先!C9755</f>
        <v>0</v>
      </c>
      <c r="L205">
        <f>使用量貼付先!C9756</f>
        <v>0</v>
      </c>
      <c r="M205">
        <f>使用量貼付先!C9757</f>
        <v>0</v>
      </c>
      <c r="N205">
        <f>使用量貼付先!C9758</f>
        <v>0</v>
      </c>
      <c r="O205">
        <f>使用量貼付先!C9759</f>
        <v>0</v>
      </c>
      <c r="P205">
        <f>使用量貼付先!C9760</f>
        <v>0</v>
      </c>
      <c r="Q205">
        <f>使用量貼付先!C9761</f>
        <v>0</v>
      </c>
      <c r="R205">
        <f>使用量貼付先!C9762</f>
        <v>0</v>
      </c>
      <c r="S205">
        <f>使用量貼付先!C9763</f>
        <v>0</v>
      </c>
      <c r="T205">
        <f>使用量貼付先!C9764</f>
        <v>0</v>
      </c>
      <c r="U205">
        <f>使用量貼付先!C9765</f>
        <v>0</v>
      </c>
      <c r="V205">
        <f>使用量貼付先!C9766</f>
        <v>0</v>
      </c>
      <c r="W205">
        <f>使用量貼付先!C9767</f>
        <v>0</v>
      </c>
      <c r="X205">
        <f>使用量貼付先!C9768</f>
        <v>0</v>
      </c>
      <c r="Y205">
        <f>使用量貼付先!C9769</f>
        <v>0</v>
      </c>
      <c r="Z205">
        <f>使用量貼付先!C9770</f>
        <v>0</v>
      </c>
      <c r="AA205">
        <f>使用量貼付先!C9771</f>
        <v>0</v>
      </c>
      <c r="AB205">
        <f>使用量貼付先!C9772</f>
        <v>0</v>
      </c>
      <c r="AC205">
        <f>使用量貼付先!C9773</f>
        <v>0</v>
      </c>
      <c r="AD205">
        <f>使用量貼付先!C9774</f>
        <v>0</v>
      </c>
      <c r="AE205">
        <f>使用量貼付先!C9775</f>
        <v>0</v>
      </c>
      <c r="AF205">
        <f>使用量貼付先!C9776</f>
        <v>0</v>
      </c>
      <c r="AG205">
        <f>使用量貼付先!C9777</f>
        <v>0</v>
      </c>
      <c r="AH205">
        <f>使用量貼付先!C9778</f>
        <v>0</v>
      </c>
      <c r="AI205">
        <f>使用量貼付先!C9779</f>
        <v>0</v>
      </c>
      <c r="AJ205">
        <f>使用量貼付先!C9780</f>
        <v>0</v>
      </c>
      <c r="AK205">
        <f>使用量貼付先!C9781</f>
        <v>0</v>
      </c>
      <c r="AL205">
        <f>使用量貼付先!C9782</f>
        <v>0</v>
      </c>
      <c r="AM205">
        <f>使用量貼付先!C9783</f>
        <v>0</v>
      </c>
      <c r="AN205">
        <f>使用量貼付先!C9784</f>
        <v>0</v>
      </c>
      <c r="AO205">
        <f>使用量貼付先!C9785</f>
        <v>0</v>
      </c>
      <c r="AP205">
        <f>使用量貼付先!C9786</f>
        <v>0</v>
      </c>
      <c r="AQ205">
        <f>使用量貼付先!C9787</f>
        <v>0</v>
      </c>
      <c r="AR205">
        <f>使用量貼付先!C9788</f>
        <v>0</v>
      </c>
      <c r="AS205">
        <f>使用量貼付先!C9789</f>
        <v>0</v>
      </c>
      <c r="AT205">
        <f>使用量貼付先!C9790</f>
        <v>0</v>
      </c>
      <c r="AU205">
        <f>使用量貼付先!C9791</f>
        <v>0</v>
      </c>
      <c r="AV205">
        <f>使用量貼付先!C9792</f>
        <v>0</v>
      </c>
      <c r="AW205">
        <f>使用量貼付先!C9793</f>
        <v>0</v>
      </c>
    </row>
    <row r="206" spans="1:49">
      <c r="A206" s="9">
        <f t="shared" si="3"/>
        <v>45952</v>
      </c>
      <c r="B206">
        <f>使用量貼付先!C9794</f>
        <v>0</v>
      </c>
      <c r="C206">
        <f>使用量貼付先!C9795</f>
        <v>0</v>
      </c>
      <c r="D206">
        <f>使用量貼付先!C9796</f>
        <v>0</v>
      </c>
      <c r="E206">
        <f>使用量貼付先!C9797</f>
        <v>0</v>
      </c>
      <c r="F206">
        <f>使用量貼付先!C9798</f>
        <v>0</v>
      </c>
      <c r="G206">
        <f>使用量貼付先!C9799</f>
        <v>0</v>
      </c>
      <c r="H206">
        <f>使用量貼付先!C9800</f>
        <v>0</v>
      </c>
      <c r="I206">
        <f>使用量貼付先!C9801</f>
        <v>0</v>
      </c>
      <c r="J206">
        <f>使用量貼付先!C9802</f>
        <v>0</v>
      </c>
      <c r="K206">
        <f>使用量貼付先!C9803</f>
        <v>0</v>
      </c>
      <c r="L206">
        <f>使用量貼付先!C9804</f>
        <v>0</v>
      </c>
      <c r="M206">
        <f>使用量貼付先!C9805</f>
        <v>0</v>
      </c>
      <c r="N206">
        <f>使用量貼付先!C9806</f>
        <v>0</v>
      </c>
      <c r="O206">
        <f>使用量貼付先!C9807</f>
        <v>0</v>
      </c>
      <c r="P206">
        <f>使用量貼付先!C9808</f>
        <v>0</v>
      </c>
      <c r="Q206">
        <f>使用量貼付先!C9809</f>
        <v>0</v>
      </c>
      <c r="R206">
        <f>使用量貼付先!C9810</f>
        <v>0</v>
      </c>
      <c r="S206">
        <f>使用量貼付先!C9811</f>
        <v>0</v>
      </c>
      <c r="T206">
        <f>使用量貼付先!C9812</f>
        <v>0</v>
      </c>
      <c r="U206">
        <f>使用量貼付先!C9813</f>
        <v>0</v>
      </c>
      <c r="V206">
        <f>使用量貼付先!C9814</f>
        <v>0</v>
      </c>
      <c r="W206">
        <f>使用量貼付先!C9815</f>
        <v>0</v>
      </c>
      <c r="X206">
        <f>使用量貼付先!C9816</f>
        <v>0</v>
      </c>
      <c r="Y206">
        <f>使用量貼付先!C9817</f>
        <v>0</v>
      </c>
      <c r="Z206">
        <f>使用量貼付先!C9818</f>
        <v>0</v>
      </c>
      <c r="AA206">
        <f>使用量貼付先!C9819</f>
        <v>0</v>
      </c>
      <c r="AB206">
        <f>使用量貼付先!C9820</f>
        <v>0</v>
      </c>
      <c r="AC206">
        <f>使用量貼付先!C9821</f>
        <v>0</v>
      </c>
      <c r="AD206">
        <f>使用量貼付先!C9822</f>
        <v>0</v>
      </c>
      <c r="AE206">
        <f>使用量貼付先!C9823</f>
        <v>0</v>
      </c>
      <c r="AF206">
        <f>使用量貼付先!C9824</f>
        <v>0</v>
      </c>
      <c r="AG206">
        <f>使用量貼付先!C9825</f>
        <v>0</v>
      </c>
      <c r="AH206">
        <f>使用量貼付先!C9826</f>
        <v>0</v>
      </c>
      <c r="AI206">
        <f>使用量貼付先!C9827</f>
        <v>0</v>
      </c>
      <c r="AJ206">
        <f>使用量貼付先!C9828</f>
        <v>0</v>
      </c>
      <c r="AK206">
        <f>使用量貼付先!C9829</f>
        <v>0</v>
      </c>
      <c r="AL206">
        <f>使用量貼付先!C9830</f>
        <v>0</v>
      </c>
      <c r="AM206">
        <f>使用量貼付先!C9831</f>
        <v>0</v>
      </c>
      <c r="AN206">
        <f>使用量貼付先!C9832</f>
        <v>0</v>
      </c>
      <c r="AO206">
        <f>使用量貼付先!C9833</f>
        <v>0</v>
      </c>
      <c r="AP206">
        <f>使用量貼付先!C9834</f>
        <v>0</v>
      </c>
      <c r="AQ206">
        <f>使用量貼付先!C9835</f>
        <v>0</v>
      </c>
      <c r="AR206">
        <f>使用量貼付先!C9836</f>
        <v>0</v>
      </c>
      <c r="AS206">
        <f>使用量貼付先!C9837</f>
        <v>0</v>
      </c>
      <c r="AT206">
        <f>使用量貼付先!C9838</f>
        <v>0</v>
      </c>
      <c r="AU206">
        <f>使用量貼付先!C9839</f>
        <v>0</v>
      </c>
      <c r="AV206">
        <f>使用量貼付先!C9840</f>
        <v>0</v>
      </c>
      <c r="AW206">
        <f>使用量貼付先!C9841</f>
        <v>0</v>
      </c>
    </row>
    <row r="207" spans="1:49">
      <c r="A207" s="9">
        <f t="shared" si="3"/>
        <v>45953</v>
      </c>
      <c r="B207">
        <f>使用量貼付先!C9842</f>
        <v>0</v>
      </c>
      <c r="C207">
        <f>使用量貼付先!C9843</f>
        <v>0</v>
      </c>
      <c r="D207">
        <f>使用量貼付先!C9844</f>
        <v>0</v>
      </c>
      <c r="E207">
        <f>使用量貼付先!C9845</f>
        <v>0</v>
      </c>
      <c r="F207">
        <f>使用量貼付先!C9846</f>
        <v>0</v>
      </c>
      <c r="G207">
        <f>使用量貼付先!C9847</f>
        <v>0</v>
      </c>
      <c r="H207">
        <f>使用量貼付先!C9848</f>
        <v>0</v>
      </c>
      <c r="I207">
        <f>使用量貼付先!C9849</f>
        <v>0</v>
      </c>
      <c r="J207">
        <f>使用量貼付先!C9850</f>
        <v>0</v>
      </c>
      <c r="K207">
        <f>使用量貼付先!C9851</f>
        <v>0</v>
      </c>
      <c r="L207">
        <f>使用量貼付先!C9852</f>
        <v>0</v>
      </c>
      <c r="M207">
        <f>使用量貼付先!C9853</f>
        <v>0</v>
      </c>
      <c r="N207">
        <f>使用量貼付先!C9854</f>
        <v>0</v>
      </c>
      <c r="O207">
        <f>使用量貼付先!C9855</f>
        <v>0</v>
      </c>
      <c r="P207">
        <f>使用量貼付先!C9856</f>
        <v>0</v>
      </c>
      <c r="Q207">
        <f>使用量貼付先!C9857</f>
        <v>0</v>
      </c>
      <c r="R207">
        <f>使用量貼付先!C9858</f>
        <v>0</v>
      </c>
      <c r="S207">
        <f>使用量貼付先!C9859</f>
        <v>0</v>
      </c>
      <c r="T207">
        <f>使用量貼付先!C9860</f>
        <v>0</v>
      </c>
      <c r="U207">
        <f>使用量貼付先!C9861</f>
        <v>0</v>
      </c>
      <c r="V207">
        <f>使用量貼付先!C9862</f>
        <v>0</v>
      </c>
      <c r="W207">
        <f>使用量貼付先!C9863</f>
        <v>0</v>
      </c>
      <c r="X207">
        <f>使用量貼付先!C9864</f>
        <v>0</v>
      </c>
      <c r="Y207">
        <f>使用量貼付先!C9865</f>
        <v>0</v>
      </c>
      <c r="Z207">
        <f>使用量貼付先!C9866</f>
        <v>0</v>
      </c>
      <c r="AA207">
        <f>使用量貼付先!C9867</f>
        <v>0</v>
      </c>
      <c r="AB207">
        <f>使用量貼付先!C9868</f>
        <v>0</v>
      </c>
      <c r="AC207">
        <f>使用量貼付先!C9869</f>
        <v>0</v>
      </c>
      <c r="AD207">
        <f>使用量貼付先!C9870</f>
        <v>0</v>
      </c>
      <c r="AE207">
        <f>使用量貼付先!C9871</f>
        <v>0</v>
      </c>
      <c r="AF207">
        <f>使用量貼付先!C9872</f>
        <v>0</v>
      </c>
      <c r="AG207">
        <f>使用量貼付先!C9873</f>
        <v>0</v>
      </c>
      <c r="AH207">
        <f>使用量貼付先!C9874</f>
        <v>0</v>
      </c>
      <c r="AI207">
        <f>使用量貼付先!C9875</f>
        <v>0</v>
      </c>
      <c r="AJ207">
        <f>使用量貼付先!C9876</f>
        <v>0</v>
      </c>
      <c r="AK207">
        <f>使用量貼付先!C9877</f>
        <v>0</v>
      </c>
      <c r="AL207">
        <f>使用量貼付先!C9878</f>
        <v>0</v>
      </c>
      <c r="AM207">
        <f>使用量貼付先!C9879</f>
        <v>0</v>
      </c>
      <c r="AN207">
        <f>使用量貼付先!C9880</f>
        <v>0</v>
      </c>
      <c r="AO207">
        <f>使用量貼付先!C9881</f>
        <v>0</v>
      </c>
      <c r="AP207">
        <f>使用量貼付先!C9882</f>
        <v>0</v>
      </c>
      <c r="AQ207">
        <f>使用量貼付先!C9883</f>
        <v>0</v>
      </c>
      <c r="AR207">
        <f>使用量貼付先!C9884</f>
        <v>0</v>
      </c>
      <c r="AS207">
        <f>使用量貼付先!C9885</f>
        <v>0</v>
      </c>
      <c r="AT207">
        <f>使用量貼付先!C9886</f>
        <v>0</v>
      </c>
      <c r="AU207">
        <f>使用量貼付先!C9887</f>
        <v>0</v>
      </c>
      <c r="AV207">
        <f>使用量貼付先!C9888</f>
        <v>0</v>
      </c>
      <c r="AW207">
        <f>使用量貼付先!C9889</f>
        <v>0</v>
      </c>
    </row>
    <row r="208" spans="1:49">
      <c r="A208" s="9">
        <f t="shared" si="3"/>
        <v>45954</v>
      </c>
      <c r="B208">
        <f>使用量貼付先!C9890</f>
        <v>0</v>
      </c>
      <c r="C208">
        <f>使用量貼付先!C9891</f>
        <v>0</v>
      </c>
      <c r="D208">
        <f>使用量貼付先!C9892</f>
        <v>0</v>
      </c>
      <c r="E208">
        <f>使用量貼付先!C9893</f>
        <v>0</v>
      </c>
      <c r="F208">
        <f>使用量貼付先!C9894</f>
        <v>0</v>
      </c>
      <c r="G208">
        <f>使用量貼付先!C9895</f>
        <v>0</v>
      </c>
      <c r="H208">
        <f>使用量貼付先!C9896</f>
        <v>0</v>
      </c>
      <c r="I208">
        <f>使用量貼付先!C9897</f>
        <v>0</v>
      </c>
      <c r="J208">
        <f>使用量貼付先!C9898</f>
        <v>0</v>
      </c>
      <c r="K208">
        <f>使用量貼付先!C9899</f>
        <v>0</v>
      </c>
      <c r="L208">
        <f>使用量貼付先!C9900</f>
        <v>0</v>
      </c>
      <c r="M208">
        <f>使用量貼付先!C9901</f>
        <v>0</v>
      </c>
      <c r="N208">
        <f>使用量貼付先!C9902</f>
        <v>0</v>
      </c>
      <c r="O208">
        <f>使用量貼付先!C9903</f>
        <v>0</v>
      </c>
      <c r="P208">
        <f>使用量貼付先!C9904</f>
        <v>0</v>
      </c>
      <c r="Q208">
        <f>使用量貼付先!C9905</f>
        <v>0</v>
      </c>
      <c r="R208">
        <f>使用量貼付先!C9906</f>
        <v>0</v>
      </c>
      <c r="S208">
        <f>使用量貼付先!C9907</f>
        <v>0</v>
      </c>
      <c r="T208">
        <f>使用量貼付先!C9908</f>
        <v>0</v>
      </c>
      <c r="U208">
        <f>使用量貼付先!C9909</f>
        <v>0</v>
      </c>
      <c r="V208">
        <f>使用量貼付先!C9910</f>
        <v>0</v>
      </c>
      <c r="W208">
        <f>使用量貼付先!C9911</f>
        <v>0</v>
      </c>
      <c r="X208">
        <f>使用量貼付先!C9912</f>
        <v>0</v>
      </c>
      <c r="Y208">
        <f>使用量貼付先!C9913</f>
        <v>0</v>
      </c>
      <c r="Z208">
        <f>使用量貼付先!C9914</f>
        <v>0</v>
      </c>
      <c r="AA208">
        <f>使用量貼付先!C9915</f>
        <v>0</v>
      </c>
      <c r="AB208">
        <f>使用量貼付先!C9916</f>
        <v>0</v>
      </c>
      <c r="AC208">
        <f>使用量貼付先!C9917</f>
        <v>0</v>
      </c>
      <c r="AD208">
        <f>使用量貼付先!C9918</f>
        <v>0</v>
      </c>
      <c r="AE208">
        <f>使用量貼付先!C9919</f>
        <v>0</v>
      </c>
      <c r="AF208">
        <f>使用量貼付先!C9920</f>
        <v>0</v>
      </c>
      <c r="AG208">
        <f>使用量貼付先!C9921</f>
        <v>0</v>
      </c>
      <c r="AH208">
        <f>使用量貼付先!C9922</f>
        <v>0</v>
      </c>
      <c r="AI208">
        <f>使用量貼付先!C9923</f>
        <v>0</v>
      </c>
      <c r="AJ208">
        <f>使用量貼付先!C9924</f>
        <v>0</v>
      </c>
      <c r="AK208">
        <f>使用量貼付先!C9925</f>
        <v>0</v>
      </c>
      <c r="AL208">
        <f>使用量貼付先!C9926</f>
        <v>0</v>
      </c>
      <c r="AM208">
        <f>使用量貼付先!C9927</f>
        <v>0</v>
      </c>
      <c r="AN208">
        <f>使用量貼付先!C9928</f>
        <v>0</v>
      </c>
      <c r="AO208">
        <f>使用量貼付先!C9929</f>
        <v>0</v>
      </c>
      <c r="AP208">
        <f>使用量貼付先!C9930</f>
        <v>0</v>
      </c>
      <c r="AQ208">
        <f>使用量貼付先!C9931</f>
        <v>0</v>
      </c>
      <c r="AR208">
        <f>使用量貼付先!C9932</f>
        <v>0</v>
      </c>
      <c r="AS208">
        <f>使用量貼付先!C9933</f>
        <v>0</v>
      </c>
      <c r="AT208">
        <f>使用量貼付先!C9934</f>
        <v>0</v>
      </c>
      <c r="AU208">
        <f>使用量貼付先!C9935</f>
        <v>0</v>
      </c>
      <c r="AV208">
        <f>使用量貼付先!C9936</f>
        <v>0</v>
      </c>
      <c r="AW208">
        <f>使用量貼付先!C9937</f>
        <v>0</v>
      </c>
    </row>
    <row r="209" spans="1:49">
      <c r="A209" s="9">
        <f t="shared" si="3"/>
        <v>45955</v>
      </c>
      <c r="B209">
        <f>使用量貼付先!C9938</f>
        <v>0</v>
      </c>
      <c r="C209">
        <f>使用量貼付先!C9939</f>
        <v>0</v>
      </c>
      <c r="D209">
        <f>使用量貼付先!C9940</f>
        <v>0</v>
      </c>
      <c r="E209">
        <f>使用量貼付先!C9941</f>
        <v>0</v>
      </c>
      <c r="F209">
        <f>使用量貼付先!C9942</f>
        <v>0</v>
      </c>
      <c r="G209">
        <f>使用量貼付先!C9943</f>
        <v>0</v>
      </c>
      <c r="H209">
        <f>使用量貼付先!C9944</f>
        <v>0</v>
      </c>
      <c r="I209">
        <f>使用量貼付先!C9945</f>
        <v>0</v>
      </c>
      <c r="J209">
        <f>使用量貼付先!C9946</f>
        <v>0</v>
      </c>
      <c r="K209">
        <f>使用量貼付先!C9947</f>
        <v>0</v>
      </c>
      <c r="L209">
        <f>使用量貼付先!C9948</f>
        <v>0</v>
      </c>
      <c r="M209">
        <f>使用量貼付先!C9949</f>
        <v>0</v>
      </c>
      <c r="N209">
        <f>使用量貼付先!C9950</f>
        <v>0</v>
      </c>
      <c r="O209">
        <f>使用量貼付先!C9951</f>
        <v>0</v>
      </c>
      <c r="P209">
        <f>使用量貼付先!C9952</f>
        <v>0</v>
      </c>
      <c r="Q209">
        <f>使用量貼付先!C9953</f>
        <v>0</v>
      </c>
      <c r="R209">
        <f>使用量貼付先!C9954</f>
        <v>0</v>
      </c>
      <c r="S209">
        <f>使用量貼付先!C9955</f>
        <v>0</v>
      </c>
      <c r="T209">
        <f>使用量貼付先!C9956</f>
        <v>0</v>
      </c>
      <c r="U209">
        <f>使用量貼付先!C9957</f>
        <v>0</v>
      </c>
      <c r="V209">
        <f>使用量貼付先!C9958</f>
        <v>0</v>
      </c>
      <c r="W209">
        <f>使用量貼付先!C9959</f>
        <v>0</v>
      </c>
      <c r="X209">
        <f>使用量貼付先!C9960</f>
        <v>0</v>
      </c>
      <c r="Y209">
        <f>使用量貼付先!C9961</f>
        <v>0</v>
      </c>
      <c r="Z209">
        <f>使用量貼付先!C9962</f>
        <v>0</v>
      </c>
      <c r="AA209">
        <f>使用量貼付先!C9963</f>
        <v>0</v>
      </c>
      <c r="AB209">
        <f>使用量貼付先!C9964</f>
        <v>0</v>
      </c>
      <c r="AC209">
        <f>使用量貼付先!C9965</f>
        <v>0</v>
      </c>
      <c r="AD209">
        <f>使用量貼付先!C9966</f>
        <v>0</v>
      </c>
      <c r="AE209">
        <f>使用量貼付先!C9967</f>
        <v>0</v>
      </c>
      <c r="AF209">
        <f>使用量貼付先!C9968</f>
        <v>0</v>
      </c>
      <c r="AG209">
        <f>使用量貼付先!C9969</f>
        <v>0</v>
      </c>
      <c r="AH209">
        <f>使用量貼付先!C9970</f>
        <v>0</v>
      </c>
      <c r="AI209">
        <f>使用量貼付先!C9971</f>
        <v>0</v>
      </c>
      <c r="AJ209">
        <f>使用量貼付先!C9972</f>
        <v>0</v>
      </c>
      <c r="AK209">
        <f>使用量貼付先!C9973</f>
        <v>0</v>
      </c>
      <c r="AL209">
        <f>使用量貼付先!C9974</f>
        <v>0</v>
      </c>
      <c r="AM209">
        <f>使用量貼付先!C9975</f>
        <v>0</v>
      </c>
      <c r="AN209">
        <f>使用量貼付先!C9976</f>
        <v>0</v>
      </c>
      <c r="AO209">
        <f>使用量貼付先!C9977</f>
        <v>0</v>
      </c>
      <c r="AP209">
        <f>使用量貼付先!C9978</f>
        <v>0</v>
      </c>
      <c r="AQ209">
        <f>使用量貼付先!C9979</f>
        <v>0</v>
      </c>
      <c r="AR209">
        <f>使用量貼付先!C9980</f>
        <v>0</v>
      </c>
      <c r="AS209">
        <f>使用量貼付先!C9981</f>
        <v>0</v>
      </c>
      <c r="AT209">
        <f>使用量貼付先!C9982</f>
        <v>0</v>
      </c>
      <c r="AU209">
        <f>使用量貼付先!C9983</f>
        <v>0</v>
      </c>
      <c r="AV209">
        <f>使用量貼付先!C9984</f>
        <v>0</v>
      </c>
      <c r="AW209">
        <f>使用量貼付先!C9985</f>
        <v>0</v>
      </c>
    </row>
    <row r="210" spans="1:49">
      <c r="A210" s="9">
        <f t="shared" si="3"/>
        <v>45956</v>
      </c>
      <c r="B210">
        <f>使用量貼付先!C9986</f>
        <v>0</v>
      </c>
      <c r="C210">
        <f>使用量貼付先!C9987</f>
        <v>0</v>
      </c>
      <c r="D210">
        <f>使用量貼付先!C9988</f>
        <v>0</v>
      </c>
      <c r="E210">
        <f>使用量貼付先!C9989</f>
        <v>0</v>
      </c>
      <c r="F210">
        <f>使用量貼付先!C9990</f>
        <v>0</v>
      </c>
      <c r="G210">
        <f>使用量貼付先!C9991</f>
        <v>0</v>
      </c>
      <c r="H210">
        <f>使用量貼付先!C9992</f>
        <v>0</v>
      </c>
      <c r="I210">
        <f>使用量貼付先!C9993</f>
        <v>0</v>
      </c>
      <c r="J210">
        <f>使用量貼付先!C9994</f>
        <v>0</v>
      </c>
      <c r="K210">
        <f>使用量貼付先!C9995</f>
        <v>0</v>
      </c>
      <c r="L210">
        <f>使用量貼付先!C9996</f>
        <v>0</v>
      </c>
      <c r="M210">
        <f>使用量貼付先!C9997</f>
        <v>0</v>
      </c>
      <c r="N210">
        <f>使用量貼付先!C9998</f>
        <v>0</v>
      </c>
      <c r="O210">
        <f>使用量貼付先!C9999</f>
        <v>0</v>
      </c>
      <c r="P210">
        <f>使用量貼付先!C10000</f>
        <v>0</v>
      </c>
      <c r="Q210">
        <f>使用量貼付先!C10001</f>
        <v>0</v>
      </c>
      <c r="R210">
        <f>使用量貼付先!C10002</f>
        <v>0</v>
      </c>
      <c r="S210">
        <f>使用量貼付先!C10003</f>
        <v>0</v>
      </c>
      <c r="T210">
        <f>使用量貼付先!C10004</f>
        <v>0</v>
      </c>
      <c r="U210">
        <f>使用量貼付先!C10005</f>
        <v>0</v>
      </c>
      <c r="V210">
        <f>使用量貼付先!C10006</f>
        <v>0</v>
      </c>
      <c r="W210">
        <f>使用量貼付先!C10007</f>
        <v>0</v>
      </c>
      <c r="X210">
        <f>使用量貼付先!C10008</f>
        <v>0</v>
      </c>
      <c r="Y210">
        <f>使用量貼付先!C10009</f>
        <v>0</v>
      </c>
      <c r="Z210">
        <f>使用量貼付先!C10010</f>
        <v>0</v>
      </c>
      <c r="AA210">
        <f>使用量貼付先!C10011</f>
        <v>0</v>
      </c>
      <c r="AB210">
        <f>使用量貼付先!C10012</f>
        <v>0</v>
      </c>
      <c r="AC210">
        <f>使用量貼付先!C10013</f>
        <v>0</v>
      </c>
      <c r="AD210">
        <f>使用量貼付先!C10014</f>
        <v>0</v>
      </c>
      <c r="AE210">
        <f>使用量貼付先!C10015</f>
        <v>0</v>
      </c>
      <c r="AF210">
        <f>使用量貼付先!C10016</f>
        <v>0</v>
      </c>
      <c r="AG210">
        <f>使用量貼付先!C10017</f>
        <v>0</v>
      </c>
      <c r="AH210">
        <f>使用量貼付先!C10018</f>
        <v>0</v>
      </c>
      <c r="AI210">
        <f>使用量貼付先!C10019</f>
        <v>0</v>
      </c>
      <c r="AJ210">
        <f>使用量貼付先!C10020</f>
        <v>0</v>
      </c>
      <c r="AK210">
        <f>使用量貼付先!C10021</f>
        <v>0</v>
      </c>
      <c r="AL210">
        <f>使用量貼付先!C10022</f>
        <v>0</v>
      </c>
      <c r="AM210">
        <f>使用量貼付先!C10023</f>
        <v>0</v>
      </c>
      <c r="AN210">
        <f>使用量貼付先!C10024</f>
        <v>0</v>
      </c>
      <c r="AO210">
        <f>使用量貼付先!C10025</f>
        <v>0</v>
      </c>
      <c r="AP210">
        <f>使用量貼付先!C10026</f>
        <v>0</v>
      </c>
      <c r="AQ210">
        <f>使用量貼付先!C10027</f>
        <v>0</v>
      </c>
      <c r="AR210">
        <f>使用量貼付先!C10028</f>
        <v>0</v>
      </c>
      <c r="AS210">
        <f>使用量貼付先!C10029</f>
        <v>0</v>
      </c>
      <c r="AT210">
        <f>使用量貼付先!C10030</f>
        <v>0</v>
      </c>
      <c r="AU210">
        <f>使用量貼付先!C10031</f>
        <v>0</v>
      </c>
      <c r="AV210">
        <f>使用量貼付先!C10032</f>
        <v>0</v>
      </c>
      <c r="AW210">
        <f>使用量貼付先!C10033</f>
        <v>0</v>
      </c>
    </row>
    <row r="211" spans="1:49">
      <c r="A211" s="9">
        <f t="shared" si="3"/>
        <v>45957</v>
      </c>
      <c r="B211">
        <f>使用量貼付先!C10034</f>
        <v>0</v>
      </c>
      <c r="C211">
        <f>使用量貼付先!C10035</f>
        <v>0</v>
      </c>
      <c r="D211">
        <f>使用量貼付先!C10036</f>
        <v>0</v>
      </c>
      <c r="E211">
        <f>使用量貼付先!C10037</f>
        <v>0</v>
      </c>
      <c r="F211">
        <f>使用量貼付先!C10038</f>
        <v>0</v>
      </c>
      <c r="G211">
        <f>使用量貼付先!C10039</f>
        <v>0</v>
      </c>
      <c r="H211">
        <f>使用量貼付先!C10040</f>
        <v>0</v>
      </c>
      <c r="I211">
        <f>使用量貼付先!C10041</f>
        <v>0</v>
      </c>
      <c r="J211">
        <f>使用量貼付先!C10042</f>
        <v>0</v>
      </c>
      <c r="K211">
        <f>使用量貼付先!C10043</f>
        <v>0</v>
      </c>
      <c r="L211">
        <f>使用量貼付先!C10044</f>
        <v>0</v>
      </c>
      <c r="M211">
        <f>使用量貼付先!C10045</f>
        <v>0</v>
      </c>
      <c r="N211">
        <f>使用量貼付先!C10046</f>
        <v>0</v>
      </c>
      <c r="O211">
        <f>使用量貼付先!C10047</f>
        <v>0</v>
      </c>
      <c r="P211">
        <f>使用量貼付先!C10048</f>
        <v>0</v>
      </c>
      <c r="Q211">
        <f>使用量貼付先!C10049</f>
        <v>0</v>
      </c>
      <c r="R211">
        <f>使用量貼付先!C10050</f>
        <v>0</v>
      </c>
      <c r="S211">
        <f>使用量貼付先!C10051</f>
        <v>0</v>
      </c>
      <c r="T211">
        <f>使用量貼付先!C10052</f>
        <v>0</v>
      </c>
      <c r="U211">
        <f>使用量貼付先!C10053</f>
        <v>0</v>
      </c>
      <c r="V211">
        <f>使用量貼付先!C10054</f>
        <v>0</v>
      </c>
      <c r="W211">
        <f>使用量貼付先!C10055</f>
        <v>0</v>
      </c>
      <c r="X211">
        <f>使用量貼付先!C10056</f>
        <v>0</v>
      </c>
      <c r="Y211">
        <f>使用量貼付先!C10057</f>
        <v>0</v>
      </c>
      <c r="Z211">
        <f>使用量貼付先!C10058</f>
        <v>0</v>
      </c>
      <c r="AA211">
        <f>使用量貼付先!C10059</f>
        <v>0</v>
      </c>
      <c r="AB211">
        <f>使用量貼付先!C10060</f>
        <v>0</v>
      </c>
      <c r="AC211">
        <f>使用量貼付先!C10061</f>
        <v>0</v>
      </c>
      <c r="AD211">
        <f>使用量貼付先!C10062</f>
        <v>0</v>
      </c>
      <c r="AE211">
        <f>使用量貼付先!C10063</f>
        <v>0</v>
      </c>
      <c r="AF211">
        <f>使用量貼付先!C10064</f>
        <v>0</v>
      </c>
      <c r="AG211">
        <f>使用量貼付先!C10065</f>
        <v>0</v>
      </c>
      <c r="AH211">
        <f>使用量貼付先!C10066</f>
        <v>0</v>
      </c>
      <c r="AI211">
        <f>使用量貼付先!C10067</f>
        <v>0</v>
      </c>
      <c r="AJ211">
        <f>使用量貼付先!C10068</f>
        <v>0</v>
      </c>
      <c r="AK211">
        <f>使用量貼付先!C10069</f>
        <v>0</v>
      </c>
      <c r="AL211">
        <f>使用量貼付先!C10070</f>
        <v>0</v>
      </c>
      <c r="AM211">
        <f>使用量貼付先!C10071</f>
        <v>0</v>
      </c>
      <c r="AN211">
        <f>使用量貼付先!C10072</f>
        <v>0</v>
      </c>
      <c r="AO211">
        <f>使用量貼付先!C10073</f>
        <v>0</v>
      </c>
      <c r="AP211">
        <f>使用量貼付先!C10074</f>
        <v>0</v>
      </c>
      <c r="AQ211">
        <f>使用量貼付先!C10075</f>
        <v>0</v>
      </c>
      <c r="AR211">
        <f>使用量貼付先!C10076</f>
        <v>0</v>
      </c>
      <c r="AS211">
        <f>使用量貼付先!C10077</f>
        <v>0</v>
      </c>
      <c r="AT211">
        <f>使用量貼付先!C10078</f>
        <v>0</v>
      </c>
      <c r="AU211">
        <f>使用量貼付先!C10079</f>
        <v>0</v>
      </c>
      <c r="AV211">
        <f>使用量貼付先!C10080</f>
        <v>0</v>
      </c>
      <c r="AW211">
        <f>使用量貼付先!C10081</f>
        <v>0</v>
      </c>
    </row>
    <row r="212" spans="1:49">
      <c r="A212" s="9">
        <f t="shared" si="3"/>
        <v>45958</v>
      </c>
      <c r="B212">
        <f>使用量貼付先!C10082</f>
        <v>0</v>
      </c>
      <c r="C212">
        <f>使用量貼付先!C10083</f>
        <v>0</v>
      </c>
      <c r="D212">
        <f>使用量貼付先!C10084</f>
        <v>0</v>
      </c>
      <c r="E212">
        <f>使用量貼付先!C10085</f>
        <v>0</v>
      </c>
      <c r="F212">
        <f>使用量貼付先!C10086</f>
        <v>0</v>
      </c>
      <c r="G212">
        <f>使用量貼付先!C10087</f>
        <v>0</v>
      </c>
      <c r="H212">
        <f>使用量貼付先!C10088</f>
        <v>0</v>
      </c>
      <c r="I212">
        <f>使用量貼付先!C10089</f>
        <v>0</v>
      </c>
      <c r="J212">
        <f>使用量貼付先!C10090</f>
        <v>0</v>
      </c>
      <c r="K212">
        <f>使用量貼付先!C10091</f>
        <v>0</v>
      </c>
      <c r="L212">
        <f>使用量貼付先!C10092</f>
        <v>0</v>
      </c>
      <c r="M212">
        <f>使用量貼付先!C10093</f>
        <v>0</v>
      </c>
      <c r="N212">
        <f>使用量貼付先!C10094</f>
        <v>0</v>
      </c>
      <c r="O212">
        <f>使用量貼付先!C10095</f>
        <v>0</v>
      </c>
      <c r="P212">
        <f>使用量貼付先!C10096</f>
        <v>0</v>
      </c>
      <c r="Q212">
        <f>使用量貼付先!C10097</f>
        <v>0</v>
      </c>
      <c r="R212">
        <f>使用量貼付先!C10098</f>
        <v>0</v>
      </c>
      <c r="S212">
        <f>使用量貼付先!C10099</f>
        <v>0</v>
      </c>
      <c r="T212">
        <f>使用量貼付先!C10100</f>
        <v>0</v>
      </c>
      <c r="U212">
        <f>使用量貼付先!C10101</f>
        <v>0</v>
      </c>
      <c r="V212">
        <f>使用量貼付先!C10102</f>
        <v>0</v>
      </c>
      <c r="W212">
        <f>使用量貼付先!C10103</f>
        <v>0</v>
      </c>
      <c r="X212">
        <f>使用量貼付先!C10104</f>
        <v>0</v>
      </c>
      <c r="Y212">
        <f>使用量貼付先!C10105</f>
        <v>0</v>
      </c>
      <c r="Z212">
        <f>使用量貼付先!C10106</f>
        <v>0</v>
      </c>
      <c r="AA212">
        <f>使用量貼付先!C10107</f>
        <v>0</v>
      </c>
      <c r="AB212">
        <f>使用量貼付先!C10108</f>
        <v>0</v>
      </c>
      <c r="AC212">
        <f>使用量貼付先!C10109</f>
        <v>0</v>
      </c>
      <c r="AD212">
        <f>使用量貼付先!C10110</f>
        <v>0</v>
      </c>
      <c r="AE212">
        <f>使用量貼付先!C10111</f>
        <v>0</v>
      </c>
      <c r="AF212">
        <f>使用量貼付先!C10112</f>
        <v>0</v>
      </c>
      <c r="AG212">
        <f>使用量貼付先!C10113</f>
        <v>0</v>
      </c>
      <c r="AH212">
        <f>使用量貼付先!C10114</f>
        <v>0</v>
      </c>
      <c r="AI212">
        <f>使用量貼付先!C10115</f>
        <v>0</v>
      </c>
      <c r="AJ212">
        <f>使用量貼付先!C10116</f>
        <v>0</v>
      </c>
      <c r="AK212">
        <f>使用量貼付先!C10117</f>
        <v>0</v>
      </c>
      <c r="AL212">
        <f>使用量貼付先!C10118</f>
        <v>0</v>
      </c>
      <c r="AM212">
        <f>使用量貼付先!C10119</f>
        <v>0</v>
      </c>
      <c r="AN212">
        <f>使用量貼付先!C10120</f>
        <v>0</v>
      </c>
      <c r="AO212">
        <f>使用量貼付先!C10121</f>
        <v>0</v>
      </c>
      <c r="AP212">
        <f>使用量貼付先!C10122</f>
        <v>0</v>
      </c>
      <c r="AQ212">
        <f>使用量貼付先!C10123</f>
        <v>0</v>
      </c>
      <c r="AR212">
        <f>使用量貼付先!C10124</f>
        <v>0</v>
      </c>
      <c r="AS212">
        <f>使用量貼付先!C10125</f>
        <v>0</v>
      </c>
      <c r="AT212">
        <f>使用量貼付先!C10126</f>
        <v>0</v>
      </c>
      <c r="AU212">
        <f>使用量貼付先!C10127</f>
        <v>0</v>
      </c>
      <c r="AV212">
        <f>使用量貼付先!C10128</f>
        <v>0</v>
      </c>
      <c r="AW212">
        <f>使用量貼付先!C10129</f>
        <v>0</v>
      </c>
    </row>
    <row r="213" spans="1:49">
      <c r="A213" s="9">
        <f t="shared" si="3"/>
        <v>45959</v>
      </c>
      <c r="B213">
        <f>使用量貼付先!C10130</f>
        <v>0</v>
      </c>
      <c r="C213">
        <f>使用量貼付先!C10131</f>
        <v>0</v>
      </c>
      <c r="D213">
        <f>使用量貼付先!C10132</f>
        <v>0</v>
      </c>
      <c r="E213">
        <f>使用量貼付先!C10133</f>
        <v>0</v>
      </c>
      <c r="F213">
        <f>使用量貼付先!C10134</f>
        <v>0</v>
      </c>
      <c r="G213">
        <f>使用量貼付先!C10135</f>
        <v>0</v>
      </c>
      <c r="H213">
        <f>使用量貼付先!C10136</f>
        <v>0</v>
      </c>
      <c r="I213">
        <f>使用量貼付先!C10137</f>
        <v>0</v>
      </c>
      <c r="J213">
        <f>使用量貼付先!C10138</f>
        <v>0</v>
      </c>
      <c r="K213">
        <f>使用量貼付先!C10139</f>
        <v>0</v>
      </c>
      <c r="L213">
        <f>使用量貼付先!C10140</f>
        <v>0</v>
      </c>
      <c r="M213">
        <f>使用量貼付先!C10141</f>
        <v>0</v>
      </c>
      <c r="N213">
        <f>使用量貼付先!C10142</f>
        <v>0</v>
      </c>
      <c r="O213">
        <f>使用量貼付先!C10143</f>
        <v>0</v>
      </c>
      <c r="P213">
        <f>使用量貼付先!C10144</f>
        <v>0</v>
      </c>
      <c r="Q213">
        <f>使用量貼付先!C10145</f>
        <v>0</v>
      </c>
      <c r="R213">
        <f>使用量貼付先!C10146</f>
        <v>0</v>
      </c>
      <c r="S213">
        <f>使用量貼付先!C10147</f>
        <v>0</v>
      </c>
      <c r="T213">
        <f>使用量貼付先!C10148</f>
        <v>0</v>
      </c>
      <c r="U213">
        <f>使用量貼付先!C10149</f>
        <v>0</v>
      </c>
      <c r="V213">
        <f>使用量貼付先!C10150</f>
        <v>0</v>
      </c>
      <c r="W213">
        <f>使用量貼付先!C10151</f>
        <v>0</v>
      </c>
      <c r="X213">
        <f>使用量貼付先!C10152</f>
        <v>0</v>
      </c>
      <c r="Y213">
        <f>使用量貼付先!C10153</f>
        <v>0</v>
      </c>
      <c r="Z213">
        <f>使用量貼付先!C10154</f>
        <v>0</v>
      </c>
      <c r="AA213">
        <f>使用量貼付先!C10155</f>
        <v>0</v>
      </c>
      <c r="AB213">
        <f>使用量貼付先!C10156</f>
        <v>0</v>
      </c>
      <c r="AC213">
        <f>使用量貼付先!C10157</f>
        <v>0</v>
      </c>
      <c r="AD213">
        <f>使用量貼付先!C10158</f>
        <v>0</v>
      </c>
      <c r="AE213">
        <f>使用量貼付先!C10159</f>
        <v>0</v>
      </c>
      <c r="AF213">
        <f>使用量貼付先!C10160</f>
        <v>0</v>
      </c>
      <c r="AG213">
        <f>使用量貼付先!C10161</f>
        <v>0</v>
      </c>
      <c r="AH213">
        <f>使用量貼付先!C10162</f>
        <v>0</v>
      </c>
      <c r="AI213">
        <f>使用量貼付先!C10163</f>
        <v>0</v>
      </c>
      <c r="AJ213">
        <f>使用量貼付先!C10164</f>
        <v>0</v>
      </c>
      <c r="AK213">
        <f>使用量貼付先!C10165</f>
        <v>0</v>
      </c>
      <c r="AL213">
        <f>使用量貼付先!C10166</f>
        <v>0</v>
      </c>
      <c r="AM213">
        <f>使用量貼付先!C10167</f>
        <v>0</v>
      </c>
      <c r="AN213">
        <f>使用量貼付先!C10168</f>
        <v>0</v>
      </c>
      <c r="AO213">
        <f>使用量貼付先!C10169</f>
        <v>0</v>
      </c>
      <c r="AP213">
        <f>使用量貼付先!C10170</f>
        <v>0</v>
      </c>
      <c r="AQ213">
        <f>使用量貼付先!C10171</f>
        <v>0</v>
      </c>
      <c r="AR213">
        <f>使用量貼付先!C10172</f>
        <v>0</v>
      </c>
      <c r="AS213">
        <f>使用量貼付先!C10173</f>
        <v>0</v>
      </c>
      <c r="AT213">
        <f>使用量貼付先!C10174</f>
        <v>0</v>
      </c>
      <c r="AU213">
        <f>使用量貼付先!C10175</f>
        <v>0</v>
      </c>
      <c r="AV213">
        <f>使用量貼付先!C10176</f>
        <v>0</v>
      </c>
      <c r="AW213">
        <f>使用量貼付先!C10177</f>
        <v>0</v>
      </c>
    </row>
    <row r="214" spans="1:49">
      <c r="A214" s="9">
        <f t="shared" si="3"/>
        <v>45960</v>
      </c>
      <c r="B214">
        <f>使用量貼付先!C10178</f>
        <v>0</v>
      </c>
      <c r="C214">
        <f>使用量貼付先!C10179</f>
        <v>0</v>
      </c>
      <c r="D214">
        <f>使用量貼付先!C10180</f>
        <v>0</v>
      </c>
      <c r="E214">
        <f>使用量貼付先!C10181</f>
        <v>0</v>
      </c>
      <c r="F214">
        <f>使用量貼付先!C10182</f>
        <v>0</v>
      </c>
      <c r="G214">
        <f>使用量貼付先!C10183</f>
        <v>0</v>
      </c>
      <c r="H214">
        <f>使用量貼付先!C10184</f>
        <v>0</v>
      </c>
      <c r="I214">
        <f>使用量貼付先!C10185</f>
        <v>0</v>
      </c>
      <c r="J214">
        <f>使用量貼付先!C10186</f>
        <v>0</v>
      </c>
      <c r="K214">
        <f>使用量貼付先!C10187</f>
        <v>0</v>
      </c>
      <c r="L214">
        <f>使用量貼付先!C10188</f>
        <v>0</v>
      </c>
      <c r="M214">
        <f>使用量貼付先!C10189</f>
        <v>0</v>
      </c>
      <c r="N214">
        <f>使用量貼付先!C10190</f>
        <v>0</v>
      </c>
      <c r="O214">
        <f>使用量貼付先!C10191</f>
        <v>0</v>
      </c>
      <c r="P214">
        <f>使用量貼付先!C10192</f>
        <v>0</v>
      </c>
      <c r="Q214">
        <f>使用量貼付先!C10193</f>
        <v>0</v>
      </c>
      <c r="R214">
        <f>使用量貼付先!C10194</f>
        <v>0</v>
      </c>
      <c r="S214">
        <f>使用量貼付先!C10195</f>
        <v>0</v>
      </c>
      <c r="T214">
        <f>使用量貼付先!C10196</f>
        <v>0</v>
      </c>
      <c r="U214">
        <f>使用量貼付先!C10197</f>
        <v>0</v>
      </c>
      <c r="V214">
        <f>使用量貼付先!C10198</f>
        <v>0</v>
      </c>
      <c r="W214">
        <f>使用量貼付先!C10199</f>
        <v>0</v>
      </c>
      <c r="X214">
        <f>使用量貼付先!C10200</f>
        <v>0</v>
      </c>
      <c r="Y214">
        <f>使用量貼付先!C10201</f>
        <v>0</v>
      </c>
      <c r="Z214">
        <f>使用量貼付先!C10202</f>
        <v>0</v>
      </c>
      <c r="AA214">
        <f>使用量貼付先!C10203</f>
        <v>0</v>
      </c>
      <c r="AB214">
        <f>使用量貼付先!C10204</f>
        <v>0</v>
      </c>
      <c r="AC214">
        <f>使用量貼付先!C10205</f>
        <v>0</v>
      </c>
      <c r="AD214">
        <f>使用量貼付先!C10206</f>
        <v>0</v>
      </c>
      <c r="AE214">
        <f>使用量貼付先!C10207</f>
        <v>0</v>
      </c>
      <c r="AF214">
        <f>使用量貼付先!C10208</f>
        <v>0</v>
      </c>
      <c r="AG214">
        <f>使用量貼付先!C10209</f>
        <v>0</v>
      </c>
      <c r="AH214">
        <f>使用量貼付先!C10210</f>
        <v>0</v>
      </c>
      <c r="AI214">
        <f>使用量貼付先!C10211</f>
        <v>0</v>
      </c>
      <c r="AJ214">
        <f>使用量貼付先!C10212</f>
        <v>0</v>
      </c>
      <c r="AK214">
        <f>使用量貼付先!C10213</f>
        <v>0</v>
      </c>
      <c r="AL214">
        <f>使用量貼付先!C10214</f>
        <v>0</v>
      </c>
      <c r="AM214">
        <f>使用量貼付先!C10215</f>
        <v>0</v>
      </c>
      <c r="AN214">
        <f>使用量貼付先!C10216</f>
        <v>0</v>
      </c>
      <c r="AO214">
        <f>使用量貼付先!C10217</f>
        <v>0</v>
      </c>
      <c r="AP214">
        <f>使用量貼付先!C10218</f>
        <v>0</v>
      </c>
      <c r="AQ214">
        <f>使用量貼付先!C10219</f>
        <v>0</v>
      </c>
      <c r="AR214">
        <f>使用量貼付先!C10220</f>
        <v>0</v>
      </c>
      <c r="AS214">
        <f>使用量貼付先!C10221</f>
        <v>0</v>
      </c>
      <c r="AT214">
        <f>使用量貼付先!C10222</f>
        <v>0</v>
      </c>
      <c r="AU214">
        <f>使用量貼付先!C10223</f>
        <v>0</v>
      </c>
      <c r="AV214">
        <f>使用量貼付先!C10224</f>
        <v>0</v>
      </c>
      <c r="AW214">
        <f>使用量貼付先!C10225</f>
        <v>0</v>
      </c>
    </row>
    <row r="215" spans="1:49">
      <c r="A215" s="9">
        <f t="shared" si="3"/>
        <v>45961</v>
      </c>
      <c r="B215">
        <f>使用量貼付先!C10226</f>
        <v>0</v>
      </c>
      <c r="C215">
        <f>使用量貼付先!C10227</f>
        <v>0</v>
      </c>
      <c r="D215">
        <f>使用量貼付先!C10228</f>
        <v>0</v>
      </c>
      <c r="E215">
        <f>使用量貼付先!C10229</f>
        <v>0</v>
      </c>
      <c r="F215">
        <f>使用量貼付先!C10230</f>
        <v>0</v>
      </c>
      <c r="G215">
        <f>使用量貼付先!C10231</f>
        <v>0</v>
      </c>
      <c r="H215">
        <f>使用量貼付先!C10232</f>
        <v>0</v>
      </c>
      <c r="I215">
        <f>使用量貼付先!C10233</f>
        <v>0</v>
      </c>
      <c r="J215">
        <f>使用量貼付先!C10234</f>
        <v>0</v>
      </c>
      <c r="K215">
        <f>使用量貼付先!C10235</f>
        <v>0</v>
      </c>
      <c r="L215">
        <f>使用量貼付先!C10236</f>
        <v>0</v>
      </c>
      <c r="M215">
        <f>使用量貼付先!C10237</f>
        <v>0</v>
      </c>
      <c r="N215">
        <f>使用量貼付先!C10238</f>
        <v>0</v>
      </c>
      <c r="O215">
        <f>使用量貼付先!C10239</f>
        <v>0</v>
      </c>
      <c r="P215">
        <f>使用量貼付先!C10240</f>
        <v>0</v>
      </c>
      <c r="Q215">
        <f>使用量貼付先!C10241</f>
        <v>0</v>
      </c>
      <c r="R215">
        <f>使用量貼付先!C10242</f>
        <v>0</v>
      </c>
      <c r="S215">
        <f>使用量貼付先!C10243</f>
        <v>0</v>
      </c>
      <c r="T215">
        <f>使用量貼付先!C10244</f>
        <v>0</v>
      </c>
      <c r="U215">
        <f>使用量貼付先!C10245</f>
        <v>0</v>
      </c>
      <c r="V215">
        <f>使用量貼付先!C10246</f>
        <v>0</v>
      </c>
      <c r="W215">
        <f>使用量貼付先!C10247</f>
        <v>0</v>
      </c>
      <c r="X215">
        <f>使用量貼付先!C10248</f>
        <v>0</v>
      </c>
      <c r="Y215">
        <f>使用量貼付先!C10249</f>
        <v>0</v>
      </c>
      <c r="Z215">
        <f>使用量貼付先!C10250</f>
        <v>0</v>
      </c>
      <c r="AA215">
        <f>使用量貼付先!C10251</f>
        <v>0</v>
      </c>
      <c r="AB215">
        <f>使用量貼付先!C10252</f>
        <v>0</v>
      </c>
      <c r="AC215">
        <f>使用量貼付先!C10253</f>
        <v>0</v>
      </c>
      <c r="AD215">
        <f>使用量貼付先!C10254</f>
        <v>0</v>
      </c>
      <c r="AE215">
        <f>使用量貼付先!C10255</f>
        <v>0</v>
      </c>
      <c r="AF215">
        <f>使用量貼付先!C10256</f>
        <v>0</v>
      </c>
      <c r="AG215">
        <f>使用量貼付先!C10257</f>
        <v>0</v>
      </c>
      <c r="AH215">
        <f>使用量貼付先!C10258</f>
        <v>0</v>
      </c>
      <c r="AI215">
        <f>使用量貼付先!C10259</f>
        <v>0</v>
      </c>
      <c r="AJ215">
        <f>使用量貼付先!C10260</f>
        <v>0</v>
      </c>
      <c r="AK215">
        <f>使用量貼付先!C10261</f>
        <v>0</v>
      </c>
      <c r="AL215">
        <f>使用量貼付先!C10262</f>
        <v>0</v>
      </c>
      <c r="AM215">
        <f>使用量貼付先!C10263</f>
        <v>0</v>
      </c>
      <c r="AN215">
        <f>使用量貼付先!C10264</f>
        <v>0</v>
      </c>
      <c r="AO215">
        <f>使用量貼付先!C10265</f>
        <v>0</v>
      </c>
      <c r="AP215">
        <f>使用量貼付先!C10266</f>
        <v>0</v>
      </c>
      <c r="AQ215">
        <f>使用量貼付先!C10267</f>
        <v>0</v>
      </c>
      <c r="AR215">
        <f>使用量貼付先!C10268</f>
        <v>0</v>
      </c>
      <c r="AS215">
        <f>使用量貼付先!C10269</f>
        <v>0</v>
      </c>
      <c r="AT215">
        <f>使用量貼付先!C10270</f>
        <v>0</v>
      </c>
      <c r="AU215">
        <f>使用量貼付先!C10271</f>
        <v>0</v>
      </c>
      <c r="AV215">
        <f>使用量貼付先!C10272</f>
        <v>0</v>
      </c>
      <c r="AW215">
        <f>使用量貼付先!C10273</f>
        <v>0</v>
      </c>
    </row>
    <row r="216" spans="1:49">
      <c r="A216" s="9">
        <f t="shared" si="3"/>
        <v>45962</v>
      </c>
      <c r="B216">
        <f>使用量貼付先!C10274</f>
        <v>0</v>
      </c>
      <c r="C216">
        <f>使用量貼付先!C10275</f>
        <v>0</v>
      </c>
      <c r="D216">
        <f>使用量貼付先!C10276</f>
        <v>0</v>
      </c>
      <c r="E216">
        <f>使用量貼付先!C10277</f>
        <v>0</v>
      </c>
      <c r="F216">
        <f>使用量貼付先!C10278</f>
        <v>0</v>
      </c>
      <c r="G216">
        <f>使用量貼付先!C10279</f>
        <v>0</v>
      </c>
      <c r="H216">
        <f>使用量貼付先!C10280</f>
        <v>0</v>
      </c>
      <c r="I216">
        <f>使用量貼付先!C10281</f>
        <v>0</v>
      </c>
      <c r="J216">
        <f>使用量貼付先!C10282</f>
        <v>0</v>
      </c>
      <c r="K216">
        <f>使用量貼付先!C10283</f>
        <v>0</v>
      </c>
      <c r="L216">
        <f>使用量貼付先!C10284</f>
        <v>0</v>
      </c>
      <c r="M216">
        <f>使用量貼付先!C10285</f>
        <v>0</v>
      </c>
      <c r="N216">
        <f>使用量貼付先!C10286</f>
        <v>0</v>
      </c>
      <c r="O216">
        <f>使用量貼付先!C10287</f>
        <v>0</v>
      </c>
      <c r="P216">
        <f>使用量貼付先!C10288</f>
        <v>0</v>
      </c>
      <c r="Q216">
        <f>使用量貼付先!C10289</f>
        <v>0</v>
      </c>
      <c r="R216">
        <f>使用量貼付先!C10290</f>
        <v>0</v>
      </c>
      <c r="S216">
        <f>使用量貼付先!C10291</f>
        <v>0</v>
      </c>
      <c r="T216">
        <f>使用量貼付先!C10292</f>
        <v>0</v>
      </c>
      <c r="U216">
        <f>使用量貼付先!C10293</f>
        <v>0</v>
      </c>
      <c r="V216">
        <f>使用量貼付先!C10294</f>
        <v>0</v>
      </c>
      <c r="W216">
        <f>使用量貼付先!C10295</f>
        <v>0</v>
      </c>
      <c r="X216">
        <f>使用量貼付先!C10296</f>
        <v>0</v>
      </c>
      <c r="Y216">
        <f>使用量貼付先!C10297</f>
        <v>0</v>
      </c>
      <c r="Z216">
        <f>使用量貼付先!C10298</f>
        <v>0</v>
      </c>
      <c r="AA216">
        <f>使用量貼付先!C10299</f>
        <v>0</v>
      </c>
      <c r="AB216">
        <f>使用量貼付先!C10300</f>
        <v>0</v>
      </c>
      <c r="AC216">
        <f>使用量貼付先!C10301</f>
        <v>0</v>
      </c>
      <c r="AD216">
        <f>使用量貼付先!C10302</f>
        <v>0</v>
      </c>
      <c r="AE216">
        <f>使用量貼付先!C10303</f>
        <v>0</v>
      </c>
      <c r="AF216">
        <f>使用量貼付先!C10304</f>
        <v>0</v>
      </c>
      <c r="AG216">
        <f>使用量貼付先!C10305</f>
        <v>0</v>
      </c>
      <c r="AH216">
        <f>使用量貼付先!C10306</f>
        <v>0</v>
      </c>
      <c r="AI216">
        <f>使用量貼付先!C10307</f>
        <v>0</v>
      </c>
      <c r="AJ216">
        <f>使用量貼付先!C10308</f>
        <v>0</v>
      </c>
      <c r="AK216">
        <f>使用量貼付先!C10309</f>
        <v>0</v>
      </c>
      <c r="AL216">
        <f>使用量貼付先!C10310</f>
        <v>0</v>
      </c>
      <c r="AM216">
        <f>使用量貼付先!C10311</f>
        <v>0</v>
      </c>
      <c r="AN216">
        <f>使用量貼付先!C10312</f>
        <v>0</v>
      </c>
      <c r="AO216">
        <f>使用量貼付先!C10313</f>
        <v>0</v>
      </c>
      <c r="AP216">
        <f>使用量貼付先!C10314</f>
        <v>0</v>
      </c>
      <c r="AQ216">
        <f>使用量貼付先!C10315</f>
        <v>0</v>
      </c>
      <c r="AR216">
        <f>使用量貼付先!C10316</f>
        <v>0</v>
      </c>
      <c r="AS216">
        <f>使用量貼付先!C10317</f>
        <v>0</v>
      </c>
      <c r="AT216">
        <f>使用量貼付先!C10318</f>
        <v>0</v>
      </c>
      <c r="AU216">
        <f>使用量貼付先!C10319</f>
        <v>0</v>
      </c>
      <c r="AV216">
        <f>使用量貼付先!C10320</f>
        <v>0</v>
      </c>
      <c r="AW216">
        <f>使用量貼付先!C10321</f>
        <v>0</v>
      </c>
    </row>
    <row r="217" spans="1:49">
      <c r="A217" s="9">
        <f t="shared" si="3"/>
        <v>45963</v>
      </c>
      <c r="B217">
        <f>使用量貼付先!C10322</f>
        <v>0</v>
      </c>
      <c r="C217">
        <f>使用量貼付先!C10323</f>
        <v>0</v>
      </c>
      <c r="D217">
        <f>使用量貼付先!C10324</f>
        <v>0</v>
      </c>
      <c r="E217">
        <f>使用量貼付先!C10325</f>
        <v>0</v>
      </c>
      <c r="F217">
        <f>使用量貼付先!C10326</f>
        <v>0</v>
      </c>
      <c r="G217">
        <f>使用量貼付先!C10327</f>
        <v>0</v>
      </c>
      <c r="H217">
        <f>使用量貼付先!C10328</f>
        <v>0</v>
      </c>
      <c r="I217">
        <f>使用量貼付先!C10329</f>
        <v>0</v>
      </c>
      <c r="J217">
        <f>使用量貼付先!C10330</f>
        <v>0</v>
      </c>
      <c r="K217">
        <f>使用量貼付先!C10331</f>
        <v>0</v>
      </c>
      <c r="L217">
        <f>使用量貼付先!C10332</f>
        <v>0</v>
      </c>
      <c r="M217">
        <f>使用量貼付先!C10333</f>
        <v>0</v>
      </c>
      <c r="N217">
        <f>使用量貼付先!C10334</f>
        <v>0</v>
      </c>
      <c r="O217">
        <f>使用量貼付先!C10335</f>
        <v>0</v>
      </c>
      <c r="P217">
        <f>使用量貼付先!C10336</f>
        <v>0</v>
      </c>
      <c r="Q217">
        <f>使用量貼付先!C10337</f>
        <v>0</v>
      </c>
      <c r="R217">
        <f>使用量貼付先!C10338</f>
        <v>0</v>
      </c>
      <c r="S217">
        <f>使用量貼付先!C10339</f>
        <v>0</v>
      </c>
      <c r="T217">
        <f>使用量貼付先!C10340</f>
        <v>0</v>
      </c>
      <c r="U217">
        <f>使用量貼付先!C10341</f>
        <v>0</v>
      </c>
      <c r="V217">
        <f>使用量貼付先!C10342</f>
        <v>0</v>
      </c>
      <c r="W217">
        <f>使用量貼付先!C10343</f>
        <v>0</v>
      </c>
      <c r="X217">
        <f>使用量貼付先!C10344</f>
        <v>0</v>
      </c>
      <c r="Y217">
        <f>使用量貼付先!C10345</f>
        <v>0</v>
      </c>
      <c r="Z217">
        <f>使用量貼付先!C10346</f>
        <v>0</v>
      </c>
      <c r="AA217">
        <f>使用量貼付先!C10347</f>
        <v>0</v>
      </c>
      <c r="AB217">
        <f>使用量貼付先!C10348</f>
        <v>0</v>
      </c>
      <c r="AC217">
        <f>使用量貼付先!C10349</f>
        <v>0</v>
      </c>
      <c r="AD217">
        <f>使用量貼付先!C10350</f>
        <v>0</v>
      </c>
      <c r="AE217">
        <f>使用量貼付先!C10351</f>
        <v>0</v>
      </c>
      <c r="AF217">
        <f>使用量貼付先!C10352</f>
        <v>0</v>
      </c>
      <c r="AG217">
        <f>使用量貼付先!C10353</f>
        <v>0</v>
      </c>
      <c r="AH217">
        <f>使用量貼付先!C10354</f>
        <v>0</v>
      </c>
      <c r="AI217">
        <f>使用量貼付先!C10355</f>
        <v>0</v>
      </c>
      <c r="AJ217">
        <f>使用量貼付先!C10356</f>
        <v>0</v>
      </c>
      <c r="AK217">
        <f>使用量貼付先!C10357</f>
        <v>0</v>
      </c>
      <c r="AL217">
        <f>使用量貼付先!C10358</f>
        <v>0</v>
      </c>
      <c r="AM217">
        <f>使用量貼付先!C10359</f>
        <v>0</v>
      </c>
      <c r="AN217">
        <f>使用量貼付先!C10360</f>
        <v>0</v>
      </c>
      <c r="AO217">
        <f>使用量貼付先!C10361</f>
        <v>0</v>
      </c>
      <c r="AP217">
        <f>使用量貼付先!C10362</f>
        <v>0</v>
      </c>
      <c r="AQ217">
        <f>使用量貼付先!C10363</f>
        <v>0</v>
      </c>
      <c r="AR217">
        <f>使用量貼付先!C10364</f>
        <v>0</v>
      </c>
      <c r="AS217">
        <f>使用量貼付先!C10365</f>
        <v>0</v>
      </c>
      <c r="AT217">
        <f>使用量貼付先!C10366</f>
        <v>0</v>
      </c>
      <c r="AU217">
        <f>使用量貼付先!C10367</f>
        <v>0</v>
      </c>
      <c r="AV217">
        <f>使用量貼付先!C10368</f>
        <v>0</v>
      </c>
      <c r="AW217">
        <f>使用量貼付先!C10369</f>
        <v>0</v>
      </c>
    </row>
    <row r="218" spans="1:49">
      <c r="A218" s="9">
        <f t="shared" si="3"/>
        <v>45964</v>
      </c>
      <c r="B218">
        <f>使用量貼付先!C10370</f>
        <v>0</v>
      </c>
      <c r="C218">
        <f>使用量貼付先!C10371</f>
        <v>0</v>
      </c>
      <c r="D218">
        <f>使用量貼付先!C10372</f>
        <v>0</v>
      </c>
      <c r="E218">
        <f>使用量貼付先!C10373</f>
        <v>0</v>
      </c>
      <c r="F218">
        <f>使用量貼付先!C10374</f>
        <v>0</v>
      </c>
      <c r="G218">
        <f>使用量貼付先!C10375</f>
        <v>0</v>
      </c>
      <c r="H218">
        <f>使用量貼付先!C10376</f>
        <v>0</v>
      </c>
      <c r="I218">
        <f>使用量貼付先!C10377</f>
        <v>0</v>
      </c>
      <c r="J218">
        <f>使用量貼付先!C10378</f>
        <v>0</v>
      </c>
      <c r="K218">
        <f>使用量貼付先!C10379</f>
        <v>0</v>
      </c>
      <c r="L218">
        <f>使用量貼付先!C10380</f>
        <v>0</v>
      </c>
      <c r="M218">
        <f>使用量貼付先!C10381</f>
        <v>0</v>
      </c>
      <c r="N218">
        <f>使用量貼付先!C10382</f>
        <v>0</v>
      </c>
      <c r="O218">
        <f>使用量貼付先!C10383</f>
        <v>0</v>
      </c>
      <c r="P218">
        <f>使用量貼付先!C10384</f>
        <v>0</v>
      </c>
      <c r="Q218">
        <f>使用量貼付先!C10385</f>
        <v>0</v>
      </c>
      <c r="R218">
        <f>使用量貼付先!C10386</f>
        <v>0</v>
      </c>
      <c r="S218">
        <f>使用量貼付先!C10387</f>
        <v>0</v>
      </c>
      <c r="T218">
        <f>使用量貼付先!C10388</f>
        <v>0</v>
      </c>
      <c r="U218">
        <f>使用量貼付先!C10389</f>
        <v>0</v>
      </c>
      <c r="V218">
        <f>使用量貼付先!C10390</f>
        <v>0</v>
      </c>
      <c r="W218">
        <f>使用量貼付先!C10391</f>
        <v>0</v>
      </c>
      <c r="X218">
        <f>使用量貼付先!C10392</f>
        <v>0</v>
      </c>
      <c r="Y218">
        <f>使用量貼付先!C10393</f>
        <v>0</v>
      </c>
      <c r="Z218">
        <f>使用量貼付先!C10394</f>
        <v>0</v>
      </c>
      <c r="AA218">
        <f>使用量貼付先!C10395</f>
        <v>0</v>
      </c>
      <c r="AB218">
        <f>使用量貼付先!C10396</f>
        <v>0</v>
      </c>
      <c r="AC218">
        <f>使用量貼付先!C10397</f>
        <v>0</v>
      </c>
      <c r="AD218">
        <f>使用量貼付先!C10398</f>
        <v>0</v>
      </c>
      <c r="AE218">
        <f>使用量貼付先!C10399</f>
        <v>0</v>
      </c>
      <c r="AF218">
        <f>使用量貼付先!C10400</f>
        <v>0</v>
      </c>
      <c r="AG218">
        <f>使用量貼付先!C10401</f>
        <v>0</v>
      </c>
      <c r="AH218">
        <f>使用量貼付先!C10402</f>
        <v>0</v>
      </c>
      <c r="AI218">
        <f>使用量貼付先!C10403</f>
        <v>0</v>
      </c>
      <c r="AJ218">
        <f>使用量貼付先!C10404</f>
        <v>0</v>
      </c>
      <c r="AK218">
        <f>使用量貼付先!C10405</f>
        <v>0</v>
      </c>
      <c r="AL218">
        <f>使用量貼付先!C10406</f>
        <v>0</v>
      </c>
      <c r="AM218">
        <f>使用量貼付先!C10407</f>
        <v>0</v>
      </c>
      <c r="AN218">
        <f>使用量貼付先!C10408</f>
        <v>0</v>
      </c>
      <c r="AO218">
        <f>使用量貼付先!C10409</f>
        <v>0</v>
      </c>
      <c r="AP218">
        <f>使用量貼付先!C10410</f>
        <v>0</v>
      </c>
      <c r="AQ218">
        <f>使用量貼付先!C10411</f>
        <v>0</v>
      </c>
      <c r="AR218">
        <f>使用量貼付先!C10412</f>
        <v>0</v>
      </c>
      <c r="AS218">
        <f>使用量貼付先!C10413</f>
        <v>0</v>
      </c>
      <c r="AT218">
        <f>使用量貼付先!C10414</f>
        <v>0</v>
      </c>
      <c r="AU218">
        <f>使用量貼付先!C10415</f>
        <v>0</v>
      </c>
      <c r="AV218">
        <f>使用量貼付先!C10416</f>
        <v>0</v>
      </c>
      <c r="AW218">
        <f>使用量貼付先!C10417</f>
        <v>0</v>
      </c>
    </row>
    <row r="219" spans="1:49">
      <c r="A219" s="9">
        <f t="shared" si="3"/>
        <v>45965</v>
      </c>
      <c r="B219">
        <f>使用量貼付先!C10418</f>
        <v>0</v>
      </c>
      <c r="C219">
        <f>使用量貼付先!C10419</f>
        <v>0</v>
      </c>
      <c r="D219">
        <f>使用量貼付先!C10420</f>
        <v>0</v>
      </c>
      <c r="E219">
        <f>使用量貼付先!C10421</f>
        <v>0</v>
      </c>
      <c r="F219">
        <f>使用量貼付先!C10422</f>
        <v>0</v>
      </c>
      <c r="G219">
        <f>使用量貼付先!C10423</f>
        <v>0</v>
      </c>
      <c r="H219">
        <f>使用量貼付先!C10424</f>
        <v>0</v>
      </c>
      <c r="I219">
        <f>使用量貼付先!C10425</f>
        <v>0</v>
      </c>
      <c r="J219">
        <f>使用量貼付先!C10426</f>
        <v>0</v>
      </c>
      <c r="K219">
        <f>使用量貼付先!C10427</f>
        <v>0</v>
      </c>
      <c r="L219">
        <f>使用量貼付先!C10428</f>
        <v>0</v>
      </c>
      <c r="M219">
        <f>使用量貼付先!C10429</f>
        <v>0</v>
      </c>
      <c r="N219">
        <f>使用量貼付先!C10430</f>
        <v>0</v>
      </c>
      <c r="O219">
        <f>使用量貼付先!C10431</f>
        <v>0</v>
      </c>
      <c r="P219">
        <f>使用量貼付先!C10432</f>
        <v>0</v>
      </c>
      <c r="Q219">
        <f>使用量貼付先!C10433</f>
        <v>0</v>
      </c>
      <c r="R219">
        <f>使用量貼付先!C10434</f>
        <v>0</v>
      </c>
      <c r="S219">
        <f>使用量貼付先!C10435</f>
        <v>0</v>
      </c>
      <c r="T219">
        <f>使用量貼付先!C10436</f>
        <v>0</v>
      </c>
      <c r="U219">
        <f>使用量貼付先!C10437</f>
        <v>0</v>
      </c>
      <c r="V219">
        <f>使用量貼付先!C10438</f>
        <v>0</v>
      </c>
      <c r="W219">
        <f>使用量貼付先!C10439</f>
        <v>0</v>
      </c>
      <c r="X219">
        <f>使用量貼付先!C10440</f>
        <v>0</v>
      </c>
      <c r="Y219">
        <f>使用量貼付先!C10441</f>
        <v>0</v>
      </c>
      <c r="Z219">
        <f>使用量貼付先!C10442</f>
        <v>0</v>
      </c>
      <c r="AA219">
        <f>使用量貼付先!C10443</f>
        <v>0</v>
      </c>
      <c r="AB219">
        <f>使用量貼付先!C10444</f>
        <v>0</v>
      </c>
      <c r="AC219">
        <f>使用量貼付先!C10445</f>
        <v>0</v>
      </c>
      <c r="AD219">
        <f>使用量貼付先!C10446</f>
        <v>0</v>
      </c>
      <c r="AE219">
        <f>使用量貼付先!C10447</f>
        <v>0</v>
      </c>
      <c r="AF219">
        <f>使用量貼付先!C10448</f>
        <v>0</v>
      </c>
      <c r="AG219">
        <f>使用量貼付先!C10449</f>
        <v>0</v>
      </c>
      <c r="AH219">
        <f>使用量貼付先!C10450</f>
        <v>0</v>
      </c>
      <c r="AI219">
        <f>使用量貼付先!C10451</f>
        <v>0</v>
      </c>
      <c r="AJ219">
        <f>使用量貼付先!C10452</f>
        <v>0</v>
      </c>
      <c r="AK219">
        <f>使用量貼付先!C10453</f>
        <v>0</v>
      </c>
      <c r="AL219">
        <f>使用量貼付先!C10454</f>
        <v>0</v>
      </c>
      <c r="AM219">
        <f>使用量貼付先!C10455</f>
        <v>0</v>
      </c>
      <c r="AN219">
        <f>使用量貼付先!C10456</f>
        <v>0</v>
      </c>
      <c r="AO219">
        <f>使用量貼付先!C10457</f>
        <v>0</v>
      </c>
      <c r="AP219">
        <f>使用量貼付先!C10458</f>
        <v>0</v>
      </c>
      <c r="AQ219">
        <f>使用量貼付先!C10459</f>
        <v>0</v>
      </c>
      <c r="AR219">
        <f>使用量貼付先!C10460</f>
        <v>0</v>
      </c>
      <c r="AS219">
        <f>使用量貼付先!C10461</f>
        <v>0</v>
      </c>
      <c r="AT219">
        <f>使用量貼付先!C10462</f>
        <v>0</v>
      </c>
      <c r="AU219">
        <f>使用量貼付先!C10463</f>
        <v>0</v>
      </c>
      <c r="AV219">
        <f>使用量貼付先!C10464</f>
        <v>0</v>
      </c>
      <c r="AW219">
        <f>使用量貼付先!C10465</f>
        <v>0</v>
      </c>
    </row>
    <row r="220" spans="1:49">
      <c r="A220" s="9">
        <f t="shared" si="3"/>
        <v>45966</v>
      </c>
      <c r="B220">
        <f>使用量貼付先!C10466</f>
        <v>0</v>
      </c>
      <c r="C220">
        <f>使用量貼付先!C10467</f>
        <v>0</v>
      </c>
      <c r="D220">
        <f>使用量貼付先!C10468</f>
        <v>0</v>
      </c>
      <c r="E220">
        <f>使用量貼付先!C10469</f>
        <v>0</v>
      </c>
      <c r="F220">
        <f>使用量貼付先!C10470</f>
        <v>0</v>
      </c>
      <c r="G220">
        <f>使用量貼付先!C10471</f>
        <v>0</v>
      </c>
      <c r="H220">
        <f>使用量貼付先!C10472</f>
        <v>0</v>
      </c>
      <c r="I220">
        <f>使用量貼付先!C10473</f>
        <v>0</v>
      </c>
      <c r="J220">
        <f>使用量貼付先!C10474</f>
        <v>0</v>
      </c>
      <c r="K220">
        <f>使用量貼付先!C10475</f>
        <v>0</v>
      </c>
      <c r="L220">
        <f>使用量貼付先!C10476</f>
        <v>0</v>
      </c>
      <c r="M220">
        <f>使用量貼付先!C10477</f>
        <v>0</v>
      </c>
      <c r="N220">
        <f>使用量貼付先!C10478</f>
        <v>0</v>
      </c>
      <c r="O220">
        <f>使用量貼付先!C10479</f>
        <v>0</v>
      </c>
      <c r="P220">
        <f>使用量貼付先!C10480</f>
        <v>0</v>
      </c>
      <c r="Q220">
        <f>使用量貼付先!C10481</f>
        <v>0</v>
      </c>
      <c r="R220">
        <f>使用量貼付先!C10482</f>
        <v>0</v>
      </c>
      <c r="S220">
        <f>使用量貼付先!C10483</f>
        <v>0</v>
      </c>
      <c r="T220">
        <f>使用量貼付先!C10484</f>
        <v>0</v>
      </c>
      <c r="U220">
        <f>使用量貼付先!C10485</f>
        <v>0</v>
      </c>
      <c r="V220">
        <f>使用量貼付先!C10486</f>
        <v>0</v>
      </c>
      <c r="W220">
        <f>使用量貼付先!C10487</f>
        <v>0</v>
      </c>
      <c r="X220">
        <f>使用量貼付先!C10488</f>
        <v>0</v>
      </c>
      <c r="Y220">
        <f>使用量貼付先!C10489</f>
        <v>0</v>
      </c>
      <c r="Z220">
        <f>使用量貼付先!C10490</f>
        <v>0</v>
      </c>
      <c r="AA220">
        <f>使用量貼付先!C10491</f>
        <v>0</v>
      </c>
      <c r="AB220">
        <f>使用量貼付先!C10492</f>
        <v>0</v>
      </c>
      <c r="AC220">
        <f>使用量貼付先!C10493</f>
        <v>0</v>
      </c>
      <c r="AD220">
        <f>使用量貼付先!C10494</f>
        <v>0</v>
      </c>
      <c r="AE220">
        <f>使用量貼付先!C10495</f>
        <v>0</v>
      </c>
      <c r="AF220">
        <f>使用量貼付先!C10496</f>
        <v>0</v>
      </c>
      <c r="AG220">
        <f>使用量貼付先!C10497</f>
        <v>0</v>
      </c>
      <c r="AH220">
        <f>使用量貼付先!C10498</f>
        <v>0</v>
      </c>
      <c r="AI220">
        <f>使用量貼付先!C10499</f>
        <v>0</v>
      </c>
      <c r="AJ220">
        <f>使用量貼付先!C10500</f>
        <v>0</v>
      </c>
      <c r="AK220">
        <f>使用量貼付先!C10501</f>
        <v>0</v>
      </c>
      <c r="AL220">
        <f>使用量貼付先!C10502</f>
        <v>0</v>
      </c>
      <c r="AM220">
        <f>使用量貼付先!C10503</f>
        <v>0</v>
      </c>
      <c r="AN220">
        <f>使用量貼付先!C10504</f>
        <v>0</v>
      </c>
      <c r="AO220">
        <f>使用量貼付先!C10505</f>
        <v>0</v>
      </c>
      <c r="AP220">
        <f>使用量貼付先!C10506</f>
        <v>0</v>
      </c>
      <c r="AQ220">
        <f>使用量貼付先!C10507</f>
        <v>0</v>
      </c>
      <c r="AR220">
        <f>使用量貼付先!C10508</f>
        <v>0</v>
      </c>
      <c r="AS220">
        <f>使用量貼付先!C10509</f>
        <v>0</v>
      </c>
      <c r="AT220">
        <f>使用量貼付先!C10510</f>
        <v>0</v>
      </c>
      <c r="AU220">
        <f>使用量貼付先!C10511</f>
        <v>0</v>
      </c>
      <c r="AV220">
        <f>使用量貼付先!C10512</f>
        <v>0</v>
      </c>
      <c r="AW220">
        <f>使用量貼付先!C10513</f>
        <v>0</v>
      </c>
    </row>
    <row r="221" spans="1:49">
      <c r="A221" s="9">
        <f t="shared" si="3"/>
        <v>45967</v>
      </c>
      <c r="B221">
        <f>使用量貼付先!C10514</f>
        <v>0</v>
      </c>
      <c r="C221">
        <f>使用量貼付先!C10515</f>
        <v>0</v>
      </c>
      <c r="D221">
        <f>使用量貼付先!C10516</f>
        <v>0</v>
      </c>
      <c r="E221">
        <f>使用量貼付先!C10517</f>
        <v>0</v>
      </c>
      <c r="F221">
        <f>使用量貼付先!C10518</f>
        <v>0</v>
      </c>
      <c r="G221">
        <f>使用量貼付先!C10519</f>
        <v>0</v>
      </c>
      <c r="H221">
        <f>使用量貼付先!C10520</f>
        <v>0</v>
      </c>
      <c r="I221">
        <f>使用量貼付先!C10521</f>
        <v>0</v>
      </c>
      <c r="J221">
        <f>使用量貼付先!C10522</f>
        <v>0</v>
      </c>
      <c r="K221">
        <f>使用量貼付先!C10523</f>
        <v>0</v>
      </c>
      <c r="L221">
        <f>使用量貼付先!C10524</f>
        <v>0</v>
      </c>
      <c r="M221">
        <f>使用量貼付先!C10525</f>
        <v>0</v>
      </c>
      <c r="N221">
        <f>使用量貼付先!C10526</f>
        <v>0</v>
      </c>
      <c r="O221">
        <f>使用量貼付先!C10527</f>
        <v>0</v>
      </c>
      <c r="P221">
        <f>使用量貼付先!C10528</f>
        <v>0</v>
      </c>
      <c r="Q221">
        <f>使用量貼付先!C10529</f>
        <v>0</v>
      </c>
      <c r="R221">
        <f>使用量貼付先!C10530</f>
        <v>0</v>
      </c>
      <c r="S221">
        <f>使用量貼付先!C10531</f>
        <v>0</v>
      </c>
      <c r="T221">
        <f>使用量貼付先!C10532</f>
        <v>0</v>
      </c>
      <c r="U221">
        <f>使用量貼付先!C10533</f>
        <v>0</v>
      </c>
      <c r="V221">
        <f>使用量貼付先!C10534</f>
        <v>0</v>
      </c>
      <c r="W221">
        <f>使用量貼付先!C10535</f>
        <v>0</v>
      </c>
      <c r="X221">
        <f>使用量貼付先!C10536</f>
        <v>0</v>
      </c>
      <c r="Y221">
        <f>使用量貼付先!C10537</f>
        <v>0</v>
      </c>
      <c r="Z221">
        <f>使用量貼付先!C10538</f>
        <v>0</v>
      </c>
      <c r="AA221">
        <f>使用量貼付先!C10539</f>
        <v>0</v>
      </c>
      <c r="AB221">
        <f>使用量貼付先!C10540</f>
        <v>0</v>
      </c>
      <c r="AC221">
        <f>使用量貼付先!C10541</f>
        <v>0</v>
      </c>
      <c r="AD221">
        <f>使用量貼付先!C10542</f>
        <v>0</v>
      </c>
      <c r="AE221">
        <f>使用量貼付先!C10543</f>
        <v>0</v>
      </c>
      <c r="AF221">
        <f>使用量貼付先!C10544</f>
        <v>0</v>
      </c>
      <c r="AG221">
        <f>使用量貼付先!C10545</f>
        <v>0</v>
      </c>
      <c r="AH221">
        <f>使用量貼付先!C10546</f>
        <v>0</v>
      </c>
      <c r="AI221">
        <f>使用量貼付先!C10547</f>
        <v>0</v>
      </c>
      <c r="AJ221">
        <f>使用量貼付先!C10548</f>
        <v>0</v>
      </c>
      <c r="AK221">
        <f>使用量貼付先!C10549</f>
        <v>0</v>
      </c>
      <c r="AL221">
        <f>使用量貼付先!C10550</f>
        <v>0</v>
      </c>
      <c r="AM221">
        <f>使用量貼付先!C10551</f>
        <v>0</v>
      </c>
      <c r="AN221">
        <f>使用量貼付先!C10552</f>
        <v>0</v>
      </c>
      <c r="AO221">
        <f>使用量貼付先!C10553</f>
        <v>0</v>
      </c>
      <c r="AP221">
        <f>使用量貼付先!C10554</f>
        <v>0</v>
      </c>
      <c r="AQ221">
        <f>使用量貼付先!C10555</f>
        <v>0</v>
      </c>
      <c r="AR221">
        <f>使用量貼付先!C10556</f>
        <v>0</v>
      </c>
      <c r="AS221">
        <f>使用量貼付先!C10557</f>
        <v>0</v>
      </c>
      <c r="AT221">
        <f>使用量貼付先!C10558</f>
        <v>0</v>
      </c>
      <c r="AU221">
        <f>使用量貼付先!C10559</f>
        <v>0</v>
      </c>
      <c r="AV221">
        <f>使用量貼付先!C10560</f>
        <v>0</v>
      </c>
      <c r="AW221">
        <f>使用量貼付先!C10561</f>
        <v>0</v>
      </c>
    </row>
    <row r="222" spans="1:49">
      <c r="A222" s="9">
        <f t="shared" si="3"/>
        <v>45968</v>
      </c>
      <c r="B222">
        <f>使用量貼付先!C10562</f>
        <v>0</v>
      </c>
      <c r="C222">
        <f>使用量貼付先!C10563</f>
        <v>0</v>
      </c>
      <c r="D222">
        <f>使用量貼付先!C10564</f>
        <v>0</v>
      </c>
      <c r="E222">
        <f>使用量貼付先!C10565</f>
        <v>0</v>
      </c>
      <c r="F222">
        <f>使用量貼付先!C10566</f>
        <v>0</v>
      </c>
      <c r="G222">
        <f>使用量貼付先!C10567</f>
        <v>0</v>
      </c>
      <c r="H222">
        <f>使用量貼付先!C10568</f>
        <v>0</v>
      </c>
      <c r="I222">
        <f>使用量貼付先!C10569</f>
        <v>0</v>
      </c>
      <c r="J222">
        <f>使用量貼付先!C10570</f>
        <v>0</v>
      </c>
      <c r="K222">
        <f>使用量貼付先!C10571</f>
        <v>0</v>
      </c>
      <c r="L222">
        <f>使用量貼付先!C10572</f>
        <v>0</v>
      </c>
      <c r="M222">
        <f>使用量貼付先!C10573</f>
        <v>0</v>
      </c>
      <c r="N222">
        <f>使用量貼付先!C10574</f>
        <v>0</v>
      </c>
      <c r="O222">
        <f>使用量貼付先!C10575</f>
        <v>0</v>
      </c>
      <c r="P222">
        <f>使用量貼付先!C10576</f>
        <v>0</v>
      </c>
      <c r="Q222">
        <f>使用量貼付先!C10577</f>
        <v>0</v>
      </c>
      <c r="R222">
        <f>使用量貼付先!C10578</f>
        <v>0</v>
      </c>
      <c r="S222">
        <f>使用量貼付先!C10579</f>
        <v>0</v>
      </c>
      <c r="T222">
        <f>使用量貼付先!C10580</f>
        <v>0</v>
      </c>
      <c r="U222">
        <f>使用量貼付先!C10581</f>
        <v>0</v>
      </c>
      <c r="V222">
        <f>使用量貼付先!C10582</f>
        <v>0</v>
      </c>
      <c r="W222">
        <f>使用量貼付先!C10583</f>
        <v>0</v>
      </c>
      <c r="X222">
        <f>使用量貼付先!C10584</f>
        <v>0</v>
      </c>
      <c r="Y222">
        <f>使用量貼付先!C10585</f>
        <v>0</v>
      </c>
      <c r="Z222">
        <f>使用量貼付先!C10586</f>
        <v>0</v>
      </c>
      <c r="AA222">
        <f>使用量貼付先!C10587</f>
        <v>0</v>
      </c>
      <c r="AB222">
        <f>使用量貼付先!C10588</f>
        <v>0</v>
      </c>
      <c r="AC222">
        <f>使用量貼付先!C10589</f>
        <v>0</v>
      </c>
      <c r="AD222">
        <f>使用量貼付先!C10590</f>
        <v>0</v>
      </c>
      <c r="AE222">
        <f>使用量貼付先!C10591</f>
        <v>0</v>
      </c>
      <c r="AF222">
        <f>使用量貼付先!C10592</f>
        <v>0</v>
      </c>
      <c r="AG222">
        <f>使用量貼付先!C10593</f>
        <v>0</v>
      </c>
      <c r="AH222">
        <f>使用量貼付先!C10594</f>
        <v>0</v>
      </c>
      <c r="AI222">
        <f>使用量貼付先!C10595</f>
        <v>0</v>
      </c>
      <c r="AJ222">
        <f>使用量貼付先!C10596</f>
        <v>0</v>
      </c>
      <c r="AK222">
        <f>使用量貼付先!C10597</f>
        <v>0</v>
      </c>
      <c r="AL222">
        <f>使用量貼付先!C10598</f>
        <v>0</v>
      </c>
      <c r="AM222">
        <f>使用量貼付先!C10599</f>
        <v>0</v>
      </c>
      <c r="AN222">
        <f>使用量貼付先!C10600</f>
        <v>0</v>
      </c>
      <c r="AO222">
        <f>使用量貼付先!C10601</f>
        <v>0</v>
      </c>
      <c r="AP222">
        <f>使用量貼付先!C10602</f>
        <v>0</v>
      </c>
      <c r="AQ222">
        <f>使用量貼付先!C10603</f>
        <v>0</v>
      </c>
      <c r="AR222">
        <f>使用量貼付先!C10604</f>
        <v>0</v>
      </c>
      <c r="AS222">
        <f>使用量貼付先!C10605</f>
        <v>0</v>
      </c>
      <c r="AT222">
        <f>使用量貼付先!C10606</f>
        <v>0</v>
      </c>
      <c r="AU222">
        <f>使用量貼付先!C10607</f>
        <v>0</v>
      </c>
      <c r="AV222">
        <f>使用量貼付先!C10608</f>
        <v>0</v>
      </c>
      <c r="AW222">
        <f>使用量貼付先!C10609</f>
        <v>0</v>
      </c>
    </row>
    <row r="223" spans="1:49">
      <c r="A223" s="9">
        <f t="shared" si="3"/>
        <v>45969</v>
      </c>
      <c r="B223">
        <f>使用量貼付先!C10610</f>
        <v>0</v>
      </c>
      <c r="C223">
        <f>使用量貼付先!C10611</f>
        <v>0</v>
      </c>
      <c r="D223">
        <f>使用量貼付先!C10612</f>
        <v>0</v>
      </c>
      <c r="E223">
        <f>使用量貼付先!C10613</f>
        <v>0</v>
      </c>
      <c r="F223">
        <f>使用量貼付先!C10614</f>
        <v>0</v>
      </c>
      <c r="G223">
        <f>使用量貼付先!C10615</f>
        <v>0</v>
      </c>
      <c r="H223">
        <f>使用量貼付先!C10616</f>
        <v>0</v>
      </c>
      <c r="I223">
        <f>使用量貼付先!C10617</f>
        <v>0</v>
      </c>
      <c r="J223">
        <f>使用量貼付先!C10618</f>
        <v>0</v>
      </c>
      <c r="K223">
        <f>使用量貼付先!C10619</f>
        <v>0</v>
      </c>
      <c r="L223">
        <f>使用量貼付先!C10620</f>
        <v>0</v>
      </c>
      <c r="M223">
        <f>使用量貼付先!C10621</f>
        <v>0</v>
      </c>
      <c r="N223">
        <f>使用量貼付先!C10622</f>
        <v>0</v>
      </c>
      <c r="O223">
        <f>使用量貼付先!C10623</f>
        <v>0</v>
      </c>
      <c r="P223">
        <f>使用量貼付先!C10624</f>
        <v>0</v>
      </c>
      <c r="Q223">
        <f>使用量貼付先!C10625</f>
        <v>0</v>
      </c>
      <c r="R223">
        <f>使用量貼付先!C10626</f>
        <v>0</v>
      </c>
      <c r="S223">
        <f>使用量貼付先!C10627</f>
        <v>0</v>
      </c>
      <c r="T223">
        <f>使用量貼付先!C10628</f>
        <v>0</v>
      </c>
      <c r="U223">
        <f>使用量貼付先!C10629</f>
        <v>0</v>
      </c>
      <c r="V223">
        <f>使用量貼付先!C10630</f>
        <v>0</v>
      </c>
      <c r="W223">
        <f>使用量貼付先!C10631</f>
        <v>0</v>
      </c>
      <c r="X223">
        <f>使用量貼付先!C10632</f>
        <v>0</v>
      </c>
      <c r="Y223">
        <f>使用量貼付先!C10633</f>
        <v>0</v>
      </c>
      <c r="Z223">
        <f>使用量貼付先!C10634</f>
        <v>0</v>
      </c>
      <c r="AA223">
        <f>使用量貼付先!C10635</f>
        <v>0</v>
      </c>
      <c r="AB223">
        <f>使用量貼付先!C10636</f>
        <v>0</v>
      </c>
      <c r="AC223">
        <f>使用量貼付先!C10637</f>
        <v>0</v>
      </c>
      <c r="AD223">
        <f>使用量貼付先!C10638</f>
        <v>0</v>
      </c>
      <c r="AE223">
        <f>使用量貼付先!C10639</f>
        <v>0</v>
      </c>
      <c r="AF223">
        <f>使用量貼付先!C10640</f>
        <v>0</v>
      </c>
      <c r="AG223">
        <f>使用量貼付先!C10641</f>
        <v>0</v>
      </c>
      <c r="AH223">
        <f>使用量貼付先!C10642</f>
        <v>0</v>
      </c>
      <c r="AI223">
        <f>使用量貼付先!C10643</f>
        <v>0</v>
      </c>
      <c r="AJ223">
        <f>使用量貼付先!C10644</f>
        <v>0</v>
      </c>
      <c r="AK223">
        <f>使用量貼付先!C10645</f>
        <v>0</v>
      </c>
      <c r="AL223">
        <f>使用量貼付先!C10646</f>
        <v>0</v>
      </c>
      <c r="AM223">
        <f>使用量貼付先!C10647</f>
        <v>0</v>
      </c>
      <c r="AN223">
        <f>使用量貼付先!C10648</f>
        <v>0</v>
      </c>
      <c r="AO223">
        <f>使用量貼付先!C10649</f>
        <v>0</v>
      </c>
      <c r="AP223">
        <f>使用量貼付先!C10650</f>
        <v>0</v>
      </c>
      <c r="AQ223">
        <f>使用量貼付先!C10651</f>
        <v>0</v>
      </c>
      <c r="AR223">
        <f>使用量貼付先!C10652</f>
        <v>0</v>
      </c>
      <c r="AS223">
        <f>使用量貼付先!C10653</f>
        <v>0</v>
      </c>
      <c r="AT223">
        <f>使用量貼付先!C10654</f>
        <v>0</v>
      </c>
      <c r="AU223">
        <f>使用量貼付先!C10655</f>
        <v>0</v>
      </c>
      <c r="AV223">
        <f>使用量貼付先!C10656</f>
        <v>0</v>
      </c>
      <c r="AW223">
        <f>使用量貼付先!C10657</f>
        <v>0</v>
      </c>
    </row>
    <row r="224" spans="1:49">
      <c r="A224" s="9">
        <f t="shared" si="3"/>
        <v>45970</v>
      </c>
      <c r="B224">
        <f>使用量貼付先!C10658</f>
        <v>0</v>
      </c>
      <c r="C224">
        <f>使用量貼付先!C10659</f>
        <v>0</v>
      </c>
      <c r="D224">
        <f>使用量貼付先!C10660</f>
        <v>0</v>
      </c>
      <c r="E224">
        <f>使用量貼付先!C10661</f>
        <v>0</v>
      </c>
      <c r="F224">
        <f>使用量貼付先!C10662</f>
        <v>0</v>
      </c>
      <c r="G224">
        <f>使用量貼付先!C10663</f>
        <v>0</v>
      </c>
      <c r="H224">
        <f>使用量貼付先!C10664</f>
        <v>0</v>
      </c>
      <c r="I224">
        <f>使用量貼付先!C10665</f>
        <v>0</v>
      </c>
      <c r="J224">
        <f>使用量貼付先!C10666</f>
        <v>0</v>
      </c>
      <c r="K224">
        <f>使用量貼付先!C10667</f>
        <v>0</v>
      </c>
      <c r="L224">
        <f>使用量貼付先!C10668</f>
        <v>0</v>
      </c>
      <c r="M224">
        <f>使用量貼付先!C10669</f>
        <v>0</v>
      </c>
      <c r="N224">
        <f>使用量貼付先!C10670</f>
        <v>0</v>
      </c>
      <c r="O224">
        <f>使用量貼付先!C10671</f>
        <v>0</v>
      </c>
      <c r="P224">
        <f>使用量貼付先!C10672</f>
        <v>0</v>
      </c>
      <c r="Q224">
        <f>使用量貼付先!C10673</f>
        <v>0</v>
      </c>
      <c r="R224">
        <f>使用量貼付先!C10674</f>
        <v>0</v>
      </c>
      <c r="S224">
        <f>使用量貼付先!C10675</f>
        <v>0</v>
      </c>
      <c r="T224">
        <f>使用量貼付先!C10676</f>
        <v>0</v>
      </c>
      <c r="U224">
        <f>使用量貼付先!C10677</f>
        <v>0</v>
      </c>
      <c r="V224">
        <f>使用量貼付先!C10678</f>
        <v>0</v>
      </c>
      <c r="W224">
        <f>使用量貼付先!C10679</f>
        <v>0</v>
      </c>
      <c r="X224">
        <f>使用量貼付先!C10680</f>
        <v>0</v>
      </c>
      <c r="Y224">
        <f>使用量貼付先!C10681</f>
        <v>0</v>
      </c>
      <c r="Z224">
        <f>使用量貼付先!C10682</f>
        <v>0</v>
      </c>
      <c r="AA224">
        <f>使用量貼付先!C10683</f>
        <v>0</v>
      </c>
      <c r="AB224">
        <f>使用量貼付先!C10684</f>
        <v>0</v>
      </c>
      <c r="AC224">
        <f>使用量貼付先!C10685</f>
        <v>0</v>
      </c>
      <c r="AD224">
        <f>使用量貼付先!C10686</f>
        <v>0</v>
      </c>
      <c r="AE224">
        <f>使用量貼付先!C10687</f>
        <v>0</v>
      </c>
      <c r="AF224">
        <f>使用量貼付先!C10688</f>
        <v>0</v>
      </c>
      <c r="AG224">
        <f>使用量貼付先!C10689</f>
        <v>0</v>
      </c>
      <c r="AH224">
        <f>使用量貼付先!C10690</f>
        <v>0</v>
      </c>
      <c r="AI224">
        <f>使用量貼付先!C10691</f>
        <v>0</v>
      </c>
      <c r="AJ224">
        <f>使用量貼付先!C10692</f>
        <v>0</v>
      </c>
      <c r="AK224">
        <f>使用量貼付先!C10693</f>
        <v>0</v>
      </c>
      <c r="AL224">
        <f>使用量貼付先!C10694</f>
        <v>0</v>
      </c>
      <c r="AM224">
        <f>使用量貼付先!C10695</f>
        <v>0</v>
      </c>
      <c r="AN224">
        <f>使用量貼付先!C10696</f>
        <v>0</v>
      </c>
      <c r="AO224">
        <f>使用量貼付先!C10697</f>
        <v>0</v>
      </c>
      <c r="AP224">
        <f>使用量貼付先!C10698</f>
        <v>0</v>
      </c>
      <c r="AQ224">
        <f>使用量貼付先!C10699</f>
        <v>0</v>
      </c>
      <c r="AR224">
        <f>使用量貼付先!C10700</f>
        <v>0</v>
      </c>
      <c r="AS224">
        <f>使用量貼付先!C10701</f>
        <v>0</v>
      </c>
      <c r="AT224">
        <f>使用量貼付先!C10702</f>
        <v>0</v>
      </c>
      <c r="AU224">
        <f>使用量貼付先!C10703</f>
        <v>0</v>
      </c>
      <c r="AV224">
        <f>使用量貼付先!C10704</f>
        <v>0</v>
      </c>
      <c r="AW224">
        <f>使用量貼付先!C10705</f>
        <v>0</v>
      </c>
    </row>
    <row r="225" spans="1:49">
      <c r="A225" s="9">
        <f t="shared" si="3"/>
        <v>45971</v>
      </c>
      <c r="B225">
        <f>使用量貼付先!C10706</f>
        <v>0</v>
      </c>
      <c r="C225">
        <f>使用量貼付先!C10707</f>
        <v>0</v>
      </c>
      <c r="D225">
        <f>使用量貼付先!C10708</f>
        <v>0</v>
      </c>
      <c r="E225">
        <f>使用量貼付先!C10709</f>
        <v>0</v>
      </c>
      <c r="F225">
        <f>使用量貼付先!C10710</f>
        <v>0</v>
      </c>
      <c r="G225">
        <f>使用量貼付先!C10711</f>
        <v>0</v>
      </c>
      <c r="H225">
        <f>使用量貼付先!C10712</f>
        <v>0</v>
      </c>
      <c r="I225">
        <f>使用量貼付先!C10713</f>
        <v>0</v>
      </c>
      <c r="J225">
        <f>使用量貼付先!C10714</f>
        <v>0</v>
      </c>
      <c r="K225">
        <f>使用量貼付先!C10715</f>
        <v>0</v>
      </c>
      <c r="L225">
        <f>使用量貼付先!C10716</f>
        <v>0</v>
      </c>
      <c r="M225">
        <f>使用量貼付先!C10717</f>
        <v>0</v>
      </c>
      <c r="N225">
        <f>使用量貼付先!C10718</f>
        <v>0</v>
      </c>
      <c r="O225">
        <f>使用量貼付先!C10719</f>
        <v>0</v>
      </c>
      <c r="P225">
        <f>使用量貼付先!C10720</f>
        <v>0</v>
      </c>
      <c r="Q225">
        <f>使用量貼付先!C10721</f>
        <v>0</v>
      </c>
      <c r="R225">
        <f>使用量貼付先!C10722</f>
        <v>0</v>
      </c>
      <c r="S225">
        <f>使用量貼付先!C10723</f>
        <v>0</v>
      </c>
      <c r="T225">
        <f>使用量貼付先!C10724</f>
        <v>0</v>
      </c>
      <c r="U225">
        <f>使用量貼付先!C10725</f>
        <v>0</v>
      </c>
      <c r="V225">
        <f>使用量貼付先!C10726</f>
        <v>0</v>
      </c>
      <c r="W225">
        <f>使用量貼付先!C10727</f>
        <v>0</v>
      </c>
      <c r="X225">
        <f>使用量貼付先!C10728</f>
        <v>0</v>
      </c>
      <c r="Y225">
        <f>使用量貼付先!C10729</f>
        <v>0</v>
      </c>
      <c r="Z225">
        <f>使用量貼付先!C10730</f>
        <v>0</v>
      </c>
      <c r="AA225">
        <f>使用量貼付先!C10731</f>
        <v>0</v>
      </c>
      <c r="AB225">
        <f>使用量貼付先!C10732</f>
        <v>0</v>
      </c>
      <c r="AC225">
        <f>使用量貼付先!C10733</f>
        <v>0</v>
      </c>
      <c r="AD225">
        <f>使用量貼付先!C10734</f>
        <v>0</v>
      </c>
      <c r="AE225">
        <f>使用量貼付先!C10735</f>
        <v>0</v>
      </c>
      <c r="AF225">
        <f>使用量貼付先!C10736</f>
        <v>0</v>
      </c>
      <c r="AG225">
        <f>使用量貼付先!C10737</f>
        <v>0</v>
      </c>
      <c r="AH225">
        <f>使用量貼付先!C10738</f>
        <v>0</v>
      </c>
      <c r="AI225">
        <f>使用量貼付先!C10739</f>
        <v>0</v>
      </c>
      <c r="AJ225">
        <f>使用量貼付先!C10740</f>
        <v>0</v>
      </c>
      <c r="AK225">
        <f>使用量貼付先!C10741</f>
        <v>0</v>
      </c>
      <c r="AL225">
        <f>使用量貼付先!C10742</f>
        <v>0</v>
      </c>
      <c r="AM225">
        <f>使用量貼付先!C10743</f>
        <v>0</v>
      </c>
      <c r="AN225">
        <f>使用量貼付先!C10744</f>
        <v>0</v>
      </c>
      <c r="AO225">
        <f>使用量貼付先!C10745</f>
        <v>0</v>
      </c>
      <c r="AP225">
        <f>使用量貼付先!C10746</f>
        <v>0</v>
      </c>
      <c r="AQ225">
        <f>使用量貼付先!C10747</f>
        <v>0</v>
      </c>
      <c r="AR225">
        <f>使用量貼付先!C10748</f>
        <v>0</v>
      </c>
      <c r="AS225">
        <f>使用量貼付先!C10749</f>
        <v>0</v>
      </c>
      <c r="AT225">
        <f>使用量貼付先!C10750</f>
        <v>0</v>
      </c>
      <c r="AU225">
        <f>使用量貼付先!C10751</f>
        <v>0</v>
      </c>
      <c r="AV225">
        <f>使用量貼付先!C10752</f>
        <v>0</v>
      </c>
      <c r="AW225">
        <f>使用量貼付先!C10753</f>
        <v>0</v>
      </c>
    </row>
    <row r="226" spans="1:49">
      <c r="A226" s="9">
        <f t="shared" si="3"/>
        <v>45972</v>
      </c>
      <c r="B226">
        <f>使用量貼付先!C10754</f>
        <v>0</v>
      </c>
      <c r="C226">
        <f>使用量貼付先!C10755</f>
        <v>0</v>
      </c>
      <c r="D226">
        <f>使用量貼付先!C10756</f>
        <v>0</v>
      </c>
      <c r="E226">
        <f>使用量貼付先!C10757</f>
        <v>0</v>
      </c>
      <c r="F226">
        <f>使用量貼付先!C10758</f>
        <v>0</v>
      </c>
      <c r="G226">
        <f>使用量貼付先!C10759</f>
        <v>0</v>
      </c>
      <c r="H226">
        <f>使用量貼付先!C10760</f>
        <v>0</v>
      </c>
      <c r="I226">
        <f>使用量貼付先!C10761</f>
        <v>0</v>
      </c>
      <c r="J226">
        <f>使用量貼付先!C10762</f>
        <v>0</v>
      </c>
      <c r="K226">
        <f>使用量貼付先!C10763</f>
        <v>0</v>
      </c>
      <c r="L226">
        <f>使用量貼付先!C10764</f>
        <v>0</v>
      </c>
      <c r="M226">
        <f>使用量貼付先!C10765</f>
        <v>0</v>
      </c>
      <c r="N226">
        <f>使用量貼付先!C10766</f>
        <v>0</v>
      </c>
      <c r="O226">
        <f>使用量貼付先!C10767</f>
        <v>0</v>
      </c>
      <c r="P226">
        <f>使用量貼付先!C10768</f>
        <v>0</v>
      </c>
      <c r="Q226">
        <f>使用量貼付先!C10769</f>
        <v>0</v>
      </c>
      <c r="R226">
        <f>使用量貼付先!C10770</f>
        <v>0</v>
      </c>
      <c r="S226">
        <f>使用量貼付先!C10771</f>
        <v>0</v>
      </c>
      <c r="T226">
        <f>使用量貼付先!C10772</f>
        <v>0</v>
      </c>
      <c r="U226">
        <f>使用量貼付先!C10773</f>
        <v>0</v>
      </c>
      <c r="V226">
        <f>使用量貼付先!C10774</f>
        <v>0</v>
      </c>
      <c r="W226">
        <f>使用量貼付先!C10775</f>
        <v>0</v>
      </c>
      <c r="X226">
        <f>使用量貼付先!C10776</f>
        <v>0</v>
      </c>
      <c r="Y226">
        <f>使用量貼付先!C10777</f>
        <v>0</v>
      </c>
      <c r="Z226">
        <f>使用量貼付先!C10778</f>
        <v>0</v>
      </c>
      <c r="AA226">
        <f>使用量貼付先!C10779</f>
        <v>0</v>
      </c>
      <c r="AB226">
        <f>使用量貼付先!C10780</f>
        <v>0</v>
      </c>
      <c r="AC226">
        <f>使用量貼付先!C10781</f>
        <v>0</v>
      </c>
      <c r="AD226">
        <f>使用量貼付先!C10782</f>
        <v>0</v>
      </c>
      <c r="AE226">
        <f>使用量貼付先!C10783</f>
        <v>0</v>
      </c>
      <c r="AF226">
        <f>使用量貼付先!C10784</f>
        <v>0</v>
      </c>
      <c r="AG226">
        <f>使用量貼付先!C10785</f>
        <v>0</v>
      </c>
      <c r="AH226">
        <f>使用量貼付先!C10786</f>
        <v>0</v>
      </c>
      <c r="AI226">
        <f>使用量貼付先!C10787</f>
        <v>0</v>
      </c>
      <c r="AJ226">
        <f>使用量貼付先!C10788</f>
        <v>0</v>
      </c>
      <c r="AK226">
        <f>使用量貼付先!C10789</f>
        <v>0</v>
      </c>
      <c r="AL226">
        <f>使用量貼付先!C10790</f>
        <v>0</v>
      </c>
      <c r="AM226">
        <f>使用量貼付先!C10791</f>
        <v>0</v>
      </c>
      <c r="AN226">
        <f>使用量貼付先!C10792</f>
        <v>0</v>
      </c>
      <c r="AO226">
        <f>使用量貼付先!C10793</f>
        <v>0</v>
      </c>
      <c r="AP226">
        <f>使用量貼付先!C10794</f>
        <v>0</v>
      </c>
      <c r="AQ226">
        <f>使用量貼付先!C10795</f>
        <v>0</v>
      </c>
      <c r="AR226">
        <f>使用量貼付先!C10796</f>
        <v>0</v>
      </c>
      <c r="AS226">
        <f>使用量貼付先!C10797</f>
        <v>0</v>
      </c>
      <c r="AT226">
        <f>使用量貼付先!C10798</f>
        <v>0</v>
      </c>
      <c r="AU226">
        <f>使用量貼付先!C10799</f>
        <v>0</v>
      </c>
      <c r="AV226">
        <f>使用量貼付先!C10800</f>
        <v>0</v>
      </c>
      <c r="AW226">
        <f>使用量貼付先!C10801</f>
        <v>0</v>
      </c>
    </row>
    <row r="227" spans="1:49">
      <c r="A227" s="9">
        <f t="shared" si="3"/>
        <v>45973</v>
      </c>
      <c r="B227">
        <f>使用量貼付先!C10802</f>
        <v>0</v>
      </c>
      <c r="C227">
        <f>使用量貼付先!C10803</f>
        <v>0</v>
      </c>
      <c r="D227">
        <f>使用量貼付先!C10804</f>
        <v>0</v>
      </c>
      <c r="E227">
        <f>使用量貼付先!C10805</f>
        <v>0</v>
      </c>
      <c r="F227">
        <f>使用量貼付先!C10806</f>
        <v>0</v>
      </c>
      <c r="G227">
        <f>使用量貼付先!C10807</f>
        <v>0</v>
      </c>
      <c r="H227">
        <f>使用量貼付先!C10808</f>
        <v>0</v>
      </c>
      <c r="I227">
        <f>使用量貼付先!C10809</f>
        <v>0</v>
      </c>
      <c r="J227">
        <f>使用量貼付先!C10810</f>
        <v>0</v>
      </c>
      <c r="K227">
        <f>使用量貼付先!C10811</f>
        <v>0</v>
      </c>
      <c r="L227">
        <f>使用量貼付先!C10812</f>
        <v>0</v>
      </c>
      <c r="M227">
        <f>使用量貼付先!C10813</f>
        <v>0</v>
      </c>
      <c r="N227">
        <f>使用量貼付先!C10814</f>
        <v>0</v>
      </c>
      <c r="O227">
        <f>使用量貼付先!C10815</f>
        <v>0</v>
      </c>
      <c r="P227">
        <f>使用量貼付先!C10816</f>
        <v>0</v>
      </c>
      <c r="Q227">
        <f>使用量貼付先!C10817</f>
        <v>0</v>
      </c>
      <c r="R227">
        <f>使用量貼付先!C10818</f>
        <v>0</v>
      </c>
      <c r="S227">
        <f>使用量貼付先!C10819</f>
        <v>0</v>
      </c>
      <c r="T227">
        <f>使用量貼付先!C10820</f>
        <v>0</v>
      </c>
      <c r="U227">
        <f>使用量貼付先!C10821</f>
        <v>0</v>
      </c>
      <c r="V227">
        <f>使用量貼付先!C10822</f>
        <v>0</v>
      </c>
      <c r="W227">
        <f>使用量貼付先!C10823</f>
        <v>0</v>
      </c>
      <c r="X227">
        <f>使用量貼付先!C10824</f>
        <v>0</v>
      </c>
      <c r="Y227">
        <f>使用量貼付先!C10825</f>
        <v>0</v>
      </c>
      <c r="Z227">
        <f>使用量貼付先!C10826</f>
        <v>0</v>
      </c>
      <c r="AA227">
        <f>使用量貼付先!C10827</f>
        <v>0</v>
      </c>
      <c r="AB227">
        <f>使用量貼付先!C10828</f>
        <v>0</v>
      </c>
      <c r="AC227">
        <f>使用量貼付先!C10829</f>
        <v>0</v>
      </c>
      <c r="AD227">
        <f>使用量貼付先!C10830</f>
        <v>0</v>
      </c>
      <c r="AE227">
        <f>使用量貼付先!C10831</f>
        <v>0</v>
      </c>
      <c r="AF227">
        <f>使用量貼付先!C10832</f>
        <v>0</v>
      </c>
      <c r="AG227">
        <f>使用量貼付先!C10833</f>
        <v>0</v>
      </c>
      <c r="AH227">
        <f>使用量貼付先!C10834</f>
        <v>0</v>
      </c>
      <c r="AI227">
        <f>使用量貼付先!C10835</f>
        <v>0</v>
      </c>
      <c r="AJ227">
        <f>使用量貼付先!C10836</f>
        <v>0</v>
      </c>
      <c r="AK227">
        <f>使用量貼付先!C10837</f>
        <v>0</v>
      </c>
      <c r="AL227">
        <f>使用量貼付先!C10838</f>
        <v>0</v>
      </c>
      <c r="AM227">
        <f>使用量貼付先!C10839</f>
        <v>0</v>
      </c>
      <c r="AN227">
        <f>使用量貼付先!C10840</f>
        <v>0</v>
      </c>
      <c r="AO227">
        <f>使用量貼付先!C10841</f>
        <v>0</v>
      </c>
      <c r="AP227">
        <f>使用量貼付先!C10842</f>
        <v>0</v>
      </c>
      <c r="AQ227">
        <f>使用量貼付先!C10843</f>
        <v>0</v>
      </c>
      <c r="AR227">
        <f>使用量貼付先!C10844</f>
        <v>0</v>
      </c>
      <c r="AS227">
        <f>使用量貼付先!C10845</f>
        <v>0</v>
      </c>
      <c r="AT227">
        <f>使用量貼付先!C10846</f>
        <v>0</v>
      </c>
      <c r="AU227">
        <f>使用量貼付先!C10847</f>
        <v>0</v>
      </c>
      <c r="AV227">
        <f>使用量貼付先!C10848</f>
        <v>0</v>
      </c>
      <c r="AW227">
        <f>使用量貼付先!C10849</f>
        <v>0</v>
      </c>
    </row>
    <row r="228" spans="1:49">
      <c r="A228" s="9">
        <f t="shared" si="3"/>
        <v>45974</v>
      </c>
      <c r="B228">
        <f>使用量貼付先!C10850</f>
        <v>0</v>
      </c>
      <c r="C228">
        <f>使用量貼付先!C10851</f>
        <v>0</v>
      </c>
      <c r="D228">
        <f>使用量貼付先!C10852</f>
        <v>0</v>
      </c>
      <c r="E228">
        <f>使用量貼付先!C10853</f>
        <v>0</v>
      </c>
      <c r="F228">
        <f>使用量貼付先!C10854</f>
        <v>0</v>
      </c>
      <c r="G228">
        <f>使用量貼付先!C10855</f>
        <v>0</v>
      </c>
      <c r="H228">
        <f>使用量貼付先!C10856</f>
        <v>0</v>
      </c>
      <c r="I228">
        <f>使用量貼付先!C10857</f>
        <v>0</v>
      </c>
      <c r="J228">
        <f>使用量貼付先!C10858</f>
        <v>0</v>
      </c>
      <c r="K228">
        <f>使用量貼付先!C10859</f>
        <v>0</v>
      </c>
      <c r="L228">
        <f>使用量貼付先!C10860</f>
        <v>0</v>
      </c>
      <c r="M228">
        <f>使用量貼付先!C10861</f>
        <v>0</v>
      </c>
      <c r="N228">
        <f>使用量貼付先!C10862</f>
        <v>0</v>
      </c>
      <c r="O228">
        <f>使用量貼付先!C10863</f>
        <v>0</v>
      </c>
      <c r="P228">
        <f>使用量貼付先!C10864</f>
        <v>0</v>
      </c>
      <c r="Q228">
        <f>使用量貼付先!C10865</f>
        <v>0</v>
      </c>
      <c r="R228">
        <f>使用量貼付先!C10866</f>
        <v>0</v>
      </c>
      <c r="S228">
        <f>使用量貼付先!C10867</f>
        <v>0</v>
      </c>
      <c r="T228">
        <f>使用量貼付先!C10868</f>
        <v>0</v>
      </c>
      <c r="U228">
        <f>使用量貼付先!C10869</f>
        <v>0</v>
      </c>
      <c r="V228">
        <f>使用量貼付先!C10870</f>
        <v>0</v>
      </c>
      <c r="W228">
        <f>使用量貼付先!C10871</f>
        <v>0</v>
      </c>
      <c r="X228">
        <f>使用量貼付先!C10872</f>
        <v>0</v>
      </c>
      <c r="Y228">
        <f>使用量貼付先!C10873</f>
        <v>0</v>
      </c>
      <c r="Z228">
        <f>使用量貼付先!C10874</f>
        <v>0</v>
      </c>
      <c r="AA228">
        <f>使用量貼付先!C10875</f>
        <v>0</v>
      </c>
      <c r="AB228">
        <f>使用量貼付先!C10876</f>
        <v>0</v>
      </c>
      <c r="AC228">
        <f>使用量貼付先!C10877</f>
        <v>0</v>
      </c>
      <c r="AD228">
        <f>使用量貼付先!C10878</f>
        <v>0</v>
      </c>
      <c r="AE228">
        <f>使用量貼付先!C10879</f>
        <v>0</v>
      </c>
      <c r="AF228">
        <f>使用量貼付先!C10880</f>
        <v>0</v>
      </c>
      <c r="AG228">
        <f>使用量貼付先!C10881</f>
        <v>0</v>
      </c>
      <c r="AH228">
        <f>使用量貼付先!C10882</f>
        <v>0</v>
      </c>
      <c r="AI228">
        <f>使用量貼付先!C10883</f>
        <v>0</v>
      </c>
      <c r="AJ228">
        <f>使用量貼付先!C10884</f>
        <v>0</v>
      </c>
      <c r="AK228">
        <f>使用量貼付先!C10885</f>
        <v>0</v>
      </c>
      <c r="AL228">
        <f>使用量貼付先!C10886</f>
        <v>0</v>
      </c>
      <c r="AM228">
        <f>使用量貼付先!C10887</f>
        <v>0</v>
      </c>
      <c r="AN228">
        <f>使用量貼付先!C10888</f>
        <v>0</v>
      </c>
      <c r="AO228">
        <f>使用量貼付先!C10889</f>
        <v>0</v>
      </c>
      <c r="AP228">
        <f>使用量貼付先!C10890</f>
        <v>0</v>
      </c>
      <c r="AQ228">
        <f>使用量貼付先!C10891</f>
        <v>0</v>
      </c>
      <c r="AR228">
        <f>使用量貼付先!C10892</f>
        <v>0</v>
      </c>
      <c r="AS228">
        <f>使用量貼付先!C10893</f>
        <v>0</v>
      </c>
      <c r="AT228">
        <f>使用量貼付先!C10894</f>
        <v>0</v>
      </c>
      <c r="AU228">
        <f>使用量貼付先!C10895</f>
        <v>0</v>
      </c>
      <c r="AV228">
        <f>使用量貼付先!C10896</f>
        <v>0</v>
      </c>
      <c r="AW228">
        <f>使用量貼付先!C10897</f>
        <v>0</v>
      </c>
    </row>
    <row r="229" spans="1:49">
      <c r="A229" s="9">
        <f t="shared" si="3"/>
        <v>45975</v>
      </c>
      <c r="B229">
        <f>使用量貼付先!C10898</f>
        <v>0</v>
      </c>
      <c r="C229">
        <f>使用量貼付先!C10899</f>
        <v>0</v>
      </c>
      <c r="D229">
        <f>使用量貼付先!C10900</f>
        <v>0</v>
      </c>
      <c r="E229">
        <f>使用量貼付先!C10901</f>
        <v>0</v>
      </c>
      <c r="F229">
        <f>使用量貼付先!C10902</f>
        <v>0</v>
      </c>
      <c r="G229">
        <f>使用量貼付先!C10903</f>
        <v>0</v>
      </c>
      <c r="H229">
        <f>使用量貼付先!C10904</f>
        <v>0</v>
      </c>
      <c r="I229">
        <f>使用量貼付先!C10905</f>
        <v>0</v>
      </c>
      <c r="J229">
        <f>使用量貼付先!C10906</f>
        <v>0</v>
      </c>
      <c r="K229">
        <f>使用量貼付先!C10907</f>
        <v>0</v>
      </c>
      <c r="L229">
        <f>使用量貼付先!C10908</f>
        <v>0</v>
      </c>
      <c r="M229">
        <f>使用量貼付先!C10909</f>
        <v>0</v>
      </c>
      <c r="N229">
        <f>使用量貼付先!C10910</f>
        <v>0</v>
      </c>
      <c r="O229">
        <f>使用量貼付先!C10911</f>
        <v>0</v>
      </c>
      <c r="P229">
        <f>使用量貼付先!C10912</f>
        <v>0</v>
      </c>
      <c r="Q229">
        <f>使用量貼付先!C10913</f>
        <v>0</v>
      </c>
      <c r="R229">
        <f>使用量貼付先!C10914</f>
        <v>0</v>
      </c>
      <c r="S229">
        <f>使用量貼付先!C10915</f>
        <v>0</v>
      </c>
      <c r="T229">
        <f>使用量貼付先!C10916</f>
        <v>0</v>
      </c>
      <c r="U229">
        <f>使用量貼付先!C10917</f>
        <v>0</v>
      </c>
      <c r="V229">
        <f>使用量貼付先!C10918</f>
        <v>0</v>
      </c>
      <c r="W229">
        <f>使用量貼付先!C10919</f>
        <v>0</v>
      </c>
      <c r="X229">
        <f>使用量貼付先!C10920</f>
        <v>0</v>
      </c>
      <c r="Y229">
        <f>使用量貼付先!C10921</f>
        <v>0</v>
      </c>
      <c r="Z229">
        <f>使用量貼付先!C10922</f>
        <v>0</v>
      </c>
      <c r="AA229">
        <f>使用量貼付先!C10923</f>
        <v>0</v>
      </c>
      <c r="AB229">
        <f>使用量貼付先!C10924</f>
        <v>0</v>
      </c>
      <c r="AC229">
        <f>使用量貼付先!C10925</f>
        <v>0</v>
      </c>
      <c r="AD229">
        <f>使用量貼付先!C10926</f>
        <v>0</v>
      </c>
      <c r="AE229">
        <f>使用量貼付先!C10927</f>
        <v>0</v>
      </c>
      <c r="AF229">
        <f>使用量貼付先!C10928</f>
        <v>0</v>
      </c>
      <c r="AG229">
        <f>使用量貼付先!C10929</f>
        <v>0</v>
      </c>
      <c r="AH229">
        <f>使用量貼付先!C10930</f>
        <v>0</v>
      </c>
      <c r="AI229">
        <f>使用量貼付先!C10931</f>
        <v>0</v>
      </c>
      <c r="AJ229">
        <f>使用量貼付先!C10932</f>
        <v>0</v>
      </c>
      <c r="AK229">
        <f>使用量貼付先!C10933</f>
        <v>0</v>
      </c>
      <c r="AL229">
        <f>使用量貼付先!C10934</f>
        <v>0</v>
      </c>
      <c r="AM229">
        <f>使用量貼付先!C10935</f>
        <v>0</v>
      </c>
      <c r="AN229">
        <f>使用量貼付先!C10936</f>
        <v>0</v>
      </c>
      <c r="AO229">
        <f>使用量貼付先!C10937</f>
        <v>0</v>
      </c>
      <c r="AP229">
        <f>使用量貼付先!C10938</f>
        <v>0</v>
      </c>
      <c r="AQ229">
        <f>使用量貼付先!C10939</f>
        <v>0</v>
      </c>
      <c r="AR229">
        <f>使用量貼付先!C10940</f>
        <v>0</v>
      </c>
      <c r="AS229">
        <f>使用量貼付先!C10941</f>
        <v>0</v>
      </c>
      <c r="AT229">
        <f>使用量貼付先!C10942</f>
        <v>0</v>
      </c>
      <c r="AU229">
        <f>使用量貼付先!C10943</f>
        <v>0</v>
      </c>
      <c r="AV229">
        <f>使用量貼付先!C10944</f>
        <v>0</v>
      </c>
      <c r="AW229">
        <f>使用量貼付先!C10945</f>
        <v>0</v>
      </c>
    </row>
    <row r="230" spans="1:49">
      <c r="A230" s="9">
        <f t="shared" si="3"/>
        <v>45976</v>
      </c>
      <c r="B230">
        <f>使用量貼付先!C10946</f>
        <v>0</v>
      </c>
      <c r="C230">
        <f>使用量貼付先!C10947</f>
        <v>0</v>
      </c>
      <c r="D230">
        <f>使用量貼付先!C10948</f>
        <v>0</v>
      </c>
      <c r="E230">
        <f>使用量貼付先!C10949</f>
        <v>0</v>
      </c>
      <c r="F230">
        <f>使用量貼付先!C10950</f>
        <v>0</v>
      </c>
      <c r="G230">
        <f>使用量貼付先!C10951</f>
        <v>0</v>
      </c>
      <c r="H230">
        <f>使用量貼付先!C10952</f>
        <v>0</v>
      </c>
      <c r="I230">
        <f>使用量貼付先!C10953</f>
        <v>0</v>
      </c>
      <c r="J230">
        <f>使用量貼付先!C10954</f>
        <v>0</v>
      </c>
      <c r="K230">
        <f>使用量貼付先!C10955</f>
        <v>0</v>
      </c>
      <c r="L230">
        <f>使用量貼付先!C10956</f>
        <v>0</v>
      </c>
      <c r="M230">
        <f>使用量貼付先!C10957</f>
        <v>0</v>
      </c>
      <c r="N230">
        <f>使用量貼付先!C10958</f>
        <v>0</v>
      </c>
      <c r="O230">
        <f>使用量貼付先!C10959</f>
        <v>0</v>
      </c>
      <c r="P230">
        <f>使用量貼付先!C10960</f>
        <v>0</v>
      </c>
      <c r="Q230">
        <f>使用量貼付先!C10961</f>
        <v>0</v>
      </c>
      <c r="R230">
        <f>使用量貼付先!C10962</f>
        <v>0</v>
      </c>
      <c r="S230">
        <f>使用量貼付先!C10963</f>
        <v>0</v>
      </c>
      <c r="T230">
        <f>使用量貼付先!C10964</f>
        <v>0</v>
      </c>
      <c r="U230">
        <f>使用量貼付先!C10965</f>
        <v>0</v>
      </c>
      <c r="V230">
        <f>使用量貼付先!C10966</f>
        <v>0</v>
      </c>
      <c r="W230">
        <f>使用量貼付先!C10967</f>
        <v>0</v>
      </c>
      <c r="X230">
        <f>使用量貼付先!C10968</f>
        <v>0</v>
      </c>
      <c r="Y230">
        <f>使用量貼付先!C10969</f>
        <v>0</v>
      </c>
      <c r="Z230">
        <f>使用量貼付先!C10970</f>
        <v>0</v>
      </c>
      <c r="AA230">
        <f>使用量貼付先!C10971</f>
        <v>0</v>
      </c>
      <c r="AB230">
        <f>使用量貼付先!C10972</f>
        <v>0</v>
      </c>
      <c r="AC230">
        <f>使用量貼付先!C10973</f>
        <v>0</v>
      </c>
      <c r="AD230">
        <f>使用量貼付先!C10974</f>
        <v>0</v>
      </c>
      <c r="AE230">
        <f>使用量貼付先!C10975</f>
        <v>0</v>
      </c>
      <c r="AF230">
        <f>使用量貼付先!C10976</f>
        <v>0</v>
      </c>
      <c r="AG230">
        <f>使用量貼付先!C10977</f>
        <v>0</v>
      </c>
      <c r="AH230">
        <f>使用量貼付先!C10978</f>
        <v>0</v>
      </c>
      <c r="AI230">
        <f>使用量貼付先!C10979</f>
        <v>0</v>
      </c>
      <c r="AJ230">
        <f>使用量貼付先!C10980</f>
        <v>0</v>
      </c>
      <c r="AK230">
        <f>使用量貼付先!C10981</f>
        <v>0</v>
      </c>
      <c r="AL230">
        <f>使用量貼付先!C10982</f>
        <v>0</v>
      </c>
      <c r="AM230">
        <f>使用量貼付先!C10983</f>
        <v>0</v>
      </c>
      <c r="AN230">
        <f>使用量貼付先!C10984</f>
        <v>0</v>
      </c>
      <c r="AO230">
        <f>使用量貼付先!C10985</f>
        <v>0</v>
      </c>
      <c r="AP230">
        <f>使用量貼付先!C10986</f>
        <v>0</v>
      </c>
      <c r="AQ230">
        <f>使用量貼付先!C10987</f>
        <v>0</v>
      </c>
      <c r="AR230">
        <f>使用量貼付先!C10988</f>
        <v>0</v>
      </c>
      <c r="AS230">
        <f>使用量貼付先!C10989</f>
        <v>0</v>
      </c>
      <c r="AT230">
        <f>使用量貼付先!C10990</f>
        <v>0</v>
      </c>
      <c r="AU230">
        <f>使用量貼付先!C10991</f>
        <v>0</v>
      </c>
      <c r="AV230">
        <f>使用量貼付先!C10992</f>
        <v>0</v>
      </c>
      <c r="AW230">
        <f>使用量貼付先!C10993</f>
        <v>0</v>
      </c>
    </row>
    <row r="231" spans="1:49">
      <c r="A231" s="9">
        <f t="shared" si="3"/>
        <v>45977</v>
      </c>
      <c r="B231">
        <f>使用量貼付先!C10994</f>
        <v>0</v>
      </c>
      <c r="C231">
        <f>使用量貼付先!C10995</f>
        <v>0</v>
      </c>
      <c r="D231">
        <f>使用量貼付先!C10996</f>
        <v>0</v>
      </c>
      <c r="E231">
        <f>使用量貼付先!C10997</f>
        <v>0</v>
      </c>
      <c r="F231">
        <f>使用量貼付先!C10998</f>
        <v>0</v>
      </c>
      <c r="G231">
        <f>使用量貼付先!C10999</f>
        <v>0</v>
      </c>
      <c r="H231">
        <f>使用量貼付先!C11000</f>
        <v>0</v>
      </c>
      <c r="I231">
        <f>使用量貼付先!C11001</f>
        <v>0</v>
      </c>
      <c r="J231">
        <f>使用量貼付先!C11002</f>
        <v>0</v>
      </c>
      <c r="K231">
        <f>使用量貼付先!C11003</f>
        <v>0</v>
      </c>
      <c r="L231">
        <f>使用量貼付先!C11004</f>
        <v>0</v>
      </c>
      <c r="M231">
        <f>使用量貼付先!C11005</f>
        <v>0</v>
      </c>
      <c r="N231">
        <f>使用量貼付先!C11006</f>
        <v>0</v>
      </c>
      <c r="O231">
        <f>使用量貼付先!C11007</f>
        <v>0</v>
      </c>
      <c r="P231">
        <f>使用量貼付先!C11008</f>
        <v>0</v>
      </c>
      <c r="Q231">
        <f>使用量貼付先!C11009</f>
        <v>0</v>
      </c>
      <c r="R231">
        <f>使用量貼付先!C11010</f>
        <v>0</v>
      </c>
      <c r="S231">
        <f>使用量貼付先!C11011</f>
        <v>0</v>
      </c>
      <c r="T231">
        <f>使用量貼付先!C11012</f>
        <v>0</v>
      </c>
      <c r="U231">
        <f>使用量貼付先!C11013</f>
        <v>0</v>
      </c>
      <c r="V231">
        <f>使用量貼付先!C11014</f>
        <v>0</v>
      </c>
      <c r="W231">
        <f>使用量貼付先!C11015</f>
        <v>0</v>
      </c>
      <c r="X231">
        <f>使用量貼付先!C11016</f>
        <v>0</v>
      </c>
      <c r="Y231">
        <f>使用量貼付先!C11017</f>
        <v>0</v>
      </c>
      <c r="Z231">
        <f>使用量貼付先!C11018</f>
        <v>0</v>
      </c>
      <c r="AA231">
        <f>使用量貼付先!C11019</f>
        <v>0</v>
      </c>
      <c r="AB231">
        <f>使用量貼付先!C11020</f>
        <v>0</v>
      </c>
      <c r="AC231">
        <f>使用量貼付先!C11021</f>
        <v>0</v>
      </c>
      <c r="AD231">
        <f>使用量貼付先!C11022</f>
        <v>0</v>
      </c>
      <c r="AE231">
        <f>使用量貼付先!C11023</f>
        <v>0</v>
      </c>
      <c r="AF231">
        <f>使用量貼付先!C11024</f>
        <v>0</v>
      </c>
      <c r="AG231">
        <f>使用量貼付先!C11025</f>
        <v>0</v>
      </c>
      <c r="AH231">
        <f>使用量貼付先!C11026</f>
        <v>0</v>
      </c>
      <c r="AI231">
        <f>使用量貼付先!C11027</f>
        <v>0</v>
      </c>
      <c r="AJ231">
        <f>使用量貼付先!C11028</f>
        <v>0</v>
      </c>
      <c r="AK231">
        <f>使用量貼付先!C11029</f>
        <v>0</v>
      </c>
      <c r="AL231">
        <f>使用量貼付先!C11030</f>
        <v>0</v>
      </c>
      <c r="AM231">
        <f>使用量貼付先!C11031</f>
        <v>0</v>
      </c>
      <c r="AN231">
        <f>使用量貼付先!C11032</f>
        <v>0</v>
      </c>
      <c r="AO231">
        <f>使用量貼付先!C11033</f>
        <v>0</v>
      </c>
      <c r="AP231">
        <f>使用量貼付先!C11034</f>
        <v>0</v>
      </c>
      <c r="AQ231">
        <f>使用量貼付先!C11035</f>
        <v>0</v>
      </c>
      <c r="AR231">
        <f>使用量貼付先!C11036</f>
        <v>0</v>
      </c>
      <c r="AS231">
        <f>使用量貼付先!C11037</f>
        <v>0</v>
      </c>
      <c r="AT231">
        <f>使用量貼付先!C11038</f>
        <v>0</v>
      </c>
      <c r="AU231">
        <f>使用量貼付先!C11039</f>
        <v>0</v>
      </c>
      <c r="AV231">
        <f>使用量貼付先!C11040</f>
        <v>0</v>
      </c>
      <c r="AW231">
        <f>使用量貼付先!C11041</f>
        <v>0</v>
      </c>
    </row>
    <row r="232" spans="1:49">
      <c r="A232" s="9">
        <f t="shared" si="3"/>
        <v>45978</v>
      </c>
      <c r="B232">
        <f>使用量貼付先!C11042</f>
        <v>0</v>
      </c>
      <c r="C232">
        <f>使用量貼付先!C11043</f>
        <v>0</v>
      </c>
      <c r="D232">
        <f>使用量貼付先!C11044</f>
        <v>0</v>
      </c>
      <c r="E232">
        <f>使用量貼付先!C11045</f>
        <v>0</v>
      </c>
      <c r="F232">
        <f>使用量貼付先!C11046</f>
        <v>0</v>
      </c>
      <c r="G232">
        <f>使用量貼付先!C11047</f>
        <v>0</v>
      </c>
      <c r="H232">
        <f>使用量貼付先!C11048</f>
        <v>0</v>
      </c>
      <c r="I232">
        <f>使用量貼付先!C11049</f>
        <v>0</v>
      </c>
      <c r="J232">
        <f>使用量貼付先!C11050</f>
        <v>0</v>
      </c>
      <c r="K232">
        <f>使用量貼付先!C11051</f>
        <v>0</v>
      </c>
      <c r="L232">
        <f>使用量貼付先!C11052</f>
        <v>0</v>
      </c>
      <c r="M232">
        <f>使用量貼付先!C11053</f>
        <v>0</v>
      </c>
      <c r="N232">
        <f>使用量貼付先!C11054</f>
        <v>0</v>
      </c>
      <c r="O232">
        <f>使用量貼付先!C11055</f>
        <v>0</v>
      </c>
      <c r="P232">
        <f>使用量貼付先!C11056</f>
        <v>0</v>
      </c>
      <c r="Q232">
        <f>使用量貼付先!C11057</f>
        <v>0</v>
      </c>
      <c r="R232">
        <f>使用量貼付先!C11058</f>
        <v>0</v>
      </c>
      <c r="S232">
        <f>使用量貼付先!C11059</f>
        <v>0</v>
      </c>
      <c r="T232">
        <f>使用量貼付先!C11060</f>
        <v>0</v>
      </c>
      <c r="U232">
        <f>使用量貼付先!C11061</f>
        <v>0</v>
      </c>
      <c r="V232">
        <f>使用量貼付先!C11062</f>
        <v>0</v>
      </c>
      <c r="W232">
        <f>使用量貼付先!C11063</f>
        <v>0</v>
      </c>
      <c r="X232">
        <f>使用量貼付先!C11064</f>
        <v>0</v>
      </c>
      <c r="Y232">
        <f>使用量貼付先!C11065</f>
        <v>0</v>
      </c>
      <c r="Z232">
        <f>使用量貼付先!C11066</f>
        <v>0</v>
      </c>
      <c r="AA232">
        <f>使用量貼付先!C11067</f>
        <v>0</v>
      </c>
      <c r="AB232">
        <f>使用量貼付先!C11068</f>
        <v>0</v>
      </c>
      <c r="AC232">
        <f>使用量貼付先!C11069</f>
        <v>0</v>
      </c>
      <c r="AD232">
        <f>使用量貼付先!C11070</f>
        <v>0</v>
      </c>
      <c r="AE232">
        <f>使用量貼付先!C11071</f>
        <v>0</v>
      </c>
      <c r="AF232">
        <f>使用量貼付先!C11072</f>
        <v>0</v>
      </c>
      <c r="AG232">
        <f>使用量貼付先!C11073</f>
        <v>0</v>
      </c>
      <c r="AH232">
        <f>使用量貼付先!C11074</f>
        <v>0</v>
      </c>
      <c r="AI232">
        <f>使用量貼付先!C11075</f>
        <v>0</v>
      </c>
      <c r="AJ232">
        <f>使用量貼付先!C11076</f>
        <v>0</v>
      </c>
      <c r="AK232">
        <f>使用量貼付先!C11077</f>
        <v>0</v>
      </c>
      <c r="AL232">
        <f>使用量貼付先!C11078</f>
        <v>0</v>
      </c>
      <c r="AM232">
        <f>使用量貼付先!C11079</f>
        <v>0</v>
      </c>
      <c r="AN232">
        <f>使用量貼付先!C11080</f>
        <v>0</v>
      </c>
      <c r="AO232">
        <f>使用量貼付先!C11081</f>
        <v>0</v>
      </c>
      <c r="AP232">
        <f>使用量貼付先!C11082</f>
        <v>0</v>
      </c>
      <c r="AQ232">
        <f>使用量貼付先!C11083</f>
        <v>0</v>
      </c>
      <c r="AR232">
        <f>使用量貼付先!C11084</f>
        <v>0</v>
      </c>
      <c r="AS232">
        <f>使用量貼付先!C11085</f>
        <v>0</v>
      </c>
      <c r="AT232">
        <f>使用量貼付先!C11086</f>
        <v>0</v>
      </c>
      <c r="AU232">
        <f>使用量貼付先!C11087</f>
        <v>0</v>
      </c>
      <c r="AV232">
        <f>使用量貼付先!C11088</f>
        <v>0</v>
      </c>
      <c r="AW232">
        <f>使用量貼付先!C11089</f>
        <v>0</v>
      </c>
    </row>
    <row r="233" spans="1:49">
      <c r="A233" s="9">
        <f t="shared" si="3"/>
        <v>45979</v>
      </c>
      <c r="B233">
        <f>使用量貼付先!C11090</f>
        <v>0</v>
      </c>
      <c r="C233">
        <f>使用量貼付先!C11091</f>
        <v>0</v>
      </c>
      <c r="D233">
        <f>使用量貼付先!C11092</f>
        <v>0</v>
      </c>
      <c r="E233">
        <f>使用量貼付先!C11093</f>
        <v>0</v>
      </c>
      <c r="F233">
        <f>使用量貼付先!C11094</f>
        <v>0</v>
      </c>
      <c r="G233">
        <f>使用量貼付先!C11095</f>
        <v>0</v>
      </c>
      <c r="H233">
        <f>使用量貼付先!C11096</f>
        <v>0</v>
      </c>
      <c r="I233">
        <f>使用量貼付先!C11097</f>
        <v>0</v>
      </c>
      <c r="J233">
        <f>使用量貼付先!C11098</f>
        <v>0</v>
      </c>
      <c r="K233">
        <f>使用量貼付先!C11099</f>
        <v>0</v>
      </c>
      <c r="L233">
        <f>使用量貼付先!C11100</f>
        <v>0</v>
      </c>
      <c r="M233">
        <f>使用量貼付先!C11101</f>
        <v>0</v>
      </c>
      <c r="N233">
        <f>使用量貼付先!C11102</f>
        <v>0</v>
      </c>
      <c r="O233">
        <f>使用量貼付先!C11103</f>
        <v>0</v>
      </c>
      <c r="P233">
        <f>使用量貼付先!C11104</f>
        <v>0</v>
      </c>
      <c r="Q233">
        <f>使用量貼付先!C11105</f>
        <v>0</v>
      </c>
      <c r="R233">
        <f>使用量貼付先!C11106</f>
        <v>0</v>
      </c>
      <c r="S233">
        <f>使用量貼付先!C11107</f>
        <v>0</v>
      </c>
      <c r="T233">
        <f>使用量貼付先!C11108</f>
        <v>0</v>
      </c>
      <c r="U233">
        <f>使用量貼付先!C11109</f>
        <v>0</v>
      </c>
      <c r="V233">
        <f>使用量貼付先!C11110</f>
        <v>0</v>
      </c>
      <c r="W233">
        <f>使用量貼付先!C11111</f>
        <v>0</v>
      </c>
      <c r="X233">
        <f>使用量貼付先!C11112</f>
        <v>0</v>
      </c>
      <c r="Y233">
        <f>使用量貼付先!C11113</f>
        <v>0</v>
      </c>
      <c r="Z233">
        <f>使用量貼付先!C11114</f>
        <v>0</v>
      </c>
      <c r="AA233">
        <f>使用量貼付先!C11115</f>
        <v>0</v>
      </c>
      <c r="AB233">
        <f>使用量貼付先!C11116</f>
        <v>0</v>
      </c>
      <c r="AC233">
        <f>使用量貼付先!C11117</f>
        <v>0</v>
      </c>
      <c r="AD233">
        <f>使用量貼付先!C11118</f>
        <v>0</v>
      </c>
      <c r="AE233">
        <f>使用量貼付先!C11119</f>
        <v>0</v>
      </c>
      <c r="AF233">
        <f>使用量貼付先!C11120</f>
        <v>0</v>
      </c>
      <c r="AG233">
        <f>使用量貼付先!C11121</f>
        <v>0</v>
      </c>
      <c r="AH233">
        <f>使用量貼付先!C11122</f>
        <v>0</v>
      </c>
      <c r="AI233">
        <f>使用量貼付先!C11123</f>
        <v>0</v>
      </c>
      <c r="AJ233">
        <f>使用量貼付先!C11124</f>
        <v>0</v>
      </c>
      <c r="AK233">
        <f>使用量貼付先!C11125</f>
        <v>0</v>
      </c>
      <c r="AL233">
        <f>使用量貼付先!C11126</f>
        <v>0</v>
      </c>
      <c r="AM233">
        <f>使用量貼付先!C11127</f>
        <v>0</v>
      </c>
      <c r="AN233">
        <f>使用量貼付先!C11128</f>
        <v>0</v>
      </c>
      <c r="AO233">
        <f>使用量貼付先!C11129</f>
        <v>0</v>
      </c>
      <c r="AP233">
        <f>使用量貼付先!C11130</f>
        <v>0</v>
      </c>
      <c r="AQ233">
        <f>使用量貼付先!C11131</f>
        <v>0</v>
      </c>
      <c r="AR233">
        <f>使用量貼付先!C11132</f>
        <v>0</v>
      </c>
      <c r="AS233">
        <f>使用量貼付先!C11133</f>
        <v>0</v>
      </c>
      <c r="AT233">
        <f>使用量貼付先!C11134</f>
        <v>0</v>
      </c>
      <c r="AU233">
        <f>使用量貼付先!C11135</f>
        <v>0</v>
      </c>
      <c r="AV233">
        <f>使用量貼付先!C11136</f>
        <v>0</v>
      </c>
      <c r="AW233">
        <f>使用量貼付先!C11137</f>
        <v>0</v>
      </c>
    </row>
    <row r="234" spans="1:49">
      <c r="A234" s="9">
        <f t="shared" si="3"/>
        <v>45980</v>
      </c>
      <c r="B234">
        <f>使用量貼付先!C11138</f>
        <v>0</v>
      </c>
      <c r="C234">
        <f>使用量貼付先!C11139</f>
        <v>0</v>
      </c>
      <c r="D234">
        <f>使用量貼付先!C11140</f>
        <v>0</v>
      </c>
      <c r="E234">
        <f>使用量貼付先!C11141</f>
        <v>0</v>
      </c>
      <c r="F234">
        <f>使用量貼付先!C11142</f>
        <v>0</v>
      </c>
      <c r="G234">
        <f>使用量貼付先!C11143</f>
        <v>0</v>
      </c>
      <c r="H234">
        <f>使用量貼付先!C11144</f>
        <v>0</v>
      </c>
      <c r="I234">
        <f>使用量貼付先!C11145</f>
        <v>0</v>
      </c>
      <c r="J234">
        <f>使用量貼付先!C11146</f>
        <v>0</v>
      </c>
      <c r="K234">
        <f>使用量貼付先!C11147</f>
        <v>0</v>
      </c>
      <c r="L234">
        <f>使用量貼付先!C11148</f>
        <v>0</v>
      </c>
      <c r="M234">
        <f>使用量貼付先!C11149</f>
        <v>0</v>
      </c>
      <c r="N234">
        <f>使用量貼付先!C11150</f>
        <v>0</v>
      </c>
      <c r="O234">
        <f>使用量貼付先!C11151</f>
        <v>0</v>
      </c>
      <c r="P234">
        <f>使用量貼付先!C11152</f>
        <v>0</v>
      </c>
      <c r="Q234">
        <f>使用量貼付先!C11153</f>
        <v>0</v>
      </c>
      <c r="R234">
        <f>使用量貼付先!C11154</f>
        <v>0</v>
      </c>
      <c r="S234">
        <f>使用量貼付先!C11155</f>
        <v>0</v>
      </c>
      <c r="T234">
        <f>使用量貼付先!C11156</f>
        <v>0</v>
      </c>
      <c r="U234">
        <f>使用量貼付先!C11157</f>
        <v>0</v>
      </c>
      <c r="V234">
        <f>使用量貼付先!C11158</f>
        <v>0</v>
      </c>
      <c r="W234">
        <f>使用量貼付先!C11159</f>
        <v>0</v>
      </c>
      <c r="X234">
        <f>使用量貼付先!C11160</f>
        <v>0</v>
      </c>
      <c r="Y234">
        <f>使用量貼付先!C11161</f>
        <v>0</v>
      </c>
      <c r="Z234">
        <f>使用量貼付先!C11162</f>
        <v>0</v>
      </c>
      <c r="AA234">
        <f>使用量貼付先!C11163</f>
        <v>0</v>
      </c>
      <c r="AB234">
        <f>使用量貼付先!C11164</f>
        <v>0</v>
      </c>
      <c r="AC234">
        <f>使用量貼付先!C11165</f>
        <v>0</v>
      </c>
      <c r="AD234">
        <f>使用量貼付先!C11166</f>
        <v>0</v>
      </c>
      <c r="AE234">
        <f>使用量貼付先!C11167</f>
        <v>0</v>
      </c>
      <c r="AF234">
        <f>使用量貼付先!C11168</f>
        <v>0</v>
      </c>
      <c r="AG234">
        <f>使用量貼付先!C11169</f>
        <v>0</v>
      </c>
      <c r="AH234">
        <f>使用量貼付先!C11170</f>
        <v>0</v>
      </c>
      <c r="AI234">
        <f>使用量貼付先!C11171</f>
        <v>0</v>
      </c>
      <c r="AJ234">
        <f>使用量貼付先!C11172</f>
        <v>0</v>
      </c>
      <c r="AK234">
        <f>使用量貼付先!C11173</f>
        <v>0</v>
      </c>
      <c r="AL234">
        <f>使用量貼付先!C11174</f>
        <v>0</v>
      </c>
      <c r="AM234">
        <f>使用量貼付先!C11175</f>
        <v>0</v>
      </c>
      <c r="AN234">
        <f>使用量貼付先!C11176</f>
        <v>0</v>
      </c>
      <c r="AO234">
        <f>使用量貼付先!C11177</f>
        <v>0</v>
      </c>
      <c r="AP234">
        <f>使用量貼付先!C11178</f>
        <v>0</v>
      </c>
      <c r="AQ234">
        <f>使用量貼付先!C11179</f>
        <v>0</v>
      </c>
      <c r="AR234">
        <f>使用量貼付先!C11180</f>
        <v>0</v>
      </c>
      <c r="AS234">
        <f>使用量貼付先!C11181</f>
        <v>0</v>
      </c>
      <c r="AT234">
        <f>使用量貼付先!C11182</f>
        <v>0</v>
      </c>
      <c r="AU234">
        <f>使用量貼付先!C11183</f>
        <v>0</v>
      </c>
      <c r="AV234">
        <f>使用量貼付先!C11184</f>
        <v>0</v>
      </c>
      <c r="AW234">
        <f>使用量貼付先!C11185</f>
        <v>0</v>
      </c>
    </row>
    <row r="235" spans="1:49">
      <c r="A235" s="9">
        <f t="shared" si="3"/>
        <v>45981</v>
      </c>
      <c r="B235">
        <f>使用量貼付先!C11186</f>
        <v>0</v>
      </c>
      <c r="C235">
        <f>使用量貼付先!C11187</f>
        <v>0</v>
      </c>
      <c r="D235">
        <f>使用量貼付先!C11188</f>
        <v>0</v>
      </c>
      <c r="E235">
        <f>使用量貼付先!C11189</f>
        <v>0</v>
      </c>
      <c r="F235">
        <f>使用量貼付先!C11190</f>
        <v>0</v>
      </c>
      <c r="G235">
        <f>使用量貼付先!C11191</f>
        <v>0</v>
      </c>
      <c r="H235">
        <f>使用量貼付先!C11192</f>
        <v>0</v>
      </c>
      <c r="I235">
        <f>使用量貼付先!C11193</f>
        <v>0</v>
      </c>
      <c r="J235">
        <f>使用量貼付先!C11194</f>
        <v>0</v>
      </c>
      <c r="K235">
        <f>使用量貼付先!C11195</f>
        <v>0</v>
      </c>
      <c r="L235">
        <f>使用量貼付先!C11196</f>
        <v>0</v>
      </c>
      <c r="M235">
        <f>使用量貼付先!C11197</f>
        <v>0</v>
      </c>
      <c r="N235">
        <f>使用量貼付先!C11198</f>
        <v>0</v>
      </c>
      <c r="O235">
        <f>使用量貼付先!C11199</f>
        <v>0</v>
      </c>
      <c r="P235">
        <f>使用量貼付先!C11200</f>
        <v>0</v>
      </c>
      <c r="Q235">
        <f>使用量貼付先!C11201</f>
        <v>0</v>
      </c>
      <c r="R235">
        <f>使用量貼付先!C11202</f>
        <v>0</v>
      </c>
      <c r="S235">
        <f>使用量貼付先!C11203</f>
        <v>0</v>
      </c>
      <c r="T235">
        <f>使用量貼付先!C11204</f>
        <v>0</v>
      </c>
      <c r="U235">
        <f>使用量貼付先!C11205</f>
        <v>0</v>
      </c>
      <c r="V235">
        <f>使用量貼付先!C11206</f>
        <v>0</v>
      </c>
      <c r="W235">
        <f>使用量貼付先!C11207</f>
        <v>0</v>
      </c>
      <c r="X235">
        <f>使用量貼付先!C11208</f>
        <v>0</v>
      </c>
      <c r="Y235">
        <f>使用量貼付先!C11209</f>
        <v>0</v>
      </c>
      <c r="Z235">
        <f>使用量貼付先!C11210</f>
        <v>0</v>
      </c>
      <c r="AA235">
        <f>使用量貼付先!C11211</f>
        <v>0</v>
      </c>
      <c r="AB235">
        <f>使用量貼付先!C11212</f>
        <v>0</v>
      </c>
      <c r="AC235">
        <f>使用量貼付先!C11213</f>
        <v>0</v>
      </c>
      <c r="AD235">
        <f>使用量貼付先!C11214</f>
        <v>0</v>
      </c>
      <c r="AE235">
        <f>使用量貼付先!C11215</f>
        <v>0</v>
      </c>
      <c r="AF235">
        <f>使用量貼付先!C11216</f>
        <v>0</v>
      </c>
      <c r="AG235">
        <f>使用量貼付先!C11217</f>
        <v>0</v>
      </c>
      <c r="AH235">
        <f>使用量貼付先!C11218</f>
        <v>0</v>
      </c>
      <c r="AI235">
        <f>使用量貼付先!C11219</f>
        <v>0</v>
      </c>
      <c r="AJ235">
        <f>使用量貼付先!C11220</f>
        <v>0</v>
      </c>
      <c r="AK235">
        <f>使用量貼付先!C11221</f>
        <v>0</v>
      </c>
      <c r="AL235">
        <f>使用量貼付先!C11222</f>
        <v>0</v>
      </c>
      <c r="AM235">
        <f>使用量貼付先!C11223</f>
        <v>0</v>
      </c>
      <c r="AN235">
        <f>使用量貼付先!C11224</f>
        <v>0</v>
      </c>
      <c r="AO235">
        <f>使用量貼付先!C11225</f>
        <v>0</v>
      </c>
      <c r="AP235">
        <f>使用量貼付先!C11226</f>
        <v>0</v>
      </c>
      <c r="AQ235">
        <f>使用量貼付先!C11227</f>
        <v>0</v>
      </c>
      <c r="AR235">
        <f>使用量貼付先!C11228</f>
        <v>0</v>
      </c>
      <c r="AS235">
        <f>使用量貼付先!C11229</f>
        <v>0</v>
      </c>
      <c r="AT235">
        <f>使用量貼付先!C11230</f>
        <v>0</v>
      </c>
      <c r="AU235">
        <f>使用量貼付先!C11231</f>
        <v>0</v>
      </c>
      <c r="AV235">
        <f>使用量貼付先!C11232</f>
        <v>0</v>
      </c>
      <c r="AW235">
        <f>使用量貼付先!C11233</f>
        <v>0</v>
      </c>
    </row>
    <row r="236" spans="1:49">
      <c r="A236" s="9">
        <f t="shared" si="3"/>
        <v>45982</v>
      </c>
      <c r="B236">
        <f>使用量貼付先!C11234</f>
        <v>0</v>
      </c>
      <c r="C236">
        <f>使用量貼付先!C11235</f>
        <v>0</v>
      </c>
      <c r="D236">
        <f>使用量貼付先!C11236</f>
        <v>0</v>
      </c>
      <c r="E236">
        <f>使用量貼付先!C11237</f>
        <v>0</v>
      </c>
      <c r="F236">
        <f>使用量貼付先!C11238</f>
        <v>0</v>
      </c>
      <c r="G236">
        <f>使用量貼付先!C11239</f>
        <v>0</v>
      </c>
      <c r="H236">
        <f>使用量貼付先!C11240</f>
        <v>0</v>
      </c>
      <c r="I236">
        <f>使用量貼付先!C11241</f>
        <v>0</v>
      </c>
      <c r="J236">
        <f>使用量貼付先!C11242</f>
        <v>0</v>
      </c>
      <c r="K236">
        <f>使用量貼付先!C11243</f>
        <v>0</v>
      </c>
      <c r="L236">
        <f>使用量貼付先!C11244</f>
        <v>0</v>
      </c>
      <c r="M236">
        <f>使用量貼付先!C11245</f>
        <v>0</v>
      </c>
      <c r="N236">
        <f>使用量貼付先!C11246</f>
        <v>0</v>
      </c>
      <c r="O236">
        <f>使用量貼付先!C11247</f>
        <v>0</v>
      </c>
      <c r="P236">
        <f>使用量貼付先!C11248</f>
        <v>0</v>
      </c>
      <c r="Q236">
        <f>使用量貼付先!C11249</f>
        <v>0</v>
      </c>
      <c r="R236">
        <f>使用量貼付先!C11250</f>
        <v>0</v>
      </c>
      <c r="S236">
        <f>使用量貼付先!C11251</f>
        <v>0</v>
      </c>
      <c r="T236">
        <f>使用量貼付先!C11252</f>
        <v>0</v>
      </c>
      <c r="U236">
        <f>使用量貼付先!C11253</f>
        <v>0</v>
      </c>
      <c r="V236">
        <f>使用量貼付先!C11254</f>
        <v>0</v>
      </c>
      <c r="W236">
        <f>使用量貼付先!C11255</f>
        <v>0</v>
      </c>
      <c r="X236">
        <f>使用量貼付先!C11256</f>
        <v>0</v>
      </c>
      <c r="Y236">
        <f>使用量貼付先!C11257</f>
        <v>0</v>
      </c>
      <c r="Z236">
        <f>使用量貼付先!C11258</f>
        <v>0</v>
      </c>
      <c r="AA236">
        <f>使用量貼付先!C11259</f>
        <v>0</v>
      </c>
      <c r="AB236">
        <f>使用量貼付先!C11260</f>
        <v>0</v>
      </c>
      <c r="AC236">
        <f>使用量貼付先!C11261</f>
        <v>0</v>
      </c>
      <c r="AD236">
        <f>使用量貼付先!C11262</f>
        <v>0</v>
      </c>
      <c r="AE236">
        <f>使用量貼付先!C11263</f>
        <v>0</v>
      </c>
      <c r="AF236">
        <f>使用量貼付先!C11264</f>
        <v>0</v>
      </c>
      <c r="AG236">
        <f>使用量貼付先!C11265</f>
        <v>0</v>
      </c>
      <c r="AH236">
        <f>使用量貼付先!C11266</f>
        <v>0</v>
      </c>
      <c r="AI236">
        <f>使用量貼付先!C11267</f>
        <v>0</v>
      </c>
      <c r="AJ236">
        <f>使用量貼付先!C11268</f>
        <v>0</v>
      </c>
      <c r="AK236">
        <f>使用量貼付先!C11269</f>
        <v>0</v>
      </c>
      <c r="AL236">
        <f>使用量貼付先!C11270</f>
        <v>0</v>
      </c>
      <c r="AM236">
        <f>使用量貼付先!C11271</f>
        <v>0</v>
      </c>
      <c r="AN236">
        <f>使用量貼付先!C11272</f>
        <v>0</v>
      </c>
      <c r="AO236">
        <f>使用量貼付先!C11273</f>
        <v>0</v>
      </c>
      <c r="AP236">
        <f>使用量貼付先!C11274</f>
        <v>0</v>
      </c>
      <c r="AQ236">
        <f>使用量貼付先!C11275</f>
        <v>0</v>
      </c>
      <c r="AR236">
        <f>使用量貼付先!C11276</f>
        <v>0</v>
      </c>
      <c r="AS236">
        <f>使用量貼付先!C11277</f>
        <v>0</v>
      </c>
      <c r="AT236">
        <f>使用量貼付先!C11278</f>
        <v>0</v>
      </c>
      <c r="AU236">
        <f>使用量貼付先!C11279</f>
        <v>0</v>
      </c>
      <c r="AV236">
        <f>使用量貼付先!C11280</f>
        <v>0</v>
      </c>
      <c r="AW236">
        <f>使用量貼付先!C11281</f>
        <v>0</v>
      </c>
    </row>
    <row r="237" spans="1:49">
      <c r="A237" s="9">
        <f t="shared" si="3"/>
        <v>45983</v>
      </c>
      <c r="B237">
        <f>使用量貼付先!C11282</f>
        <v>0</v>
      </c>
      <c r="C237">
        <f>使用量貼付先!C11283</f>
        <v>0</v>
      </c>
      <c r="D237">
        <f>使用量貼付先!C11284</f>
        <v>0</v>
      </c>
      <c r="E237">
        <f>使用量貼付先!C11285</f>
        <v>0</v>
      </c>
      <c r="F237">
        <f>使用量貼付先!C11286</f>
        <v>0</v>
      </c>
      <c r="G237">
        <f>使用量貼付先!C11287</f>
        <v>0</v>
      </c>
      <c r="H237">
        <f>使用量貼付先!C11288</f>
        <v>0</v>
      </c>
      <c r="I237">
        <f>使用量貼付先!C11289</f>
        <v>0</v>
      </c>
      <c r="J237">
        <f>使用量貼付先!C11290</f>
        <v>0</v>
      </c>
      <c r="K237">
        <f>使用量貼付先!C11291</f>
        <v>0</v>
      </c>
      <c r="L237">
        <f>使用量貼付先!C11292</f>
        <v>0</v>
      </c>
      <c r="M237">
        <f>使用量貼付先!C11293</f>
        <v>0</v>
      </c>
      <c r="N237">
        <f>使用量貼付先!C11294</f>
        <v>0</v>
      </c>
      <c r="O237">
        <f>使用量貼付先!C11295</f>
        <v>0</v>
      </c>
      <c r="P237">
        <f>使用量貼付先!C11296</f>
        <v>0</v>
      </c>
      <c r="Q237">
        <f>使用量貼付先!C11297</f>
        <v>0</v>
      </c>
      <c r="R237">
        <f>使用量貼付先!C11298</f>
        <v>0</v>
      </c>
      <c r="S237">
        <f>使用量貼付先!C11299</f>
        <v>0</v>
      </c>
      <c r="T237">
        <f>使用量貼付先!C11300</f>
        <v>0</v>
      </c>
      <c r="U237">
        <f>使用量貼付先!C11301</f>
        <v>0</v>
      </c>
      <c r="V237">
        <f>使用量貼付先!C11302</f>
        <v>0</v>
      </c>
      <c r="W237">
        <f>使用量貼付先!C11303</f>
        <v>0</v>
      </c>
      <c r="X237">
        <f>使用量貼付先!C11304</f>
        <v>0</v>
      </c>
      <c r="Y237">
        <f>使用量貼付先!C11305</f>
        <v>0</v>
      </c>
      <c r="Z237">
        <f>使用量貼付先!C11306</f>
        <v>0</v>
      </c>
      <c r="AA237">
        <f>使用量貼付先!C11307</f>
        <v>0</v>
      </c>
      <c r="AB237">
        <f>使用量貼付先!C11308</f>
        <v>0</v>
      </c>
      <c r="AC237">
        <f>使用量貼付先!C11309</f>
        <v>0</v>
      </c>
      <c r="AD237">
        <f>使用量貼付先!C11310</f>
        <v>0</v>
      </c>
      <c r="AE237">
        <f>使用量貼付先!C11311</f>
        <v>0</v>
      </c>
      <c r="AF237">
        <f>使用量貼付先!C11312</f>
        <v>0</v>
      </c>
      <c r="AG237">
        <f>使用量貼付先!C11313</f>
        <v>0</v>
      </c>
      <c r="AH237">
        <f>使用量貼付先!C11314</f>
        <v>0</v>
      </c>
      <c r="AI237">
        <f>使用量貼付先!C11315</f>
        <v>0</v>
      </c>
      <c r="AJ237">
        <f>使用量貼付先!C11316</f>
        <v>0</v>
      </c>
      <c r="AK237">
        <f>使用量貼付先!C11317</f>
        <v>0</v>
      </c>
      <c r="AL237">
        <f>使用量貼付先!C11318</f>
        <v>0</v>
      </c>
      <c r="AM237">
        <f>使用量貼付先!C11319</f>
        <v>0</v>
      </c>
      <c r="AN237">
        <f>使用量貼付先!C11320</f>
        <v>0</v>
      </c>
      <c r="AO237">
        <f>使用量貼付先!C11321</f>
        <v>0</v>
      </c>
      <c r="AP237">
        <f>使用量貼付先!C11322</f>
        <v>0</v>
      </c>
      <c r="AQ237">
        <f>使用量貼付先!C11323</f>
        <v>0</v>
      </c>
      <c r="AR237">
        <f>使用量貼付先!C11324</f>
        <v>0</v>
      </c>
      <c r="AS237">
        <f>使用量貼付先!C11325</f>
        <v>0</v>
      </c>
      <c r="AT237">
        <f>使用量貼付先!C11326</f>
        <v>0</v>
      </c>
      <c r="AU237">
        <f>使用量貼付先!C11327</f>
        <v>0</v>
      </c>
      <c r="AV237">
        <f>使用量貼付先!C11328</f>
        <v>0</v>
      </c>
      <c r="AW237">
        <f>使用量貼付先!C11329</f>
        <v>0</v>
      </c>
    </row>
    <row r="238" spans="1:49">
      <c r="A238" s="9">
        <f t="shared" si="3"/>
        <v>45984</v>
      </c>
      <c r="B238">
        <f>使用量貼付先!C11330</f>
        <v>0</v>
      </c>
      <c r="C238">
        <f>使用量貼付先!C11331</f>
        <v>0</v>
      </c>
      <c r="D238">
        <f>使用量貼付先!C11332</f>
        <v>0</v>
      </c>
      <c r="E238">
        <f>使用量貼付先!C11333</f>
        <v>0</v>
      </c>
      <c r="F238">
        <f>使用量貼付先!C11334</f>
        <v>0</v>
      </c>
      <c r="G238">
        <f>使用量貼付先!C11335</f>
        <v>0</v>
      </c>
      <c r="H238">
        <f>使用量貼付先!C11336</f>
        <v>0</v>
      </c>
      <c r="I238">
        <f>使用量貼付先!C11337</f>
        <v>0</v>
      </c>
      <c r="J238">
        <f>使用量貼付先!C11338</f>
        <v>0</v>
      </c>
      <c r="K238">
        <f>使用量貼付先!C11339</f>
        <v>0</v>
      </c>
      <c r="L238">
        <f>使用量貼付先!C11340</f>
        <v>0</v>
      </c>
      <c r="M238">
        <f>使用量貼付先!C11341</f>
        <v>0</v>
      </c>
      <c r="N238">
        <f>使用量貼付先!C11342</f>
        <v>0</v>
      </c>
      <c r="O238">
        <f>使用量貼付先!C11343</f>
        <v>0</v>
      </c>
      <c r="P238">
        <f>使用量貼付先!C11344</f>
        <v>0</v>
      </c>
      <c r="Q238">
        <f>使用量貼付先!C11345</f>
        <v>0</v>
      </c>
      <c r="R238">
        <f>使用量貼付先!C11346</f>
        <v>0</v>
      </c>
      <c r="S238">
        <f>使用量貼付先!C11347</f>
        <v>0</v>
      </c>
      <c r="T238">
        <f>使用量貼付先!C11348</f>
        <v>0</v>
      </c>
      <c r="U238">
        <f>使用量貼付先!C11349</f>
        <v>0</v>
      </c>
      <c r="V238">
        <f>使用量貼付先!C11350</f>
        <v>0</v>
      </c>
      <c r="W238">
        <f>使用量貼付先!C11351</f>
        <v>0</v>
      </c>
      <c r="X238">
        <f>使用量貼付先!C11352</f>
        <v>0</v>
      </c>
      <c r="Y238">
        <f>使用量貼付先!C11353</f>
        <v>0</v>
      </c>
      <c r="Z238">
        <f>使用量貼付先!C11354</f>
        <v>0</v>
      </c>
      <c r="AA238">
        <f>使用量貼付先!C11355</f>
        <v>0</v>
      </c>
      <c r="AB238">
        <f>使用量貼付先!C11356</f>
        <v>0</v>
      </c>
      <c r="AC238">
        <f>使用量貼付先!C11357</f>
        <v>0</v>
      </c>
      <c r="AD238">
        <f>使用量貼付先!C11358</f>
        <v>0</v>
      </c>
      <c r="AE238">
        <f>使用量貼付先!C11359</f>
        <v>0</v>
      </c>
      <c r="AF238">
        <f>使用量貼付先!C11360</f>
        <v>0</v>
      </c>
      <c r="AG238">
        <f>使用量貼付先!C11361</f>
        <v>0</v>
      </c>
      <c r="AH238">
        <f>使用量貼付先!C11362</f>
        <v>0</v>
      </c>
      <c r="AI238">
        <f>使用量貼付先!C11363</f>
        <v>0</v>
      </c>
      <c r="AJ238">
        <f>使用量貼付先!C11364</f>
        <v>0</v>
      </c>
      <c r="AK238">
        <f>使用量貼付先!C11365</f>
        <v>0</v>
      </c>
      <c r="AL238">
        <f>使用量貼付先!C11366</f>
        <v>0</v>
      </c>
      <c r="AM238">
        <f>使用量貼付先!C11367</f>
        <v>0</v>
      </c>
      <c r="AN238">
        <f>使用量貼付先!C11368</f>
        <v>0</v>
      </c>
      <c r="AO238">
        <f>使用量貼付先!C11369</f>
        <v>0</v>
      </c>
      <c r="AP238">
        <f>使用量貼付先!C11370</f>
        <v>0</v>
      </c>
      <c r="AQ238">
        <f>使用量貼付先!C11371</f>
        <v>0</v>
      </c>
      <c r="AR238">
        <f>使用量貼付先!C11372</f>
        <v>0</v>
      </c>
      <c r="AS238">
        <f>使用量貼付先!C11373</f>
        <v>0</v>
      </c>
      <c r="AT238">
        <f>使用量貼付先!C11374</f>
        <v>0</v>
      </c>
      <c r="AU238">
        <f>使用量貼付先!C11375</f>
        <v>0</v>
      </c>
      <c r="AV238">
        <f>使用量貼付先!C11376</f>
        <v>0</v>
      </c>
      <c r="AW238">
        <f>使用量貼付先!C11377</f>
        <v>0</v>
      </c>
    </row>
    <row r="239" spans="1:49">
      <c r="A239" s="9">
        <f t="shared" si="3"/>
        <v>45985</v>
      </c>
      <c r="B239">
        <f>使用量貼付先!C11378</f>
        <v>0</v>
      </c>
      <c r="C239">
        <f>使用量貼付先!C11379</f>
        <v>0</v>
      </c>
      <c r="D239">
        <f>使用量貼付先!C11380</f>
        <v>0</v>
      </c>
      <c r="E239">
        <f>使用量貼付先!C11381</f>
        <v>0</v>
      </c>
      <c r="F239">
        <f>使用量貼付先!C11382</f>
        <v>0</v>
      </c>
      <c r="G239">
        <f>使用量貼付先!C11383</f>
        <v>0</v>
      </c>
      <c r="H239">
        <f>使用量貼付先!C11384</f>
        <v>0</v>
      </c>
      <c r="I239">
        <f>使用量貼付先!C11385</f>
        <v>0</v>
      </c>
      <c r="J239">
        <f>使用量貼付先!C11386</f>
        <v>0</v>
      </c>
      <c r="K239">
        <f>使用量貼付先!C11387</f>
        <v>0</v>
      </c>
      <c r="L239">
        <f>使用量貼付先!C11388</f>
        <v>0</v>
      </c>
      <c r="M239">
        <f>使用量貼付先!C11389</f>
        <v>0</v>
      </c>
      <c r="N239">
        <f>使用量貼付先!C11390</f>
        <v>0</v>
      </c>
      <c r="O239">
        <f>使用量貼付先!C11391</f>
        <v>0</v>
      </c>
      <c r="P239">
        <f>使用量貼付先!C11392</f>
        <v>0</v>
      </c>
      <c r="Q239">
        <f>使用量貼付先!C11393</f>
        <v>0</v>
      </c>
      <c r="R239">
        <f>使用量貼付先!C11394</f>
        <v>0</v>
      </c>
      <c r="S239">
        <f>使用量貼付先!C11395</f>
        <v>0</v>
      </c>
      <c r="T239">
        <f>使用量貼付先!C11396</f>
        <v>0</v>
      </c>
      <c r="U239">
        <f>使用量貼付先!C11397</f>
        <v>0</v>
      </c>
      <c r="V239">
        <f>使用量貼付先!C11398</f>
        <v>0</v>
      </c>
      <c r="W239">
        <f>使用量貼付先!C11399</f>
        <v>0</v>
      </c>
      <c r="X239">
        <f>使用量貼付先!C11400</f>
        <v>0</v>
      </c>
      <c r="Y239">
        <f>使用量貼付先!C11401</f>
        <v>0</v>
      </c>
      <c r="Z239">
        <f>使用量貼付先!C11402</f>
        <v>0</v>
      </c>
      <c r="AA239">
        <f>使用量貼付先!C11403</f>
        <v>0</v>
      </c>
      <c r="AB239">
        <f>使用量貼付先!C11404</f>
        <v>0</v>
      </c>
      <c r="AC239">
        <f>使用量貼付先!C11405</f>
        <v>0</v>
      </c>
      <c r="AD239">
        <f>使用量貼付先!C11406</f>
        <v>0</v>
      </c>
      <c r="AE239">
        <f>使用量貼付先!C11407</f>
        <v>0</v>
      </c>
      <c r="AF239">
        <f>使用量貼付先!C11408</f>
        <v>0</v>
      </c>
      <c r="AG239">
        <f>使用量貼付先!C11409</f>
        <v>0</v>
      </c>
      <c r="AH239">
        <f>使用量貼付先!C11410</f>
        <v>0</v>
      </c>
      <c r="AI239">
        <f>使用量貼付先!C11411</f>
        <v>0</v>
      </c>
      <c r="AJ239">
        <f>使用量貼付先!C11412</f>
        <v>0</v>
      </c>
      <c r="AK239">
        <f>使用量貼付先!C11413</f>
        <v>0</v>
      </c>
      <c r="AL239">
        <f>使用量貼付先!C11414</f>
        <v>0</v>
      </c>
      <c r="AM239">
        <f>使用量貼付先!C11415</f>
        <v>0</v>
      </c>
      <c r="AN239">
        <f>使用量貼付先!C11416</f>
        <v>0</v>
      </c>
      <c r="AO239">
        <f>使用量貼付先!C11417</f>
        <v>0</v>
      </c>
      <c r="AP239">
        <f>使用量貼付先!C11418</f>
        <v>0</v>
      </c>
      <c r="AQ239">
        <f>使用量貼付先!C11419</f>
        <v>0</v>
      </c>
      <c r="AR239">
        <f>使用量貼付先!C11420</f>
        <v>0</v>
      </c>
      <c r="AS239">
        <f>使用量貼付先!C11421</f>
        <v>0</v>
      </c>
      <c r="AT239">
        <f>使用量貼付先!C11422</f>
        <v>0</v>
      </c>
      <c r="AU239">
        <f>使用量貼付先!C11423</f>
        <v>0</v>
      </c>
      <c r="AV239">
        <f>使用量貼付先!C11424</f>
        <v>0</v>
      </c>
      <c r="AW239">
        <f>使用量貼付先!C11425</f>
        <v>0</v>
      </c>
    </row>
    <row r="240" spans="1:49">
      <c r="A240" s="9">
        <f t="shared" si="3"/>
        <v>45986</v>
      </c>
      <c r="B240">
        <f>使用量貼付先!C11426</f>
        <v>0</v>
      </c>
      <c r="C240">
        <f>使用量貼付先!C11427</f>
        <v>0</v>
      </c>
      <c r="D240">
        <f>使用量貼付先!C11428</f>
        <v>0</v>
      </c>
      <c r="E240">
        <f>使用量貼付先!C11429</f>
        <v>0</v>
      </c>
      <c r="F240">
        <f>使用量貼付先!C11430</f>
        <v>0</v>
      </c>
      <c r="G240">
        <f>使用量貼付先!C11431</f>
        <v>0</v>
      </c>
      <c r="H240">
        <f>使用量貼付先!C11432</f>
        <v>0</v>
      </c>
      <c r="I240">
        <f>使用量貼付先!C11433</f>
        <v>0</v>
      </c>
      <c r="J240">
        <f>使用量貼付先!C11434</f>
        <v>0</v>
      </c>
      <c r="K240">
        <f>使用量貼付先!C11435</f>
        <v>0</v>
      </c>
      <c r="L240">
        <f>使用量貼付先!C11436</f>
        <v>0</v>
      </c>
      <c r="M240">
        <f>使用量貼付先!C11437</f>
        <v>0</v>
      </c>
      <c r="N240">
        <f>使用量貼付先!C11438</f>
        <v>0</v>
      </c>
      <c r="O240">
        <f>使用量貼付先!C11439</f>
        <v>0</v>
      </c>
      <c r="P240">
        <f>使用量貼付先!C11440</f>
        <v>0</v>
      </c>
      <c r="Q240">
        <f>使用量貼付先!C11441</f>
        <v>0</v>
      </c>
      <c r="R240">
        <f>使用量貼付先!C11442</f>
        <v>0</v>
      </c>
      <c r="S240">
        <f>使用量貼付先!C11443</f>
        <v>0</v>
      </c>
      <c r="T240">
        <f>使用量貼付先!C11444</f>
        <v>0</v>
      </c>
      <c r="U240">
        <f>使用量貼付先!C11445</f>
        <v>0</v>
      </c>
      <c r="V240">
        <f>使用量貼付先!C11446</f>
        <v>0</v>
      </c>
      <c r="W240">
        <f>使用量貼付先!C11447</f>
        <v>0</v>
      </c>
      <c r="X240">
        <f>使用量貼付先!C11448</f>
        <v>0</v>
      </c>
      <c r="Y240">
        <f>使用量貼付先!C11449</f>
        <v>0</v>
      </c>
      <c r="Z240">
        <f>使用量貼付先!C11450</f>
        <v>0</v>
      </c>
      <c r="AA240">
        <f>使用量貼付先!C11451</f>
        <v>0</v>
      </c>
      <c r="AB240">
        <f>使用量貼付先!C11452</f>
        <v>0</v>
      </c>
      <c r="AC240">
        <f>使用量貼付先!C11453</f>
        <v>0</v>
      </c>
      <c r="AD240">
        <f>使用量貼付先!C11454</f>
        <v>0</v>
      </c>
      <c r="AE240">
        <f>使用量貼付先!C11455</f>
        <v>0</v>
      </c>
      <c r="AF240">
        <f>使用量貼付先!C11456</f>
        <v>0</v>
      </c>
      <c r="AG240">
        <f>使用量貼付先!C11457</f>
        <v>0</v>
      </c>
      <c r="AH240">
        <f>使用量貼付先!C11458</f>
        <v>0</v>
      </c>
      <c r="AI240">
        <f>使用量貼付先!C11459</f>
        <v>0</v>
      </c>
      <c r="AJ240">
        <f>使用量貼付先!C11460</f>
        <v>0</v>
      </c>
      <c r="AK240">
        <f>使用量貼付先!C11461</f>
        <v>0</v>
      </c>
      <c r="AL240">
        <f>使用量貼付先!C11462</f>
        <v>0</v>
      </c>
      <c r="AM240">
        <f>使用量貼付先!C11463</f>
        <v>0</v>
      </c>
      <c r="AN240">
        <f>使用量貼付先!C11464</f>
        <v>0</v>
      </c>
      <c r="AO240">
        <f>使用量貼付先!C11465</f>
        <v>0</v>
      </c>
      <c r="AP240">
        <f>使用量貼付先!C11466</f>
        <v>0</v>
      </c>
      <c r="AQ240">
        <f>使用量貼付先!C11467</f>
        <v>0</v>
      </c>
      <c r="AR240">
        <f>使用量貼付先!C11468</f>
        <v>0</v>
      </c>
      <c r="AS240">
        <f>使用量貼付先!C11469</f>
        <v>0</v>
      </c>
      <c r="AT240">
        <f>使用量貼付先!C11470</f>
        <v>0</v>
      </c>
      <c r="AU240">
        <f>使用量貼付先!C11471</f>
        <v>0</v>
      </c>
      <c r="AV240">
        <f>使用量貼付先!C11472</f>
        <v>0</v>
      </c>
      <c r="AW240">
        <f>使用量貼付先!C11473</f>
        <v>0</v>
      </c>
    </row>
    <row r="241" spans="1:49">
      <c r="A241" s="9">
        <f t="shared" si="3"/>
        <v>45987</v>
      </c>
      <c r="B241">
        <f>使用量貼付先!C11474</f>
        <v>0</v>
      </c>
      <c r="C241">
        <f>使用量貼付先!C11475</f>
        <v>0</v>
      </c>
      <c r="D241">
        <f>使用量貼付先!C11476</f>
        <v>0</v>
      </c>
      <c r="E241">
        <f>使用量貼付先!C11477</f>
        <v>0</v>
      </c>
      <c r="F241">
        <f>使用量貼付先!C11478</f>
        <v>0</v>
      </c>
      <c r="G241">
        <f>使用量貼付先!C11479</f>
        <v>0</v>
      </c>
      <c r="H241">
        <f>使用量貼付先!C11480</f>
        <v>0</v>
      </c>
      <c r="I241">
        <f>使用量貼付先!C11481</f>
        <v>0</v>
      </c>
      <c r="J241">
        <f>使用量貼付先!C11482</f>
        <v>0</v>
      </c>
      <c r="K241">
        <f>使用量貼付先!C11483</f>
        <v>0</v>
      </c>
      <c r="L241">
        <f>使用量貼付先!C11484</f>
        <v>0</v>
      </c>
      <c r="M241">
        <f>使用量貼付先!C11485</f>
        <v>0</v>
      </c>
      <c r="N241">
        <f>使用量貼付先!C11486</f>
        <v>0</v>
      </c>
      <c r="O241">
        <f>使用量貼付先!C11487</f>
        <v>0</v>
      </c>
      <c r="P241">
        <f>使用量貼付先!C11488</f>
        <v>0</v>
      </c>
      <c r="Q241">
        <f>使用量貼付先!C11489</f>
        <v>0</v>
      </c>
      <c r="R241">
        <f>使用量貼付先!C11490</f>
        <v>0</v>
      </c>
      <c r="S241">
        <f>使用量貼付先!C11491</f>
        <v>0</v>
      </c>
      <c r="T241">
        <f>使用量貼付先!C11492</f>
        <v>0</v>
      </c>
      <c r="U241">
        <f>使用量貼付先!C11493</f>
        <v>0</v>
      </c>
      <c r="V241">
        <f>使用量貼付先!C11494</f>
        <v>0</v>
      </c>
      <c r="W241">
        <f>使用量貼付先!C11495</f>
        <v>0</v>
      </c>
      <c r="X241">
        <f>使用量貼付先!C11496</f>
        <v>0</v>
      </c>
      <c r="Y241">
        <f>使用量貼付先!C11497</f>
        <v>0</v>
      </c>
      <c r="Z241">
        <f>使用量貼付先!C11498</f>
        <v>0</v>
      </c>
      <c r="AA241">
        <f>使用量貼付先!C11499</f>
        <v>0</v>
      </c>
      <c r="AB241">
        <f>使用量貼付先!C11500</f>
        <v>0</v>
      </c>
      <c r="AC241">
        <f>使用量貼付先!C11501</f>
        <v>0</v>
      </c>
      <c r="AD241">
        <f>使用量貼付先!C11502</f>
        <v>0</v>
      </c>
      <c r="AE241">
        <f>使用量貼付先!C11503</f>
        <v>0</v>
      </c>
      <c r="AF241">
        <f>使用量貼付先!C11504</f>
        <v>0</v>
      </c>
      <c r="AG241">
        <f>使用量貼付先!C11505</f>
        <v>0</v>
      </c>
      <c r="AH241">
        <f>使用量貼付先!C11506</f>
        <v>0</v>
      </c>
      <c r="AI241">
        <f>使用量貼付先!C11507</f>
        <v>0</v>
      </c>
      <c r="AJ241">
        <f>使用量貼付先!C11508</f>
        <v>0</v>
      </c>
      <c r="AK241">
        <f>使用量貼付先!C11509</f>
        <v>0</v>
      </c>
      <c r="AL241">
        <f>使用量貼付先!C11510</f>
        <v>0</v>
      </c>
      <c r="AM241">
        <f>使用量貼付先!C11511</f>
        <v>0</v>
      </c>
      <c r="AN241">
        <f>使用量貼付先!C11512</f>
        <v>0</v>
      </c>
      <c r="AO241">
        <f>使用量貼付先!C11513</f>
        <v>0</v>
      </c>
      <c r="AP241">
        <f>使用量貼付先!C11514</f>
        <v>0</v>
      </c>
      <c r="AQ241">
        <f>使用量貼付先!C11515</f>
        <v>0</v>
      </c>
      <c r="AR241">
        <f>使用量貼付先!C11516</f>
        <v>0</v>
      </c>
      <c r="AS241">
        <f>使用量貼付先!C11517</f>
        <v>0</v>
      </c>
      <c r="AT241">
        <f>使用量貼付先!C11518</f>
        <v>0</v>
      </c>
      <c r="AU241">
        <f>使用量貼付先!C11519</f>
        <v>0</v>
      </c>
      <c r="AV241">
        <f>使用量貼付先!C11520</f>
        <v>0</v>
      </c>
      <c r="AW241">
        <f>使用量貼付先!C11521</f>
        <v>0</v>
      </c>
    </row>
    <row r="242" spans="1:49">
      <c r="A242" s="9">
        <f t="shared" si="3"/>
        <v>45988</v>
      </c>
      <c r="B242">
        <f>使用量貼付先!C11522</f>
        <v>0</v>
      </c>
      <c r="C242">
        <f>使用量貼付先!C11523</f>
        <v>0</v>
      </c>
      <c r="D242">
        <f>使用量貼付先!C11524</f>
        <v>0</v>
      </c>
      <c r="E242">
        <f>使用量貼付先!C11525</f>
        <v>0</v>
      </c>
      <c r="F242">
        <f>使用量貼付先!C11526</f>
        <v>0</v>
      </c>
      <c r="G242">
        <f>使用量貼付先!C11527</f>
        <v>0</v>
      </c>
      <c r="H242">
        <f>使用量貼付先!C11528</f>
        <v>0</v>
      </c>
      <c r="I242">
        <f>使用量貼付先!C11529</f>
        <v>0</v>
      </c>
      <c r="J242">
        <f>使用量貼付先!C11530</f>
        <v>0</v>
      </c>
      <c r="K242">
        <f>使用量貼付先!C11531</f>
        <v>0</v>
      </c>
      <c r="L242">
        <f>使用量貼付先!C11532</f>
        <v>0</v>
      </c>
      <c r="M242">
        <f>使用量貼付先!C11533</f>
        <v>0</v>
      </c>
      <c r="N242">
        <f>使用量貼付先!C11534</f>
        <v>0</v>
      </c>
      <c r="O242">
        <f>使用量貼付先!C11535</f>
        <v>0</v>
      </c>
      <c r="P242">
        <f>使用量貼付先!C11536</f>
        <v>0</v>
      </c>
      <c r="Q242">
        <f>使用量貼付先!C11537</f>
        <v>0</v>
      </c>
      <c r="R242">
        <f>使用量貼付先!C11538</f>
        <v>0</v>
      </c>
      <c r="S242">
        <f>使用量貼付先!C11539</f>
        <v>0</v>
      </c>
      <c r="T242">
        <f>使用量貼付先!C11540</f>
        <v>0</v>
      </c>
      <c r="U242">
        <f>使用量貼付先!C11541</f>
        <v>0</v>
      </c>
      <c r="V242">
        <f>使用量貼付先!C11542</f>
        <v>0</v>
      </c>
      <c r="W242">
        <f>使用量貼付先!C11543</f>
        <v>0</v>
      </c>
      <c r="X242">
        <f>使用量貼付先!C11544</f>
        <v>0</v>
      </c>
      <c r="Y242">
        <f>使用量貼付先!C11545</f>
        <v>0</v>
      </c>
      <c r="Z242">
        <f>使用量貼付先!C11546</f>
        <v>0</v>
      </c>
      <c r="AA242">
        <f>使用量貼付先!C11547</f>
        <v>0</v>
      </c>
      <c r="AB242">
        <f>使用量貼付先!C11548</f>
        <v>0</v>
      </c>
      <c r="AC242">
        <f>使用量貼付先!C11549</f>
        <v>0</v>
      </c>
      <c r="AD242">
        <f>使用量貼付先!C11550</f>
        <v>0</v>
      </c>
      <c r="AE242">
        <f>使用量貼付先!C11551</f>
        <v>0</v>
      </c>
      <c r="AF242">
        <f>使用量貼付先!C11552</f>
        <v>0</v>
      </c>
      <c r="AG242">
        <f>使用量貼付先!C11553</f>
        <v>0</v>
      </c>
      <c r="AH242">
        <f>使用量貼付先!C11554</f>
        <v>0</v>
      </c>
      <c r="AI242">
        <f>使用量貼付先!C11555</f>
        <v>0</v>
      </c>
      <c r="AJ242">
        <f>使用量貼付先!C11556</f>
        <v>0</v>
      </c>
      <c r="AK242">
        <f>使用量貼付先!C11557</f>
        <v>0</v>
      </c>
      <c r="AL242">
        <f>使用量貼付先!C11558</f>
        <v>0</v>
      </c>
      <c r="AM242">
        <f>使用量貼付先!C11559</f>
        <v>0</v>
      </c>
      <c r="AN242">
        <f>使用量貼付先!C11560</f>
        <v>0</v>
      </c>
      <c r="AO242">
        <f>使用量貼付先!C11561</f>
        <v>0</v>
      </c>
      <c r="AP242">
        <f>使用量貼付先!C11562</f>
        <v>0</v>
      </c>
      <c r="AQ242">
        <f>使用量貼付先!C11563</f>
        <v>0</v>
      </c>
      <c r="AR242">
        <f>使用量貼付先!C11564</f>
        <v>0</v>
      </c>
      <c r="AS242">
        <f>使用量貼付先!C11565</f>
        <v>0</v>
      </c>
      <c r="AT242">
        <f>使用量貼付先!C11566</f>
        <v>0</v>
      </c>
      <c r="AU242">
        <f>使用量貼付先!C11567</f>
        <v>0</v>
      </c>
      <c r="AV242">
        <f>使用量貼付先!C11568</f>
        <v>0</v>
      </c>
      <c r="AW242">
        <f>使用量貼付先!C11569</f>
        <v>0</v>
      </c>
    </row>
    <row r="243" spans="1:49">
      <c r="A243" s="9">
        <f t="shared" si="3"/>
        <v>45989</v>
      </c>
      <c r="B243">
        <f>使用量貼付先!C11570</f>
        <v>0</v>
      </c>
      <c r="C243">
        <f>使用量貼付先!C11571</f>
        <v>0</v>
      </c>
      <c r="D243">
        <f>使用量貼付先!C11572</f>
        <v>0</v>
      </c>
      <c r="E243">
        <f>使用量貼付先!C11573</f>
        <v>0</v>
      </c>
      <c r="F243">
        <f>使用量貼付先!C11574</f>
        <v>0</v>
      </c>
      <c r="G243">
        <f>使用量貼付先!C11575</f>
        <v>0</v>
      </c>
      <c r="H243">
        <f>使用量貼付先!C11576</f>
        <v>0</v>
      </c>
      <c r="I243">
        <f>使用量貼付先!C11577</f>
        <v>0</v>
      </c>
      <c r="J243">
        <f>使用量貼付先!C11578</f>
        <v>0</v>
      </c>
      <c r="K243">
        <f>使用量貼付先!C11579</f>
        <v>0</v>
      </c>
      <c r="L243">
        <f>使用量貼付先!C11580</f>
        <v>0</v>
      </c>
      <c r="M243">
        <f>使用量貼付先!C11581</f>
        <v>0</v>
      </c>
      <c r="N243">
        <f>使用量貼付先!C11582</f>
        <v>0</v>
      </c>
      <c r="O243">
        <f>使用量貼付先!C11583</f>
        <v>0</v>
      </c>
      <c r="P243">
        <f>使用量貼付先!C11584</f>
        <v>0</v>
      </c>
      <c r="Q243">
        <f>使用量貼付先!C11585</f>
        <v>0</v>
      </c>
      <c r="R243">
        <f>使用量貼付先!C11586</f>
        <v>0</v>
      </c>
      <c r="S243">
        <f>使用量貼付先!C11587</f>
        <v>0</v>
      </c>
      <c r="T243">
        <f>使用量貼付先!C11588</f>
        <v>0</v>
      </c>
      <c r="U243">
        <f>使用量貼付先!C11589</f>
        <v>0</v>
      </c>
      <c r="V243">
        <f>使用量貼付先!C11590</f>
        <v>0</v>
      </c>
      <c r="W243">
        <f>使用量貼付先!C11591</f>
        <v>0</v>
      </c>
      <c r="X243">
        <f>使用量貼付先!C11592</f>
        <v>0</v>
      </c>
      <c r="Y243">
        <f>使用量貼付先!C11593</f>
        <v>0</v>
      </c>
      <c r="Z243">
        <f>使用量貼付先!C11594</f>
        <v>0</v>
      </c>
      <c r="AA243">
        <f>使用量貼付先!C11595</f>
        <v>0</v>
      </c>
      <c r="AB243">
        <f>使用量貼付先!C11596</f>
        <v>0</v>
      </c>
      <c r="AC243">
        <f>使用量貼付先!C11597</f>
        <v>0</v>
      </c>
      <c r="AD243">
        <f>使用量貼付先!C11598</f>
        <v>0</v>
      </c>
      <c r="AE243">
        <f>使用量貼付先!C11599</f>
        <v>0</v>
      </c>
      <c r="AF243">
        <f>使用量貼付先!C11600</f>
        <v>0</v>
      </c>
      <c r="AG243">
        <f>使用量貼付先!C11601</f>
        <v>0</v>
      </c>
      <c r="AH243">
        <f>使用量貼付先!C11602</f>
        <v>0</v>
      </c>
      <c r="AI243">
        <f>使用量貼付先!C11603</f>
        <v>0</v>
      </c>
      <c r="AJ243">
        <f>使用量貼付先!C11604</f>
        <v>0</v>
      </c>
      <c r="AK243">
        <f>使用量貼付先!C11605</f>
        <v>0</v>
      </c>
      <c r="AL243">
        <f>使用量貼付先!C11606</f>
        <v>0</v>
      </c>
      <c r="AM243">
        <f>使用量貼付先!C11607</f>
        <v>0</v>
      </c>
      <c r="AN243">
        <f>使用量貼付先!C11608</f>
        <v>0</v>
      </c>
      <c r="AO243">
        <f>使用量貼付先!C11609</f>
        <v>0</v>
      </c>
      <c r="AP243">
        <f>使用量貼付先!C11610</f>
        <v>0</v>
      </c>
      <c r="AQ243">
        <f>使用量貼付先!C11611</f>
        <v>0</v>
      </c>
      <c r="AR243">
        <f>使用量貼付先!C11612</f>
        <v>0</v>
      </c>
      <c r="AS243">
        <f>使用量貼付先!C11613</f>
        <v>0</v>
      </c>
      <c r="AT243">
        <f>使用量貼付先!C11614</f>
        <v>0</v>
      </c>
      <c r="AU243">
        <f>使用量貼付先!C11615</f>
        <v>0</v>
      </c>
      <c r="AV243">
        <f>使用量貼付先!C11616</f>
        <v>0</v>
      </c>
      <c r="AW243">
        <f>使用量貼付先!C11617</f>
        <v>0</v>
      </c>
    </row>
    <row r="244" spans="1:49">
      <c r="A244" s="9">
        <f t="shared" si="3"/>
        <v>45990</v>
      </c>
      <c r="B244">
        <f>使用量貼付先!C11618</f>
        <v>0</v>
      </c>
      <c r="C244">
        <f>使用量貼付先!C11619</f>
        <v>0</v>
      </c>
      <c r="D244">
        <f>使用量貼付先!C11620</f>
        <v>0</v>
      </c>
      <c r="E244">
        <f>使用量貼付先!C11621</f>
        <v>0</v>
      </c>
      <c r="F244">
        <f>使用量貼付先!C11622</f>
        <v>0</v>
      </c>
      <c r="G244">
        <f>使用量貼付先!C11623</f>
        <v>0</v>
      </c>
      <c r="H244">
        <f>使用量貼付先!C11624</f>
        <v>0</v>
      </c>
      <c r="I244">
        <f>使用量貼付先!C11625</f>
        <v>0</v>
      </c>
      <c r="J244">
        <f>使用量貼付先!C11626</f>
        <v>0</v>
      </c>
      <c r="K244">
        <f>使用量貼付先!C11627</f>
        <v>0</v>
      </c>
      <c r="L244">
        <f>使用量貼付先!C11628</f>
        <v>0</v>
      </c>
      <c r="M244">
        <f>使用量貼付先!C11629</f>
        <v>0</v>
      </c>
      <c r="N244">
        <f>使用量貼付先!C11630</f>
        <v>0</v>
      </c>
      <c r="O244">
        <f>使用量貼付先!C11631</f>
        <v>0</v>
      </c>
      <c r="P244">
        <f>使用量貼付先!C11632</f>
        <v>0</v>
      </c>
      <c r="Q244">
        <f>使用量貼付先!C11633</f>
        <v>0</v>
      </c>
      <c r="R244">
        <f>使用量貼付先!C11634</f>
        <v>0</v>
      </c>
      <c r="S244">
        <f>使用量貼付先!C11635</f>
        <v>0</v>
      </c>
      <c r="T244">
        <f>使用量貼付先!C11636</f>
        <v>0</v>
      </c>
      <c r="U244">
        <f>使用量貼付先!C11637</f>
        <v>0</v>
      </c>
      <c r="V244">
        <f>使用量貼付先!C11638</f>
        <v>0</v>
      </c>
      <c r="W244">
        <f>使用量貼付先!C11639</f>
        <v>0</v>
      </c>
      <c r="X244">
        <f>使用量貼付先!C11640</f>
        <v>0</v>
      </c>
      <c r="Y244">
        <f>使用量貼付先!C11641</f>
        <v>0</v>
      </c>
      <c r="Z244">
        <f>使用量貼付先!C11642</f>
        <v>0</v>
      </c>
      <c r="AA244">
        <f>使用量貼付先!C11643</f>
        <v>0</v>
      </c>
      <c r="AB244">
        <f>使用量貼付先!C11644</f>
        <v>0</v>
      </c>
      <c r="AC244">
        <f>使用量貼付先!C11645</f>
        <v>0</v>
      </c>
      <c r="AD244">
        <f>使用量貼付先!C11646</f>
        <v>0</v>
      </c>
      <c r="AE244">
        <f>使用量貼付先!C11647</f>
        <v>0</v>
      </c>
      <c r="AF244">
        <f>使用量貼付先!C11648</f>
        <v>0</v>
      </c>
      <c r="AG244">
        <f>使用量貼付先!C11649</f>
        <v>0</v>
      </c>
      <c r="AH244">
        <f>使用量貼付先!C11650</f>
        <v>0</v>
      </c>
      <c r="AI244">
        <f>使用量貼付先!C11651</f>
        <v>0</v>
      </c>
      <c r="AJ244">
        <f>使用量貼付先!C11652</f>
        <v>0</v>
      </c>
      <c r="AK244">
        <f>使用量貼付先!C11653</f>
        <v>0</v>
      </c>
      <c r="AL244">
        <f>使用量貼付先!C11654</f>
        <v>0</v>
      </c>
      <c r="AM244">
        <f>使用量貼付先!C11655</f>
        <v>0</v>
      </c>
      <c r="AN244">
        <f>使用量貼付先!C11656</f>
        <v>0</v>
      </c>
      <c r="AO244">
        <f>使用量貼付先!C11657</f>
        <v>0</v>
      </c>
      <c r="AP244">
        <f>使用量貼付先!C11658</f>
        <v>0</v>
      </c>
      <c r="AQ244">
        <f>使用量貼付先!C11659</f>
        <v>0</v>
      </c>
      <c r="AR244">
        <f>使用量貼付先!C11660</f>
        <v>0</v>
      </c>
      <c r="AS244">
        <f>使用量貼付先!C11661</f>
        <v>0</v>
      </c>
      <c r="AT244">
        <f>使用量貼付先!C11662</f>
        <v>0</v>
      </c>
      <c r="AU244">
        <f>使用量貼付先!C11663</f>
        <v>0</v>
      </c>
      <c r="AV244">
        <f>使用量貼付先!C11664</f>
        <v>0</v>
      </c>
      <c r="AW244">
        <f>使用量貼付先!C11665</f>
        <v>0</v>
      </c>
    </row>
    <row r="245" spans="1:49">
      <c r="A245" s="9">
        <f t="shared" si="3"/>
        <v>45991</v>
      </c>
      <c r="B245">
        <f>使用量貼付先!C11666</f>
        <v>0</v>
      </c>
      <c r="C245">
        <f>使用量貼付先!C11667</f>
        <v>0</v>
      </c>
      <c r="D245">
        <f>使用量貼付先!C11668</f>
        <v>0</v>
      </c>
      <c r="E245">
        <f>使用量貼付先!C11669</f>
        <v>0</v>
      </c>
      <c r="F245">
        <f>使用量貼付先!C11670</f>
        <v>0</v>
      </c>
      <c r="G245">
        <f>使用量貼付先!C11671</f>
        <v>0</v>
      </c>
      <c r="H245">
        <f>使用量貼付先!C11672</f>
        <v>0</v>
      </c>
      <c r="I245">
        <f>使用量貼付先!C11673</f>
        <v>0</v>
      </c>
      <c r="J245">
        <f>使用量貼付先!C11674</f>
        <v>0</v>
      </c>
      <c r="K245">
        <f>使用量貼付先!C11675</f>
        <v>0</v>
      </c>
      <c r="L245">
        <f>使用量貼付先!C11676</f>
        <v>0</v>
      </c>
      <c r="M245">
        <f>使用量貼付先!C11677</f>
        <v>0</v>
      </c>
      <c r="N245">
        <f>使用量貼付先!C11678</f>
        <v>0</v>
      </c>
      <c r="O245">
        <f>使用量貼付先!C11679</f>
        <v>0</v>
      </c>
      <c r="P245">
        <f>使用量貼付先!C11680</f>
        <v>0</v>
      </c>
      <c r="Q245">
        <f>使用量貼付先!C11681</f>
        <v>0</v>
      </c>
      <c r="R245">
        <f>使用量貼付先!C11682</f>
        <v>0</v>
      </c>
      <c r="S245">
        <f>使用量貼付先!C11683</f>
        <v>0</v>
      </c>
      <c r="T245">
        <f>使用量貼付先!C11684</f>
        <v>0</v>
      </c>
      <c r="U245">
        <f>使用量貼付先!C11685</f>
        <v>0</v>
      </c>
      <c r="V245">
        <f>使用量貼付先!C11686</f>
        <v>0</v>
      </c>
      <c r="W245">
        <f>使用量貼付先!C11687</f>
        <v>0</v>
      </c>
      <c r="X245">
        <f>使用量貼付先!C11688</f>
        <v>0</v>
      </c>
      <c r="Y245">
        <f>使用量貼付先!C11689</f>
        <v>0</v>
      </c>
      <c r="Z245">
        <f>使用量貼付先!C11690</f>
        <v>0</v>
      </c>
      <c r="AA245">
        <f>使用量貼付先!C11691</f>
        <v>0</v>
      </c>
      <c r="AB245">
        <f>使用量貼付先!C11692</f>
        <v>0</v>
      </c>
      <c r="AC245">
        <f>使用量貼付先!C11693</f>
        <v>0</v>
      </c>
      <c r="AD245">
        <f>使用量貼付先!C11694</f>
        <v>0</v>
      </c>
      <c r="AE245">
        <f>使用量貼付先!C11695</f>
        <v>0</v>
      </c>
      <c r="AF245">
        <f>使用量貼付先!C11696</f>
        <v>0</v>
      </c>
      <c r="AG245">
        <f>使用量貼付先!C11697</f>
        <v>0</v>
      </c>
      <c r="AH245">
        <f>使用量貼付先!C11698</f>
        <v>0</v>
      </c>
      <c r="AI245">
        <f>使用量貼付先!C11699</f>
        <v>0</v>
      </c>
      <c r="AJ245">
        <f>使用量貼付先!C11700</f>
        <v>0</v>
      </c>
      <c r="AK245">
        <f>使用量貼付先!C11701</f>
        <v>0</v>
      </c>
      <c r="AL245">
        <f>使用量貼付先!C11702</f>
        <v>0</v>
      </c>
      <c r="AM245">
        <f>使用量貼付先!C11703</f>
        <v>0</v>
      </c>
      <c r="AN245">
        <f>使用量貼付先!C11704</f>
        <v>0</v>
      </c>
      <c r="AO245">
        <f>使用量貼付先!C11705</f>
        <v>0</v>
      </c>
      <c r="AP245">
        <f>使用量貼付先!C11706</f>
        <v>0</v>
      </c>
      <c r="AQ245">
        <f>使用量貼付先!C11707</f>
        <v>0</v>
      </c>
      <c r="AR245">
        <f>使用量貼付先!C11708</f>
        <v>0</v>
      </c>
      <c r="AS245">
        <f>使用量貼付先!C11709</f>
        <v>0</v>
      </c>
      <c r="AT245">
        <f>使用量貼付先!C11710</f>
        <v>0</v>
      </c>
      <c r="AU245">
        <f>使用量貼付先!C11711</f>
        <v>0</v>
      </c>
      <c r="AV245">
        <f>使用量貼付先!C11712</f>
        <v>0</v>
      </c>
      <c r="AW245">
        <f>使用量貼付先!C11713</f>
        <v>0</v>
      </c>
    </row>
    <row r="246" spans="1:49">
      <c r="A246" s="9">
        <f t="shared" si="3"/>
        <v>45992</v>
      </c>
      <c r="B246">
        <f>使用量貼付先!C11714</f>
        <v>0</v>
      </c>
      <c r="C246">
        <f>使用量貼付先!C11715</f>
        <v>0</v>
      </c>
      <c r="D246">
        <f>使用量貼付先!C11716</f>
        <v>0</v>
      </c>
      <c r="E246">
        <f>使用量貼付先!C11717</f>
        <v>0</v>
      </c>
      <c r="F246">
        <f>使用量貼付先!C11718</f>
        <v>0</v>
      </c>
      <c r="G246">
        <f>使用量貼付先!C11719</f>
        <v>0</v>
      </c>
      <c r="H246">
        <f>使用量貼付先!C11720</f>
        <v>0</v>
      </c>
      <c r="I246">
        <f>使用量貼付先!C11721</f>
        <v>0</v>
      </c>
      <c r="J246">
        <f>使用量貼付先!C11722</f>
        <v>0</v>
      </c>
      <c r="K246">
        <f>使用量貼付先!C11723</f>
        <v>0</v>
      </c>
      <c r="L246">
        <f>使用量貼付先!C11724</f>
        <v>0</v>
      </c>
      <c r="M246">
        <f>使用量貼付先!C11725</f>
        <v>0</v>
      </c>
      <c r="N246">
        <f>使用量貼付先!C11726</f>
        <v>0</v>
      </c>
      <c r="O246">
        <f>使用量貼付先!C11727</f>
        <v>0</v>
      </c>
      <c r="P246">
        <f>使用量貼付先!C11728</f>
        <v>0</v>
      </c>
      <c r="Q246">
        <f>使用量貼付先!C11729</f>
        <v>0</v>
      </c>
      <c r="R246">
        <f>使用量貼付先!C11730</f>
        <v>0</v>
      </c>
      <c r="S246">
        <f>使用量貼付先!C11731</f>
        <v>0</v>
      </c>
      <c r="T246">
        <f>使用量貼付先!C11732</f>
        <v>0</v>
      </c>
      <c r="U246">
        <f>使用量貼付先!C11733</f>
        <v>0</v>
      </c>
      <c r="V246">
        <f>使用量貼付先!C11734</f>
        <v>0</v>
      </c>
      <c r="W246">
        <f>使用量貼付先!C11735</f>
        <v>0</v>
      </c>
      <c r="X246">
        <f>使用量貼付先!C11736</f>
        <v>0</v>
      </c>
      <c r="Y246">
        <f>使用量貼付先!C11737</f>
        <v>0</v>
      </c>
      <c r="Z246">
        <f>使用量貼付先!C11738</f>
        <v>0</v>
      </c>
      <c r="AA246">
        <f>使用量貼付先!C11739</f>
        <v>0</v>
      </c>
      <c r="AB246">
        <f>使用量貼付先!C11740</f>
        <v>0</v>
      </c>
      <c r="AC246">
        <f>使用量貼付先!C11741</f>
        <v>0</v>
      </c>
      <c r="AD246">
        <f>使用量貼付先!C11742</f>
        <v>0</v>
      </c>
      <c r="AE246">
        <f>使用量貼付先!C11743</f>
        <v>0</v>
      </c>
      <c r="AF246">
        <f>使用量貼付先!C11744</f>
        <v>0</v>
      </c>
      <c r="AG246">
        <f>使用量貼付先!C11745</f>
        <v>0</v>
      </c>
      <c r="AH246">
        <f>使用量貼付先!C11746</f>
        <v>0</v>
      </c>
      <c r="AI246">
        <f>使用量貼付先!C11747</f>
        <v>0</v>
      </c>
      <c r="AJ246">
        <f>使用量貼付先!C11748</f>
        <v>0</v>
      </c>
      <c r="AK246">
        <f>使用量貼付先!C11749</f>
        <v>0</v>
      </c>
      <c r="AL246">
        <f>使用量貼付先!C11750</f>
        <v>0</v>
      </c>
      <c r="AM246">
        <f>使用量貼付先!C11751</f>
        <v>0</v>
      </c>
      <c r="AN246">
        <f>使用量貼付先!C11752</f>
        <v>0</v>
      </c>
      <c r="AO246">
        <f>使用量貼付先!C11753</f>
        <v>0</v>
      </c>
      <c r="AP246">
        <f>使用量貼付先!C11754</f>
        <v>0</v>
      </c>
      <c r="AQ246">
        <f>使用量貼付先!C11755</f>
        <v>0</v>
      </c>
      <c r="AR246">
        <f>使用量貼付先!C11756</f>
        <v>0</v>
      </c>
      <c r="AS246">
        <f>使用量貼付先!C11757</f>
        <v>0</v>
      </c>
      <c r="AT246">
        <f>使用量貼付先!C11758</f>
        <v>0</v>
      </c>
      <c r="AU246">
        <f>使用量貼付先!C11759</f>
        <v>0</v>
      </c>
      <c r="AV246">
        <f>使用量貼付先!C11760</f>
        <v>0</v>
      </c>
      <c r="AW246">
        <f>使用量貼付先!C11761</f>
        <v>0</v>
      </c>
    </row>
    <row r="247" spans="1:49">
      <c r="A247" s="9">
        <f t="shared" si="3"/>
        <v>45993</v>
      </c>
      <c r="B247">
        <f>使用量貼付先!C11762</f>
        <v>0</v>
      </c>
      <c r="C247">
        <f>使用量貼付先!C11763</f>
        <v>0</v>
      </c>
      <c r="D247">
        <f>使用量貼付先!C11764</f>
        <v>0</v>
      </c>
      <c r="E247">
        <f>使用量貼付先!C11765</f>
        <v>0</v>
      </c>
      <c r="F247">
        <f>使用量貼付先!C11766</f>
        <v>0</v>
      </c>
      <c r="G247">
        <f>使用量貼付先!C11767</f>
        <v>0</v>
      </c>
      <c r="H247">
        <f>使用量貼付先!C11768</f>
        <v>0</v>
      </c>
      <c r="I247">
        <f>使用量貼付先!C11769</f>
        <v>0</v>
      </c>
      <c r="J247">
        <f>使用量貼付先!C11770</f>
        <v>0</v>
      </c>
      <c r="K247">
        <f>使用量貼付先!C11771</f>
        <v>0</v>
      </c>
      <c r="L247">
        <f>使用量貼付先!C11772</f>
        <v>0</v>
      </c>
      <c r="M247">
        <f>使用量貼付先!C11773</f>
        <v>0</v>
      </c>
      <c r="N247">
        <f>使用量貼付先!C11774</f>
        <v>0</v>
      </c>
      <c r="O247">
        <f>使用量貼付先!C11775</f>
        <v>0</v>
      </c>
      <c r="P247">
        <f>使用量貼付先!C11776</f>
        <v>0</v>
      </c>
      <c r="Q247">
        <f>使用量貼付先!C11777</f>
        <v>0</v>
      </c>
      <c r="R247">
        <f>使用量貼付先!C11778</f>
        <v>0</v>
      </c>
      <c r="S247">
        <f>使用量貼付先!C11779</f>
        <v>0</v>
      </c>
      <c r="T247">
        <f>使用量貼付先!C11780</f>
        <v>0</v>
      </c>
      <c r="U247">
        <f>使用量貼付先!C11781</f>
        <v>0</v>
      </c>
      <c r="V247">
        <f>使用量貼付先!C11782</f>
        <v>0</v>
      </c>
      <c r="W247">
        <f>使用量貼付先!C11783</f>
        <v>0</v>
      </c>
      <c r="X247">
        <f>使用量貼付先!C11784</f>
        <v>0</v>
      </c>
      <c r="Y247">
        <f>使用量貼付先!C11785</f>
        <v>0</v>
      </c>
      <c r="Z247">
        <f>使用量貼付先!C11786</f>
        <v>0</v>
      </c>
      <c r="AA247">
        <f>使用量貼付先!C11787</f>
        <v>0</v>
      </c>
      <c r="AB247">
        <f>使用量貼付先!C11788</f>
        <v>0</v>
      </c>
      <c r="AC247">
        <f>使用量貼付先!C11789</f>
        <v>0</v>
      </c>
      <c r="AD247">
        <f>使用量貼付先!C11790</f>
        <v>0</v>
      </c>
      <c r="AE247">
        <f>使用量貼付先!C11791</f>
        <v>0</v>
      </c>
      <c r="AF247">
        <f>使用量貼付先!C11792</f>
        <v>0</v>
      </c>
      <c r="AG247">
        <f>使用量貼付先!C11793</f>
        <v>0</v>
      </c>
      <c r="AH247">
        <f>使用量貼付先!C11794</f>
        <v>0</v>
      </c>
      <c r="AI247">
        <f>使用量貼付先!C11795</f>
        <v>0</v>
      </c>
      <c r="AJ247">
        <f>使用量貼付先!C11796</f>
        <v>0</v>
      </c>
      <c r="AK247">
        <f>使用量貼付先!C11797</f>
        <v>0</v>
      </c>
      <c r="AL247">
        <f>使用量貼付先!C11798</f>
        <v>0</v>
      </c>
      <c r="AM247">
        <f>使用量貼付先!C11799</f>
        <v>0</v>
      </c>
      <c r="AN247">
        <f>使用量貼付先!C11800</f>
        <v>0</v>
      </c>
      <c r="AO247">
        <f>使用量貼付先!C11801</f>
        <v>0</v>
      </c>
      <c r="AP247">
        <f>使用量貼付先!C11802</f>
        <v>0</v>
      </c>
      <c r="AQ247">
        <f>使用量貼付先!C11803</f>
        <v>0</v>
      </c>
      <c r="AR247">
        <f>使用量貼付先!C11804</f>
        <v>0</v>
      </c>
      <c r="AS247">
        <f>使用量貼付先!C11805</f>
        <v>0</v>
      </c>
      <c r="AT247">
        <f>使用量貼付先!C11806</f>
        <v>0</v>
      </c>
      <c r="AU247">
        <f>使用量貼付先!C11807</f>
        <v>0</v>
      </c>
      <c r="AV247">
        <f>使用量貼付先!C11808</f>
        <v>0</v>
      </c>
      <c r="AW247">
        <f>使用量貼付先!C11809</f>
        <v>0</v>
      </c>
    </row>
    <row r="248" spans="1:49">
      <c r="A248" s="9">
        <f t="shared" si="3"/>
        <v>45994</v>
      </c>
      <c r="B248">
        <f>使用量貼付先!C11810</f>
        <v>0</v>
      </c>
      <c r="C248">
        <f>使用量貼付先!C11811</f>
        <v>0</v>
      </c>
      <c r="D248">
        <f>使用量貼付先!C11812</f>
        <v>0</v>
      </c>
      <c r="E248">
        <f>使用量貼付先!C11813</f>
        <v>0</v>
      </c>
      <c r="F248">
        <f>使用量貼付先!C11814</f>
        <v>0</v>
      </c>
      <c r="G248">
        <f>使用量貼付先!C11815</f>
        <v>0</v>
      </c>
      <c r="H248">
        <f>使用量貼付先!C11816</f>
        <v>0</v>
      </c>
      <c r="I248">
        <f>使用量貼付先!C11817</f>
        <v>0</v>
      </c>
      <c r="J248">
        <f>使用量貼付先!C11818</f>
        <v>0</v>
      </c>
      <c r="K248">
        <f>使用量貼付先!C11819</f>
        <v>0</v>
      </c>
      <c r="L248">
        <f>使用量貼付先!C11820</f>
        <v>0</v>
      </c>
      <c r="M248">
        <f>使用量貼付先!C11821</f>
        <v>0</v>
      </c>
      <c r="N248">
        <f>使用量貼付先!C11822</f>
        <v>0</v>
      </c>
      <c r="O248">
        <f>使用量貼付先!C11823</f>
        <v>0</v>
      </c>
      <c r="P248">
        <f>使用量貼付先!C11824</f>
        <v>0</v>
      </c>
      <c r="Q248">
        <f>使用量貼付先!C11825</f>
        <v>0</v>
      </c>
      <c r="R248">
        <f>使用量貼付先!C11826</f>
        <v>0</v>
      </c>
      <c r="S248">
        <f>使用量貼付先!C11827</f>
        <v>0</v>
      </c>
      <c r="T248">
        <f>使用量貼付先!C11828</f>
        <v>0</v>
      </c>
      <c r="U248">
        <f>使用量貼付先!C11829</f>
        <v>0</v>
      </c>
      <c r="V248">
        <f>使用量貼付先!C11830</f>
        <v>0</v>
      </c>
      <c r="W248">
        <f>使用量貼付先!C11831</f>
        <v>0</v>
      </c>
      <c r="X248">
        <f>使用量貼付先!C11832</f>
        <v>0</v>
      </c>
      <c r="Y248">
        <f>使用量貼付先!C11833</f>
        <v>0</v>
      </c>
      <c r="Z248">
        <f>使用量貼付先!C11834</f>
        <v>0</v>
      </c>
      <c r="AA248">
        <f>使用量貼付先!C11835</f>
        <v>0</v>
      </c>
      <c r="AB248">
        <f>使用量貼付先!C11836</f>
        <v>0</v>
      </c>
      <c r="AC248">
        <f>使用量貼付先!C11837</f>
        <v>0</v>
      </c>
      <c r="AD248">
        <f>使用量貼付先!C11838</f>
        <v>0</v>
      </c>
      <c r="AE248">
        <f>使用量貼付先!C11839</f>
        <v>0</v>
      </c>
      <c r="AF248">
        <f>使用量貼付先!C11840</f>
        <v>0</v>
      </c>
      <c r="AG248">
        <f>使用量貼付先!C11841</f>
        <v>0</v>
      </c>
      <c r="AH248">
        <f>使用量貼付先!C11842</f>
        <v>0</v>
      </c>
      <c r="AI248">
        <f>使用量貼付先!C11843</f>
        <v>0</v>
      </c>
      <c r="AJ248">
        <f>使用量貼付先!C11844</f>
        <v>0</v>
      </c>
      <c r="AK248">
        <f>使用量貼付先!C11845</f>
        <v>0</v>
      </c>
      <c r="AL248">
        <f>使用量貼付先!C11846</f>
        <v>0</v>
      </c>
      <c r="AM248">
        <f>使用量貼付先!C11847</f>
        <v>0</v>
      </c>
      <c r="AN248">
        <f>使用量貼付先!C11848</f>
        <v>0</v>
      </c>
      <c r="AO248">
        <f>使用量貼付先!C11849</f>
        <v>0</v>
      </c>
      <c r="AP248">
        <f>使用量貼付先!C11850</f>
        <v>0</v>
      </c>
      <c r="AQ248">
        <f>使用量貼付先!C11851</f>
        <v>0</v>
      </c>
      <c r="AR248">
        <f>使用量貼付先!C11852</f>
        <v>0</v>
      </c>
      <c r="AS248">
        <f>使用量貼付先!C11853</f>
        <v>0</v>
      </c>
      <c r="AT248">
        <f>使用量貼付先!C11854</f>
        <v>0</v>
      </c>
      <c r="AU248">
        <f>使用量貼付先!C11855</f>
        <v>0</v>
      </c>
      <c r="AV248">
        <f>使用量貼付先!C11856</f>
        <v>0</v>
      </c>
      <c r="AW248">
        <f>使用量貼付先!C11857</f>
        <v>0</v>
      </c>
    </row>
    <row r="249" spans="1:49">
      <c r="A249" s="9">
        <f t="shared" si="3"/>
        <v>45995</v>
      </c>
      <c r="B249">
        <f>使用量貼付先!C11858</f>
        <v>0</v>
      </c>
      <c r="C249">
        <f>使用量貼付先!C11859</f>
        <v>0</v>
      </c>
      <c r="D249">
        <f>使用量貼付先!C11860</f>
        <v>0</v>
      </c>
      <c r="E249">
        <f>使用量貼付先!C11861</f>
        <v>0</v>
      </c>
      <c r="F249">
        <f>使用量貼付先!C11862</f>
        <v>0</v>
      </c>
      <c r="G249">
        <f>使用量貼付先!C11863</f>
        <v>0</v>
      </c>
      <c r="H249">
        <f>使用量貼付先!C11864</f>
        <v>0</v>
      </c>
      <c r="I249">
        <f>使用量貼付先!C11865</f>
        <v>0</v>
      </c>
      <c r="J249">
        <f>使用量貼付先!C11866</f>
        <v>0</v>
      </c>
      <c r="K249">
        <f>使用量貼付先!C11867</f>
        <v>0</v>
      </c>
      <c r="L249">
        <f>使用量貼付先!C11868</f>
        <v>0</v>
      </c>
      <c r="M249">
        <f>使用量貼付先!C11869</f>
        <v>0</v>
      </c>
      <c r="N249">
        <f>使用量貼付先!C11870</f>
        <v>0</v>
      </c>
      <c r="O249">
        <f>使用量貼付先!C11871</f>
        <v>0</v>
      </c>
      <c r="P249">
        <f>使用量貼付先!C11872</f>
        <v>0</v>
      </c>
      <c r="Q249">
        <f>使用量貼付先!C11873</f>
        <v>0</v>
      </c>
      <c r="R249">
        <f>使用量貼付先!C11874</f>
        <v>0</v>
      </c>
      <c r="S249">
        <f>使用量貼付先!C11875</f>
        <v>0</v>
      </c>
      <c r="T249">
        <f>使用量貼付先!C11876</f>
        <v>0</v>
      </c>
      <c r="U249">
        <f>使用量貼付先!C11877</f>
        <v>0</v>
      </c>
      <c r="V249">
        <f>使用量貼付先!C11878</f>
        <v>0</v>
      </c>
      <c r="W249">
        <f>使用量貼付先!C11879</f>
        <v>0</v>
      </c>
      <c r="X249">
        <f>使用量貼付先!C11880</f>
        <v>0</v>
      </c>
      <c r="Y249">
        <f>使用量貼付先!C11881</f>
        <v>0</v>
      </c>
      <c r="Z249">
        <f>使用量貼付先!C11882</f>
        <v>0</v>
      </c>
      <c r="AA249">
        <f>使用量貼付先!C11883</f>
        <v>0</v>
      </c>
      <c r="AB249">
        <f>使用量貼付先!C11884</f>
        <v>0</v>
      </c>
      <c r="AC249">
        <f>使用量貼付先!C11885</f>
        <v>0</v>
      </c>
      <c r="AD249">
        <f>使用量貼付先!C11886</f>
        <v>0</v>
      </c>
      <c r="AE249">
        <f>使用量貼付先!C11887</f>
        <v>0</v>
      </c>
      <c r="AF249">
        <f>使用量貼付先!C11888</f>
        <v>0</v>
      </c>
      <c r="AG249">
        <f>使用量貼付先!C11889</f>
        <v>0</v>
      </c>
      <c r="AH249">
        <f>使用量貼付先!C11890</f>
        <v>0</v>
      </c>
      <c r="AI249">
        <f>使用量貼付先!C11891</f>
        <v>0</v>
      </c>
      <c r="AJ249">
        <f>使用量貼付先!C11892</f>
        <v>0</v>
      </c>
      <c r="AK249">
        <f>使用量貼付先!C11893</f>
        <v>0</v>
      </c>
      <c r="AL249">
        <f>使用量貼付先!C11894</f>
        <v>0</v>
      </c>
      <c r="AM249">
        <f>使用量貼付先!C11895</f>
        <v>0</v>
      </c>
      <c r="AN249">
        <f>使用量貼付先!C11896</f>
        <v>0</v>
      </c>
      <c r="AO249">
        <f>使用量貼付先!C11897</f>
        <v>0</v>
      </c>
      <c r="AP249">
        <f>使用量貼付先!C11898</f>
        <v>0</v>
      </c>
      <c r="AQ249">
        <f>使用量貼付先!C11899</f>
        <v>0</v>
      </c>
      <c r="AR249">
        <f>使用量貼付先!C11900</f>
        <v>0</v>
      </c>
      <c r="AS249">
        <f>使用量貼付先!C11901</f>
        <v>0</v>
      </c>
      <c r="AT249">
        <f>使用量貼付先!C11902</f>
        <v>0</v>
      </c>
      <c r="AU249">
        <f>使用量貼付先!C11903</f>
        <v>0</v>
      </c>
      <c r="AV249">
        <f>使用量貼付先!C11904</f>
        <v>0</v>
      </c>
      <c r="AW249">
        <f>使用量貼付先!C11905</f>
        <v>0</v>
      </c>
    </row>
    <row r="250" spans="1:49">
      <c r="A250" s="9">
        <f t="shared" si="3"/>
        <v>45996</v>
      </c>
      <c r="B250">
        <f>使用量貼付先!C11906</f>
        <v>0</v>
      </c>
      <c r="C250">
        <f>使用量貼付先!C11907</f>
        <v>0</v>
      </c>
      <c r="D250">
        <f>使用量貼付先!C11908</f>
        <v>0</v>
      </c>
      <c r="E250">
        <f>使用量貼付先!C11909</f>
        <v>0</v>
      </c>
      <c r="F250">
        <f>使用量貼付先!C11910</f>
        <v>0</v>
      </c>
      <c r="G250">
        <f>使用量貼付先!C11911</f>
        <v>0</v>
      </c>
      <c r="H250">
        <f>使用量貼付先!C11912</f>
        <v>0</v>
      </c>
      <c r="I250">
        <f>使用量貼付先!C11913</f>
        <v>0</v>
      </c>
      <c r="J250">
        <f>使用量貼付先!C11914</f>
        <v>0</v>
      </c>
      <c r="K250">
        <f>使用量貼付先!C11915</f>
        <v>0</v>
      </c>
      <c r="L250">
        <f>使用量貼付先!C11916</f>
        <v>0</v>
      </c>
      <c r="M250">
        <f>使用量貼付先!C11917</f>
        <v>0</v>
      </c>
      <c r="N250">
        <f>使用量貼付先!C11918</f>
        <v>0</v>
      </c>
      <c r="O250">
        <f>使用量貼付先!C11919</f>
        <v>0</v>
      </c>
      <c r="P250">
        <f>使用量貼付先!C11920</f>
        <v>0</v>
      </c>
      <c r="Q250">
        <f>使用量貼付先!C11921</f>
        <v>0</v>
      </c>
      <c r="R250">
        <f>使用量貼付先!C11922</f>
        <v>0</v>
      </c>
      <c r="S250">
        <f>使用量貼付先!C11923</f>
        <v>0</v>
      </c>
      <c r="T250">
        <f>使用量貼付先!C11924</f>
        <v>0</v>
      </c>
      <c r="U250">
        <f>使用量貼付先!C11925</f>
        <v>0</v>
      </c>
      <c r="V250">
        <f>使用量貼付先!C11926</f>
        <v>0</v>
      </c>
      <c r="W250">
        <f>使用量貼付先!C11927</f>
        <v>0</v>
      </c>
      <c r="X250">
        <f>使用量貼付先!C11928</f>
        <v>0</v>
      </c>
      <c r="Y250">
        <f>使用量貼付先!C11929</f>
        <v>0</v>
      </c>
      <c r="Z250">
        <f>使用量貼付先!C11930</f>
        <v>0</v>
      </c>
      <c r="AA250">
        <f>使用量貼付先!C11931</f>
        <v>0</v>
      </c>
      <c r="AB250">
        <f>使用量貼付先!C11932</f>
        <v>0</v>
      </c>
      <c r="AC250">
        <f>使用量貼付先!C11933</f>
        <v>0</v>
      </c>
      <c r="AD250">
        <f>使用量貼付先!C11934</f>
        <v>0</v>
      </c>
      <c r="AE250">
        <f>使用量貼付先!C11935</f>
        <v>0</v>
      </c>
      <c r="AF250">
        <f>使用量貼付先!C11936</f>
        <v>0</v>
      </c>
      <c r="AG250">
        <f>使用量貼付先!C11937</f>
        <v>0</v>
      </c>
      <c r="AH250">
        <f>使用量貼付先!C11938</f>
        <v>0</v>
      </c>
      <c r="AI250">
        <f>使用量貼付先!C11939</f>
        <v>0</v>
      </c>
      <c r="AJ250">
        <f>使用量貼付先!C11940</f>
        <v>0</v>
      </c>
      <c r="AK250">
        <f>使用量貼付先!C11941</f>
        <v>0</v>
      </c>
      <c r="AL250">
        <f>使用量貼付先!C11942</f>
        <v>0</v>
      </c>
      <c r="AM250">
        <f>使用量貼付先!C11943</f>
        <v>0</v>
      </c>
      <c r="AN250">
        <f>使用量貼付先!C11944</f>
        <v>0</v>
      </c>
      <c r="AO250">
        <f>使用量貼付先!C11945</f>
        <v>0</v>
      </c>
      <c r="AP250">
        <f>使用量貼付先!C11946</f>
        <v>0</v>
      </c>
      <c r="AQ250">
        <f>使用量貼付先!C11947</f>
        <v>0</v>
      </c>
      <c r="AR250">
        <f>使用量貼付先!C11948</f>
        <v>0</v>
      </c>
      <c r="AS250">
        <f>使用量貼付先!C11949</f>
        <v>0</v>
      </c>
      <c r="AT250">
        <f>使用量貼付先!C11950</f>
        <v>0</v>
      </c>
      <c r="AU250">
        <f>使用量貼付先!C11951</f>
        <v>0</v>
      </c>
      <c r="AV250">
        <f>使用量貼付先!C11952</f>
        <v>0</v>
      </c>
      <c r="AW250">
        <f>使用量貼付先!C11953</f>
        <v>0</v>
      </c>
    </row>
    <row r="251" spans="1:49">
      <c r="A251" s="9">
        <f t="shared" si="3"/>
        <v>45997</v>
      </c>
      <c r="B251">
        <f>使用量貼付先!C11954</f>
        <v>0</v>
      </c>
      <c r="C251">
        <f>使用量貼付先!C11955</f>
        <v>0</v>
      </c>
      <c r="D251">
        <f>使用量貼付先!C11956</f>
        <v>0</v>
      </c>
      <c r="E251">
        <f>使用量貼付先!C11957</f>
        <v>0</v>
      </c>
      <c r="F251">
        <f>使用量貼付先!C11958</f>
        <v>0</v>
      </c>
      <c r="G251">
        <f>使用量貼付先!C11959</f>
        <v>0</v>
      </c>
      <c r="H251">
        <f>使用量貼付先!C11960</f>
        <v>0</v>
      </c>
      <c r="I251">
        <f>使用量貼付先!C11961</f>
        <v>0</v>
      </c>
      <c r="J251">
        <f>使用量貼付先!C11962</f>
        <v>0</v>
      </c>
      <c r="K251">
        <f>使用量貼付先!C11963</f>
        <v>0</v>
      </c>
      <c r="L251">
        <f>使用量貼付先!C11964</f>
        <v>0</v>
      </c>
      <c r="M251">
        <f>使用量貼付先!C11965</f>
        <v>0</v>
      </c>
      <c r="N251">
        <f>使用量貼付先!C11966</f>
        <v>0</v>
      </c>
      <c r="O251">
        <f>使用量貼付先!C11967</f>
        <v>0</v>
      </c>
      <c r="P251">
        <f>使用量貼付先!C11968</f>
        <v>0</v>
      </c>
      <c r="Q251">
        <f>使用量貼付先!C11969</f>
        <v>0</v>
      </c>
      <c r="R251">
        <f>使用量貼付先!C11970</f>
        <v>0</v>
      </c>
      <c r="S251">
        <f>使用量貼付先!C11971</f>
        <v>0</v>
      </c>
      <c r="T251">
        <f>使用量貼付先!C11972</f>
        <v>0</v>
      </c>
      <c r="U251">
        <f>使用量貼付先!C11973</f>
        <v>0</v>
      </c>
      <c r="V251">
        <f>使用量貼付先!C11974</f>
        <v>0</v>
      </c>
      <c r="W251">
        <f>使用量貼付先!C11975</f>
        <v>0</v>
      </c>
      <c r="X251">
        <f>使用量貼付先!C11976</f>
        <v>0</v>
      </c>
      <c r="Y251">
        <f>使用量貼付先!C11977</f>
        <v>0</v>
      </c>
      <c r="Z251">
        <f>使用量貼付先!C11978</f>
        <v>0</v>
      </c>
      <c r="AA251">
        <f>使用量貼付先!C11979</f>
        <v>0</v>
      </c>
      <c r="AB251">
        <f>使用量貼付先!C11980</f>
        <v>0</v>
      </c>
      <c r="AC251">
        <f>使用量貼付先!C11981</f>
        <v>0</v>
      </c>
      <c r="AD251">
        <f>使用量貼付先!C11982</f>
        <v>0</v>
      </c>
      <c r="AE251">
        <f>使用量貼付先!C11983</f>
        <v>0</v>
      </c>
      <c r="AF251">
        <f>使用量貼付先!C11984</f>
        <v>0</v>
      </c>
      <c r="AG251">
        <f>使用量貼付先!C11985</f>
        <v>0</v>
      </c>
      <c r="AH251">
        <f>使用量貼付先!C11986</f>
        <v>0</v>
      </c>
      <c r="AI251">
        <f>使用量貼付先!C11987</f>
        <v>0</v>
      </c>
      <c r="AJ251">
        <f>使用量貼付先!C11988</f>
        <v>0</v>
      </c>
      <c r="AK251">
        <f>使用量貼付先!C11989</f>
        <v>0</v>
      </c>
      <c r="AL251">
        <f>使用量貼付先!C11990</f>
        <v>0</v>
      </c>
      <c r="AM251">
        <f>使用量貼付先!C11991</f>
        <v>0</v>
      </c>
      <c r="AN251">
        <f>使用量貼付先!C11992</f>
        <v>0</v>
      </c>
      <c r="AO251">
        <f>使用量貼付先!C11993</f>
        <v>0</v>
      </c>
      <c r="AP251">
        <f>使用量貼付先!C11994</f>
        <v>0</v>
      </c>
      <c r="AQ251">
        <f>使用量貼付先!C11995</f>
        <v>0</v>
      </c>
      <c r="AR251">
        <f>使用量貼付先!C11996</f>
        <v>0</v>
      </c>
      <c r="AS251">
        <f>使用量貼付先!C11997</f>
        <v>0</v>
      </c>
      <c r="AT251">
        <f>使用量貼付先!C11998</f>
        <v>0</v>
      </c>
      <c r="AU251">
        <f>使用量貼付先!C11999</f>
        <v>0</v>
      </c>
      <c r="AV251">
        <f>使用量貼付先!C12000</f>
        <v>0</v>
      </c>
      <c r="AW251">
        <f>使用量貼付先!C12001</f>
        <v>0</v>
      </c>
    </row>
    <row r="252" spans="1:49">
      <c r="A252" s="9">
        <f t="shared" si="3"/>
        <v>45998</v>
      </c>
      <c r="B252">
        <f>使用量貼付先!C12002</f>
        <v>0</v>
      </c>
      <c r="C252">
        <f>使用量貼付先!C12003</f>
        <v>0</v>
      </c>
      <c r="D252">
        <f>使用量貼付先!C12004</f>
        <v>0</v>
      </c>
      <c r="E252">
        <f>使用量貼付先!C12005</f>
        <v>0</v>
      </c>
      <c r="F252">
        <f>使用量貼付先!C12006</f>
        <v>0</v>
      </c>
      <c r="G252">
        <f>使用量貼付先!C12007</f>
        <v>0</v>
      </c>
      <c r="H252">
        <f>使用量貼付先!C12008</f>
        <v>0</v>
      </c>
      <c r="I252">
        <f>使用量貼付先!C12009</f>
        <v>0</v>
      </c>
      <c r="J252">
        <f>使用量貼付先!C12010</f>
        <v>0</v>
      </c>
      <c r="K252">
        <f>使用量貼付先!C12011</f>
        <v>0</v>
      </c>
      <c r="L252">
        <f>使用量貼付先!C12012</f>
        <v>0</v>
      </c>
      <c r="M252">
        <f>使用量貼付先!C12013</f>
        <v>0</v>
      </c>
      <c r="N252">
        <f>使用量貼付先!C12014</f>
        <v>0</v>
      </c>
      <c r="O252">
        <f>使用量貼付先!C12015</f>
        <v>0</v>
      </c>
      <c r="P252">
        <f>使用量貼付先!C12016</f>
        <v>0</v>
      </c>
      <c r="Q252">
        <f>使用量貼付先!C12017</f>
        <v>0</v>
      </c>
      <c r="R252">
        <f>使用量貼付先!C12018</f>
        <v>0</v>
      </c>
      <c r="S252">
        <f>使用量貼付先!C12019</f>
        <v>0</v>
      </c>
      <c r="T252">
        <f>使用量貼付先!C12020</f>
        <v>0</v>
      </c>
      <c r="U252">
        <f>使用量貼付先!C12021</f>
        <v>0</v>
      </c>
      <c r="V252">
        <f>使用量貼付先!C12022</f>
        <v>0</v>
      </c>
      <c r="W252">
        <f>使用量貼付先!C12023</f>
        <v>0</v>
      </c>
      <c r="X252">
        <f>使用量貼付先!C12024</f>
        <v>0</v>
      </c>
      <c r="Y252">
        <f>使用量貼付先!C12025</f>
        <v>0</v>
      </c>
      <c r="Z252">
        <f>使用量貼付先!C12026</f>
        <v>0</v>
      </c>
      <c r="AA252">
        <f>使用量貼付先!C12027</f>
        <v>0</v>
      </c>
      <c r="AB252">
        <f>使用量貼付先!C12028</f>
        <v>0</v>
      </c>
      <c r="AC252">
        <f>使用量貼付先!C12029</f>
        <v>0</v>
      </c>
      <c r="AD252">
        <f>使用量貼付先!C12030</f>
        <v>0</v>
      </c>
      <c r="AE252">
        <f>使用量貼付先!C12031</f>
        <v>0</v>
      </c>
      <c r="AF252">
        <f>使用量貼付先!C12032</f>
        <v>0</v>
      </c>
      <c r="AG252">
        <f>使用量貼付先!C12033</f>
        <v>0</v>
      </c>
      <c r="AH252">
        <f>使用量貼付先!C12034</f>
        <v>0</v>
      </c>
      <c r="AI252">
        <f>使用量貼付先!C12035</f>
        <v>0</v>
      </c>
      <c r="AJ252">
        <f>使用量貼付先!C12036</f>
        <v>0</v>
      </c>
      <c r="AK252">
        <f>使用量貼付先!C12037</f>
        <v>0</v>
      </c>
      <c r="AL252">
        <f>使用量貼付先!C12038</f>
        <v>0</v>
      </c>
      <c r="AM252">
        <f>使用量貼付先!C12039</f>
        <v>0</v>
      </c>
      <c r="AN252">
        <f>使用量貼付先!C12040</f>
        <v>0</v>
      </c>
      <c r="AO252">
        <f>使用量貼付先!C12041</f>
        <v>0</v>
      </c>
      <c r="AP252">
        <f>使用量貼付先!C12042</f>
        <v>0</v>
      </c>
      <c r="AQ252">
        <f>使用量貼付先!C12043</f>
        <v>0</v>
      </c>
      <c r="AR252">
        <f>使用量貼付先!C12044</f>
        <v>0</v>
      </c>
      <c r="AS252">
        <f>使用量貼付先!C12045</f>
        <v>0</v>
      </c>
      <c r="AT252">
        <f>使用量貼付先!C12046</f>
        <v>0</v>
      </c>
      <c r="AU252">
        <f>使用量貼付先!C12047</f>
        <v>0</v>
      </c>
      <c r="AV252">
        <f>使用量貼付先!C12048</f>
        <v>0</v>
      </c>
      <c r="AW252">
        <f>使用量貼付先!C12049</f>
        <v>0</v>
      </c>
    </row>
    <row r="253" spans="1:49">
      <c r="A253" s="9">
        <f t="shared" si="3"/>
        <v>45999</v>
      </c>
      <c r="B253">
        <f>使用量貼付先!C12050</f>
        <v>0</v>
      </c>
      <c r="C253">
        <f>使用量貼付先!C12051</f>
        <v>0</v>
      </c>
      <c r="D253">
        <f>使用量貼付先!C12052</f>
        <v>0</v>
      </c>
      <c r="E253">
        <f>使用量貼付先!C12053</f>
        <v>0</v>
      </c>
      <c r="F253">
        <f>使用量貼付先!C12054</f>
        <v>0</v>
      </c>
      <c r="G253">
        <f>使用量貼付先!C12055</f>
        <v>0</v>
      </c>
      <c r="H253">
        <f>使用量貼付先!C12056</f>
        <v>0</v>
      </c>
      <c r="I253">
        <f>使用量貼付先!C12057</f>
        <v>0</v>
      </c>
      <c r="J253">
        <f>使用量貼付先!C12058</f>
        <v>0</v>
      </c>
      <c r="K253">
        <f>使用量貼付先!C12059</f>
        <v>0</v>
      </c>
      <c r="L253">
        <f>使用量貼付先!C12060</f>
        <v>0</v>
      </c>
      <c r="M253">
        <f>使用量貼付先!C12061</f>
        <v>0</v>
      </c>
      <c r="N253">
        <f>使用量貼付先!C12062</f>
        <v>0</v>
      </c>
      <c r="O253">
        <f>使用量貼付先!C12063</f>
        <v>0</v>
      </c>
      <c r="P253">
        <f>使用量貼付先!C12064</f>
        <v>0</v>
      </c>
      <c r="Q253">
        <f>使用量貼付先!C12065</f>
        <v>0</v>
      </c>
      <c r="R253">
        <f>使用量貼付先!C12066</f>
        <v>0</v>
      </c>
      <c r="S253">
        <f>使用量貼付先!C12067</f>
        <v>0</v>
      </c>
      <c r="T253">
        <f>使用量貼付先!C12068</f>
        <v>0</v>
      </c>
      <c r="U253">
        <f>使用量貼付先!C12069</f>
        <v>0</v>
      </c>
      <c r="V253">
        <f>使用量貼付先!C12070</f>
        <v>0</v>
      </c>
      <c r="W253">
        <f>使用量貼付先!C12071</f>
        <v>0</v>
      </c>
      <c r="X253">
        <f>使用量貼付先!C12072</f>
        <v>0</v>
      </c>
      <c r="Y253">
        <f>使用量貼付先!C12073</f>
        <v>0</v>
      </c>
      <c r="Z253">
        <f>使用量貼付先!C12074</f>
        <v>0</v>
      </c>
      <c r="AA253">
        <f>使用量貼付先!C12075</f>
        <v>0</v>
      </c>
      <c r="AB253">
        <f>使用量貼付先!C12076</f>
        <v>0</v>
      </c>
      <c r="AC253">
        <f>使用量貼付先!C12077</f>
        <v>0</v>
      </c>
      <c r="AD253">
        <f>使用量貼付先!C12078</f>
        <v>0</v>
      </c>
      <c r="AE253">
        <f>使用量貼付先!C12079</f>
        <v>0</v>
      </c>
      <c r="AF253">
        <f>使用量貼付先!C12080</f>
        <v>0</v>
      </c>
      <c r="AG253">
        <f>使用量貼付先!C12081</f>
        <v>0</v>
      </c>
      <c r="AH253">
        <f>使用量貼付先!C12082</f>
        <v>0</v>
      </c>
      <c r="AI253">
        <f>使用量貼付先!C12083</f>
        <v>0</v>
      </c>
      <c r="AJ253">
        <f>使用量貼付先!C12084</f>
        <v>0</v>
      </c>
      <c r="AK253">
        <f>使用量貼付先!C12085</f>
        <v>0</v>
      </c>
      <c r="AL253">
        <f>使用量貼付先!C12086</f>
        <v>0</v>
      </c>
      <c r="AM253">
        <f>使用量貼付先!C12087</f>
        <v>0</v>
      </c>
      <c r="AN253">
        <f>使用量貼付先!C12088</f>
        <v>0</v>
      </c>
      <c r="AO253">
        <f>使用量貼付先!C12089</f>
        <v>0</v>
      </c>
      <c r="AP253">
        <f>使用量貼付先!C12090</f>
        <v>0</v>
      </c>
      <c r="AQ253">
        <f>使用量貼付先!C12091</f>
        <v>0</v>
      </c>
      <c r="AR253">
        <f>使用量貼付先!C12092</f>
        <v>0</v>
      </c>
      <c r="AS253">
        <f>使用量貼付先!C12093</f>
        <v>0</v>
      </c>
      <c r="AT253">
        <f>使用量貼付先!C12094</f>
        <v>0</v>
      </c>
      <c r="AU253">
        <f>使用量貼付先!C12095</f>
        <v>0</v>
      </c>
      <c r="AV253">
        <f>使用量貼付先!C12096</f>
        <v>0</v>
      </c>
      <c r="AW253">
        <f>使用量貼付先!C12097</f>
        <v>0</v>
      </c>
    </row>
    <row r="254" spans="1:49">
      <c r="A254" s="9">
        <f t="shared" si="3"/>
        <v>46000</v>
      </c>
      <c r="B254">
        <f>使用量貼付先!C12098</f>
        <v>0</v>
      </c>
      <c r="C254">
        <f>使用量貼付先!C12099</f>
        <v>0</v>
      </c>
      <c r="D254">
        <f>使用量貼付先!C12100</f>
        <v>0</v>
      </c>
      <c r="E254">
        <f>使用量貼付先!C12101</f>
        <v>0</v>
      </c>
      <c r="F254">
        <f>使用量貼付先!C12102</f>
        <v>0</v>
      </c>
      <c r="G254">
        <f>使用量貼付先!C12103</f>
        <v>0</v>
      </c>
      <c r="H254">
        <f>使用量貼付先!C12104</f>
        <v>0</v>
      </c>
      <c r="I254">
        <f>使用量貼付先!C12105</f>
        <v>0</v>
      </c>
      <c r="J254">
        <f>使用量貼付先!C12106</f>
        <v>0</v>
      </c>
      <c r="K254">
        <f>使用量貼付先!C12107</f>
        <v>0</v>
      </c>
      <c r="L254">
        <f>使用量貼付先!C12108</f>
        <v>0</v>
      </c>
      <c r="M254">
        <f>使用量貼付先!C12109</f>
        <v>0</v>
      </c>
      <c r="N254">
        <f>使用量貼付先!C12110</f>
        <v>0</v>
      </c>
      <c r="O254">
        <f>使用量貼付先!C12111</f>
        <v>0</v>
      </c>
      <c r="P254">
        <f>使用量貼付先!C12112</f>
        <v>0</v>
      </c>
      <c r="Q254">
        <f>使用量貼付先!C12113</f>
        <v>0</v>
      </c>
      <c r="R254">
        <f>使用量貼付先!C12114</f>
        <v>0</v>
      </c>
      <c r="S254">
        <f>使用量貼付先!C12115</f>
        <v>0</v>
      </c>
      <c r="T254">
        <f>使用量貼付先!C12116</f>
        <v>0</v>
      </c>
      <c r="U254">
        <f>使用量貼付先!C12117</f>
        <v>0</v>
      </c>
      <c r="V254">
        <f>使用量貼付先!C12118</f>
        <v>0</v>
      </c>
      <c r="W254">
        <f>使用量貼付先!C12119</f>
        <v>0</v>
      </c>
      <c r="X254">
        <f>使用量貼付先!C12120</f>
        <v>0</v>
      </c>
      <c r="Y254">
        <f>使用量貼付先!C12121</f>
        <v>0</v>
      </c>
      <c r="Z254">
        <f>使用量貼付先!C12122</f>
        <v>0</v>
      </c>
      <c r="AA254">
        <f>使用量貼付先!C12123</f>
        <v>0</v>
      </c>
      <c r="AB254">
        <f>使用量貼付先!C12124</f>
        <v>0</v>
      </c>
      <c r="AC254">
        <f>使用量貼付先!C12125</f>
        <v>0</v>
      </c>
      <c r="AD254">
        <f>使用量貼付先!C12126</f>
        <v>0</v>
      </c>
      <c r="AE254">
        <f>使用量貼付先!C12127</f>
        <v>0</v>
      </c>
      <c r="AF254">
        <f>使用量貼付先!C12128</f>
        <v>0</v>
      </c>
      <c r="AG254">
        <f>使用量貼付先!C12129</f>
        <v>0</v>
      </c>
      <c r="AH254">
        <f>使用量貼付先!C12130</f>
        <v>0</v>
      </c>
      <c r="AI254">
        <f>使用量貼付先!C12131</f>
        <v>0</v>
      </c>
      <c r="AJ254">
        <f>使用量貼付先!C12132</f>
        <v>0</v>
      </c>
      <c r="AK254">
        <f>使用量貼付先!C12133</f>
        <v>0</v>
      </c>
      <c r="AL254">
        <f>使用量貼付先!C12134</f>
        <v>0</v>
      </c>
      <c r="AM254">
        <f>使用量貼付先!C12135</f>
        <v>0</v>
      </c>
      <c r="AN254">
        <f>使用量貼付先!C12136</f>
        <v>0</v>
      </c>
      <c r="AO254">
        <f>使用量貼付先!C12137</f>
        <v>0</v>
      </c>
      <c r="AP254">
        <f>使用量貼付先!C12138</f>
        <v>0</v>
      </c>
      <c r="AQ254">
        <f>使用量貼付先!C12139</f>
        <v>0</v>
      </c>
      <c r="AR254">
        <f>使用量貼付先!C12140</f>
        <v>0</v>
      </c>
      <c r="AS254">
        <f>使用量貼付先!C12141</f>
        <v>0</v>
      </c>
      <c r="AT254">
        <f>使用量貼付先!C12142</f>
        <v>0</v>
      </c>
      <c r="AU254">
        <f>使用量貼付先!C12143</f>
        <v>0</v>
      </c>
      <c r="AV254">
        <f>使用量貼付先!C12144</f>
        <v>0</v>
      </c>
      <c r="AW254">
        <f>使用量貼付先!C12145</f>
        <v>0</v>
      </c>
    </row>
    <row r="255" spans="1:49">
      <c r="A255" s="9">
        <f t="shared" si="3"/>
        <v>46001</v>
      </c>
      <c r="B255">
        <f>使用量貼付先!C12146</f>
        <v>0</v>
      </c>
      <c r="C255">
        <f>使用量貼付先!C12147</f>
        <v>0</v>
      </c>
      <c r="D255">
        <f>使用量貼付先!C12148</f>
        <v>0</v>
      </c>
      <c r="E255">
        <f>使用量貼付先!C12149</f>
        <v>0</v>
      </c>
      <c r="F255">
        <f>使用量貼付先!C12150</f>
        <v>0</v>
      </c>
      <c r="G255">
        <f>使用量貼付先!C12151</f>
        <v>0</v>
      </c>
      <c r="H255">
        <f>使用量貼付先!C12152</f>
        <v>0</v>
      </c>
      <c r="I255">
        <f>使用量貼付先!C12153</f>
        <v>0</v>
      </c>
      <c r="J255">
        <f>使用量貼付先!C12154</f>
        <v>0</v>
      </c>
      <c r="K255">
        <f>使用量貼付先!C12155</f>
        <v>0</v>
      </c>
      <c r="L255">
        <f>使用量貼付先!C12156</f>
        <v>0</v>
      </c>
      <c r="M255">
        <f>使用量貼付先!C12157</f>
        <v>0</v>
      </c>
      <c r="N255">
        <f>使用量貼付先!C12158</f>
        <v>0</v>
      </c>
      <c r="O255">
        <f>使用量貼付先!C12159</f>
        <v>0</v>
      </c>
      <c r="P255">
        <f>使用量貼付先!C12160</f>
        <v>0</v>
      </c>
      <c r="Q255">
        <f>使用量貼付先!C12161</f>
        <v>0</v>
      </c>
      <c r="R255">
        <f>使用量貼付先!C12162</f>
        <v>0</v>
      </c>
      <c r="S255">
        <f>使用量貼付先!C12163</f>
        <v>0</v>
      </c>
      <c r="T255">
        <f>使用量貼付先!C12164</f>
        <v>0</v>
      </c>
      <c r="U255">
        <f>使用量貼付先!C12165</f>
        <v>0</v>
      </c>
      <c r="V255">
        <f>使用量貼付先!C12166</f>
        <v>0</v>
      </c>
      <c r="W255">
        <f>使用量貼付先!C12167</f>
        <v>0</v>
      </c>
      <c r="X255">
        <f>使用量貼付先!C12168</f>
        <v>0</v>
      </c>
      <c r="Y255">
        <f>使用量貼付先!C12169</f>
        <v>0</v>
      </c>
      <c r="Z255">
        <f>使用量貼付先!C12170</f>
        <v>0</v>
      </c>
      <c r="AA255">
        <f>使用量貼付先!C12171</f>
        <v>0</v>
      </c>
      <c r="AB255">
        <f>使用量貼付先!C12172</f>
        <v>0</v>
      </c>
      <c r="AC255">
        <f>使用量貼付先!C12173</f>
        <v>0</v>
      </c>
      <c r="AD255">
        <f>使用量貼付先!C12174</f>
        <v>0</v>
      </c>
      <c r="AE255">
        <f>使用量貼付先!C12175</f>
        <v>0</v>
      </c>
      <c r="AF255">
        <f>使用量貼付先!C12176</f>
        <v>0</v>
      </c>
      <c r="AG255">
        <f>使用量貼付先!C12177</f>
        <v>0</v>
      </c>
      <c r="AH255">
        <f>使用量貼付先!C12178</f>
        <v>0</v>
      </c>
      <c r="AI255">
        <f>使用量貼付先!C12179</f>
        <v>0</v>
      </c>
      <c r="AJ255">
        <f>使用量貼付先!C12180</f>
        <v>0</v>
      </c>
      <c r="AK255">
        <f>使用量貼付先!C12181</f>
        <v>0</v>
      </c>
      <c r="AL255">
        <f>使用量貼付先!C12182</f>
        <v>0</v>
      </c>
      <c r="AM255">
        <f>使用量貼付先!C12183</f>
        <v>0</v>
      </c>
      <c r="AN255">
        <f>使用量貼付先!C12184</f>
        <v>0</v>
      </c>
      <c r="AO255">
        <f>使用量貼付先!C12185</f>
        <v>0</v>
      </c>
      <c r="AP255">
        <f>使用量貼付先!C12186</f>
        <v>0</v>
      </c>
      <c r="AQ255">
        <f>使用量貼付先!C12187</f>
        <v>0</v>
      </c>
      <c r="AR255">
        <f>使用量貼付先!C12188</f>
        <v>0</v>
      </c>
      <c r="AS255">
        <f>使用量貼付先!C12189</f>
        <v>0</v>
      </c>
      <c r="AT255">
        <f>使用量貼付先!C12190</f>
        <v>0</v>
      </c>
      <c r="AU255">
        <f>使用量貼付先!C12191</f>
        <v>0</v>
      </c>
      <c r="AV255">
        <f>使用量貼付先!C12192</f>
        <v>0</v>
      </c>
      <c r="AW255">
        <f>使用量貼付先!C12193</f>
        <v>0</v>
      </c>
    </row>
    <row r="256" spans="1:49">
      <c r="A256" s="9">
        <f t="shared" si="3"/>
        <v>46002</v>
      </c>
      <c r="B256">
        <f>使用量貼付先!C12194</f>
        <v>0</v>
      </c>
      <c r="C256">
        <f>使用量貼付先!C12195</f>
        <v>0</v>
      </c>
      <c r="D256">
        <f>使用量貼付先!C12196</f>
        <v>0</v>
      </c>
      <c r="E256">
        <f>使用量貼付先!C12197</f>
        <v>0</v>
      </c>
      <c r="F256">
        <f>使用量貼付先!C12198</f>
        <v>0</v>
      </c>
      <c r="G256">
        <f>使用量貼付先!C12199</f>
        <v>0</v>
      </c>
      <c r="H256">
        <f>使用量貼付先!C12200</f>
        <v>0</v>
      </c>
      <c r="I256">
        <f>使用量貼付先!C12201</f>
        <v>0</v>
      </c>
      <c r="J256">
        <f>使用量貼付先!C12202</f>
        <v>0</v>
      </c>
      <c r="K256">
        <f>使用量貼付先!C12203</f>
        <v>0</v>
      </c>
      <c r="L256">
        <f>使用量貼付先!C12204</f>
        <v>0</v>
      </c>
      <c r="M256">
        <f>使用量貼付先!C12205</f>
        <v>0</v>
      </c>
      <c r="N256">
        <f>使用量貼付先!C12206</f>
        <v>0</v>
      </c>
      <c r="O256">
        <f>使用量貼付先!C12207</f>
        <v>0</v>
      </c>
      <c r="P256">
        <f>使用量貼付先!C12208</f>
        <v>0</v>
      </c>
      <c r="Q256">
        <f>使用量貼付先!C12209</f>
        <v>0</v>
      </c>
      <c r="R256">
        <f>使用量貼付先!C12210</f>
        <v>0</v>
      </c>
      <c r="S256">
        <f>使用量貼付先!C12211</f>
        <v>0</v>
      </c>
      <c r="T256">
        <f>使用量貼付先!C12212</f>
        <v>0</v>
      </c>
      <c r="U256">
        <f>使用量貼付先!C12213</f>
        <v>0</v>
      </c>
      <c r="V256">
        <f>使用量貼付先!C12214</f>
        <v>0</v>
      </c>
      <c r="W256">
        <f>使用量貼付先!C12215</f>
        <v>0</v>
      </c>
      <c r="X256">
        <f>使用量貼付先!C12216</f>
        <v>0</v>
      </c>
      <c r="Y256">
        <f>使用量貼付先!C12217</f>
        <v>0</v>
      </c>
      <c r="Z256">
        <f>使用量貼付先!C12218</f>
        <v>0</v>
      </c>
      <c r="AA256">
        <f>使用量貼付先!C12219</f>
        <v>0</v>
      </c>
      <c r="AB256">
        <f>使用量貼付先!C12220</f>
        <v>0</v>
      </c>
      <c r="AC256">
        <f>使用量貼付先!C12221</f>
        <v>0</v>
      </c>
      <c r="AD256">
        <f>使用量貼付先!C12222</f>
        <v>0</v>
      </c>
      <c r="AE256">
        <f>使用量貼付先!C12223</f>
        <v>0</v>
      </c>
      <c r="AF256">
        <f>使用量貼付先!C12224</f>
        <v>0</v>
      </c>
      <c r="AG256">
        <f>使用量貼付先!C12225</f>
        <v>0</v>
      </c>
      <c r="AH256">
        <f>使用量貼付先!C12226</f>
        <v>0</v>
      </c>
      <c r="AI256">
        <f>使用量貼付先!C12227</f>
        <v>0</v>
      </c>
      <c r="AJ256">
        <f>使用量貼付先!C12228</f>
        <v>0</v>
      </c>
      <c r="AK256">
        <f>使用量貼付先!C12229</f>
        <v>0</v>
      </c>
      <c r="AL256">
        <f>使用量貼付先!C12230</f>
        <v>0</v>
      </c>
      <c r="AM256">
        <f>使用量貼付先!C12231</f>
        <v>0</v>
      </c>
      <c r="AN256">
        <f>使用量貼付先!C12232</f>
        <v>0</v>
      </c>
      <c r="AO256">
        <f>使用量貼付先!C12233</f>
        <v>0</v>
      </c>
      <c r="AP256">
        <f>使用量貼付先!C12234</f>
        <v>0</v>
      </c>
      <c r="AQ256">
        <f>使用量貼付先!C12235</f>
        <v>0</v>
      </c>
      <c r="AR256">
        <f>使用量貼付先!C12236</f>
        <v>0</v>
      </c>
      <c r="AS256">
        <f>使用量貼付先!C12237</f>
        <v>0</v>
      </c>
      <c r="AT256">
        <f>使用量貼付先!C12238</f>
        <v>0</v>
      </c>
      <c r="AU256">
        <f>使用量貼付先!C12239</f>
        <v>0</v>
      </c>
      <c r="AV256">
        <f>使用量貼付先!C12240</f>
        <v>0</v>
      </c>
      <c r="AW256">
        <f>使用量貼付先!C12241</f>
        <v>0</v>
      </c>
    </row>
    <row r="257" spans="1:49">
      <c r="A257" s="9">
        <f t="shared" si="3"/>
        <v>46003</v>
      </c>
      <c r="B257">
        <f>使用量貼付先!C12242</f>
        <v>0</v>
      </c>
      <c r="C257">
        <f>使用量貼付先!C12243</f>
        <v>0</v>
      </c>
      <c r="D257">
        <f>使用量貼付先!C12244</f>
        <v>0</v>
      </c>
      <c r="E257">
        <f>使用量貼付先!C12245</f>
        <v>0</v>
      </c>
      <c r="F257">
        <f>使用量貼付先!C12246</f>
        <v>0</v>
      </c>
      <c r="G257">
        <f>使用量貼付先!C12247</f>
        <v>0</v>
      </c>
      <c r="H257">
        <f>使用量貼付先!C12248</f>
        <v>0</v>
      </c>
      <c r="I257">
        <f>使用量貼付先!C12249</f>
        <v>0</v>
      </c>
      <c r="J257">
        <f>使用量貼付先!C12250</f>
        <v>0</v>
      </c>
      <c r="K257">
        <f>使用量貼付先!C12251</f>
        <v>0</v>
      </c>
      <c r="L257">
        <f>使用量貼付先!C12252</f>
        <v>0</v>
      </c>
      <c r="M257">
        <f>使用量貼付先!C12253</f>
        <v>0</v>
      </c>
      <c r="N257">
        <f>使用量貼付先!C12254</f>
        <v>0</v>
      </c>
      <c r="O257">
        <f>使用量貼付先!C12255</f>
        <v>0</v>
      </c>
      <c r="P257">
        <f>使用量貼付先!C12256</f>
        <v>0</v>
      </c>
      <c r="Q257">
        <f>使用量貼付先!C12257</f>
        <v>0</v>
      </c>
      <c r="R257">
        <f>使用量貼付先!C12258</f>
        <v>0</v>
      </c>
      <c r="S257">
        <f>使用量貼付先!C12259</f>
        <v>0</v>
      </c>
      <c r="T257">
        <f>使用量貼付先!C12260</f>
        <v>0</v>
      </c>
      <c r="U257">
        <f>使用量貼付先!C12261</f>
        <v>0</v>
      </c>
      <c r="V257">
        <f>使用量貼付先!C12262</f>
        <v>0</v>
      </c>
      <c r="W257">
        <f>使用量貼付先!C12263</f>
        <v>0</v>
      </c>
      <c r="X257">
        <f>使用量貼付先!C12264</f>
        <v>0</v>
      </c>
      <c r="Y257">
        <f>使用量貼付先!C12265</f>
        <v>0</v>
      </c>
      <c r="Z257">
        <f>使用量貼付先!C12266</f>
        <v>0</v>
      </c>
      <c r="AA257">
        <f>使用量貼付先!C12267</f>
        <v>0</v>
      </c>
      <c r="AB257">
        <f>使用量貼付先!C12268</f>
        <v>0</v>
      </c>
      <c r="AC257">
        <f>使用量貼付先!C12269</f>
        <v>0</v>
      </c>
      <c r="AD257">
        <f>使用量貼付先!C12270</f>
        <v>0</v>
      </c>
      <c r="AE257">
        <f>使用量貼付先!C12271</f>
        <v>0</v>
      </c>
      <c r="AF257">
        <f>使用量貼付先!C12272</f>
        <v>0</v>
      </c>
      <c r="AG257">
        <f>使用量貼付先!C12273</f>
        <v>0</v>
      </c>
      <c r="AH257">
        <f>使用量貼付先!C12274</f>
        <v>0</v>
      </c>
      <c r="AI257">
        <f>使用量貼付先!C12275</f>
        <v>0</v>
      </c>
      <c r="AJ257">
        <f>使用量貼付先!C12276</f>
        <v>0</v>
      </c>
      <c r="AK257">
        <f>使用量貼付先!C12277</f>
        <v>0</v>
      </c>
      <c r="AL257">
        <f>使用量貼付先!C12278</f>
        <v>0</v>
      </c>
      <c r="AM257">
        <f>使用量貼付先!C12279</f>
        <v>0</v>
      </c>
      <c r="AN257">
        <f>使用量貼付先!C12280</f>
        <v>0</v>
      </c>
      <c r="AO257">
        <f>使用量貼付先!C12281</f>
        <v>0</v>
      </c>
      <c r="AP257">
        <f>使用量貼付先!C12282</f>
        <v>0</v>
      </c>
      <c r="AQ257">
        <f>使用量貼付先!C12283</f>
        <v>0</v>
      </c>
      <c r="AR257">
        <f>使用量貼付先!C12284</f>
        <v>0</v>
      </c>
      <c r="AS257">
        <f>使用量貼付先!C12285</f>
        <v>0</v>
      </c>
      <c r="AT257">
        <f>使用量貼付先!C12286</f>
        <v>0</v>
      </c>
      <c r="AU257">
        <f>使用量貼付先!C12287</f>
        <v>0</v>
      </c>
      <c r="AV257">
        <f>使用量貼付先!C12288</f>
        <v>0</v>
      </c>
      <c r="AW257">
        <f>使用量貼付先!C12289</f>
        <v>0</v>
      </c>
    </row>
    <row r="258" spans="1:49">
      <c r="A258" s="9">
        <f t="shared" si="3"/>
        <v>46004</v>
      </c>
      <c r="B258">
        <f>使用量貼付先!C12290</f>
        <v>0</v>
      </c>
      <c r="C258">
        <f>使用量貼付先!C12291</f>
        <v>0</v>
      </c>
      <c r="D258">
        <f>使用量貼付先!C12292</f>
        <v>0</v>
      </c>
      <c r="E258">
        <f>使用量貼付先!C12293</f>
        <v>0</v>
      </c>
      <c r="F258">
        <f>使用量貼付先!C12294</f>
        <v>0</v>
      </c>
      <c r="G258">
        <f>使用量貼付先!C12295</f>
        <v>0</v>
      </c>
      <c r="H258">
        <f>使用量貼付先!C12296</f>
        <v>0</v>
      </c>
      <c r="I258">
        <f>使用量貼付先!C12297</f>
        <v>0</v>
      </c>
      <c r="J258">
        <f>使用量貼付先!C12298</f>
        <v>0</v>
      </c>
      <c r="K258">
        <f>使用量貼付先!C12299</f>
        <v>0</v>
      </c>
      <c r="L258">
        <f>使用量貼付先!C12300</f>
        <v>0</v>
      </c>
      <c r="M258">
        <f>使用量貼付先!C12301</f>
        <v>0</v>
      </c>
      <c r="N258">
        <f>使用量貼付先!C12302</f>
        <v>0</v>
      </c>
      <c r="O258">
        <f>使用量貼付先!C12303</f>
        <v>0</v>
      </c>
      <c r="P258">
        <f>使用量貼付先!C12304</f>
        <v>0</v>
      </c>
      <c r="Q258">
        <f>使用量貼付先!C12305</f>
        <v>0</v>
      </c>
      <c r="R258">
        <f>使用量貼付先!C12306</f>
        <v>0</v>
      </c>
      <c r="S258">
        <f>使用量貼付先!C12307</f>
        <v>0</v>
      </c>
      <c r="T258">
        <f>使用量貼付先!C12308</f>
        <v>0</v>
      </c>
      <c r="U258">
        <f>使用量貼付先!C12309</f>
        <v>0</v>
      </c>
      <c r="V258">
        <f>使用量貼付先!C12310</f>
        <v>0</v>
      </c>
      <c r="W258">
        <f>使用量貼付先!C12311</f>
        <v>0</v>
      </c>
      <c r="X258">
        <f>使用量貼付先!C12312</f>
        <v>0</v>
      </c>
      <c r="Y258">
        <f>使用量貼付先!C12313</f>
        <v>0</v>
      </c>
      <c r="Z258">
        <f>使用量貼付先!C12314</f>
        <v>0</v>
      </c>
      <c r="AA258">
        <f>使用量貼付先!C12315</f>
        <v>0</v>
      </c>
      <c r="AB258">
        <f>使用量貼付先!C12316</f>
        <v>0</v>
      </c>
      <c r="AC258">
        <f>使用量貼付先!C12317</f>
        <v>0</v>
      </c>
      <c r="AD258">
        <f>使用量貼付先!C12318</f>
        <v>0</v>
      </c>
      <c r="AE258">
        <f>使用量貼付先!C12319</f>
        <v>0</v>
      </c>
      <c r="AF258">
        <f>使用量貼付先!C12320</f>
        <v>0</v>
      </c>
      <c r="AG258">
        <f>使用量貼付先!C12321</f>
        <v>0</v>
      </c>
      <c r="AH258">
        <f>使用量貼付先!C12322</f>
        <v>0</v>
      </c>
      <c r="AI258">
        <f>使用量貼付先!C12323</f>
        <v>0</v>
      </c>
      <c r="AJ258">
        <f>使用量貼付先!C12324</f>
        <v>0</v>
      </c>
      <c r="AK258">
        <f>使用量貼付先!C12325</f>
        <v>0</v>
      </c>
      <c r="AL258">
        <f>使用量貼付先!C12326</f>
        <v>0</v>
      </c>
      <c r="AM258">
        <f>使用量貼付先!C12327</f>
        <v>0</v>
      </c>
      <c r="AN258">
        <f>使用量貼付先!C12328</f>
        <v>0</v>
      </c>
      <c r="AO258">
        <f>使用量貼付先!C12329</f>
        <v>0</v>
      </c>
      <c r="AP258">
        <f>使用量貼付先!C12330</f>
        <v>0</v>
      </c>
      <c r="AQ258">
        <f>使用量貼付先!C12331</f>
        <v>0</v>
      </c>
      <c r="AR258">
        <f>使用量貼付先!C12332</f>
        <v>0</v>
      </c>
      <c r="AS258">
        <f>使用量貼付先!C12333</f>
        <v>0</v>
      </c>
      <c r="AT258">
        <f>使用量貼付先!C12334</f>
        <v>0</v>
      </c>
      <c r="AU258">
        <f>使用量貼付先!C12335</f>
        <v>0</v>
      </c>
      <c r="AV258">
        <f>使用量貼付先!C12336</f>
        <v>0</v>
      </c>
      <c r="AW258">
        <f>使用量貼付先!C12337</f>
        <v>0</v>
      </c>
    </row>
    <row r="259" spans="1:49">
      <c r="A259" s="9">
        <f t="shared" si="3"/>
        <v>46005</v>
      </c>
      <c r="B259">
        <f>使用量貼付先!C12338</f>
        <v>0</v>
      </c>
      <c r="C259">
        <f>使用量貼付先!C12339</f>
        <v>0</v>
      </c>
      <c r="D259">
        <f>使用量貼付先!C12340</f>
        <v>0</v>
      </c>
      <c r="E259">
        <f>使用量貼付先!C12341</f>
        <v>0</v>
      </c>
      <c r="F259">
        <f>使用量貼付先!C12342</f>
        <v>0</v>
      </c>
      <c r="G259">
        <f>使用量貼付先!C12343</f>
        <v>0</v>
      </c>
      <c r="H259">
        <f>使用量貼付先!C12344</f>
        <v>0</v>
      </c>
      <c r="I259">
        <f>使用量貼付先!C12345</f>
        <v>0</v>
      </c>
      <c r="J259">
        <f>使用量貼付先!C12346</f>
        <v>0</v>
      </c>
      <c r="K259">
        <f>使用量貼付先!C12347</f>
        <v>0</v>
      </c>
      <c r="L259">
        <f>使用量貼付先!C12348</f>
        <v>0</v>
      </c>
      <c r="M259">
        <f>使用量貼付先!C12349</f>
        <v>0</v>
      </c>
      <c r="N259">
        <f>使用量貼付先!C12350</f>
        <v>0</v>
      </c>
      <c r="O259">
        <f>使用量貼付先!C12351</f>
        <v>0</v>
      </c>
      <c r="P259">
        <f>使用量貼付先!C12352</f>
        <v>0</v>
      </c>
      <c r="Q259">
        <f>使用量貼付先!C12353</f>
        <v>0</v>
      </c>
      <c r="R259">
        <f>使用量貼付先!C12354</f>
        <v>0</v>
      </c>
      <c r="S259">
        <f>使用量貼付先!C12355</f>
        <v>0</v>
      </c>
      <c r="T259">
        <f>使用量貼付先!C12356</f>
        <v>0</v>
      </c>
      <c r="U259">
        <f>使用量貼付先!C12357</f>
        <v>0</v>
      </c>
      <c r="V259">
        <f>使用量貼付先!C12358</f>
        <v>0</v>
      </c>
      <c r="W259">
        <f>使用量貼付先!C12359</f>
        <v>0</v>
      </c>
      <c r="X259">
        <f>使用量貼付先!C12360</f>
        <v>0</v>
      </c>
      <c r="Y259">
        <f>使用量貼付先!C12361</f>
        <v>0</v>
      </c>
      <c r="Z259">
        <f>使用量貼付先!C12362</f>
        <v>0</v>
      </c>
      <c r="AA259">
        <f>使用量貼付先!C12363</f>
        <v>0</v>
      </c>
      <c r="AB259">
        <f>使用量貼付先!C12364</f>
        <v>0</v>
      </c>
      <c r="AC259">
        <f>使用量貼付先!C12365</f>
        <v>0</v>
      </c>
      <c r="AD259">
        <f>使用量貼付先!C12366</f>
        <v>0</v>
      </c>
      <c r="AE259">
        <f>使用量貼付先!C12367</f>
        <v>0</v>
      </c>
      <c r="AF259">
        <f>使用量貼付先!C12368</f>
        <v>0</v>
      </c>
      <c r="AG259">
        <f>使用量貼付先!C12369</f>
        <v>0</v>
      </c>
      <c r="AH259">
        <f>使用量貼付先!C12370</f>
        <v>0</v>
      </c>
      <c r="AI259">
        <f>使用量貼付先!C12371</f>
        <v>0</v>
      </c>
      <c r="AJ259">
        <f>使用量貼付先!C12372</f>
        <v>0</v>
      </c>
      <c r="AK259">
        <f>使用量貼付先!C12373</f>
        <v>0</v>
      </c>
      <c r="AL259">
        <f>使用量貼付先!C12374</f>
        <v>0</v>
      </c>
      <c r="AM259">
        <f>使用量貼付先!C12375</f>
        <v>0</v>
      </c>
      <c r="AN259">
        <f>使用量貼付先!C12376</f>
        <v>0</v>
      </c>
      <c r="AO259">
        <f>使用量貼付先!C12377</f>
        <v>0</v>
      </c>
      <c r="AP259">
        <f>使用量貼付先!C12378</f>
        <v>0</v>
      </c>
      <c r="AQ259">
        <f>使用量貼付先!C12379</f>
        <v>0</v>
      </c>
      <c r="AR259">
        <f>使用量貼付先!C12380</f>
        <v>0</v>
      </c>
      <c r="AS259">
        <f>使用量貼付先!C12381</f>
        <v>0</v>
      </c>
      <c r="AT259">
        <f>使用量貼付先!C12382</f>
        <v>0</v>
      </c>
      <c r="AU259">
        <f>使用量貼付先!C12383</f>
        <v>0</v>
      </c>
      <c r="AV259">
        <f>使用量貼付先!C12384</f>
        <v>0</v>
      </c>
      <c r="AW259">
        <f>使用量貼付先!C12385</f>
        <v>0</v>
      </c>
    </row>
    <row r="260" spans="1:49">
      <c r="A260" s="9">
        <f t="shared" ref="A260:A323" si="4">A259+1</f>
        <v>46006</v>
      </c>
      <c r="B260">
        <f>使用量貼付先!C12386</f>
        <v>0</v>
      </c>
      <c r="C260">
        <f>使用量貼付先!C12387</f>
        <v>0</v>
      </c>
      <c r="D260">
        <f>使用量貼付先!C12388</f>
        <v>0</v>
      </c>
      <c r="E260">
        <f>使用量貼付先!C12389</f>
        <v>0</v>
      </c>
      <c r="F260">
        <f>使用量貼付先!C12390</f>
        <v>0</v>
      </c>
      <c r="G260">
        <f>使用量貼付先!C12391</f>
        <v>0</v>
      </c>
      <c r="H260">
        <f>使用量貼付先!C12392</f>
        <v>0</v>
      </c>
      <c r="I260">
        <f>使用量貼付先!C12393</f>
        <v>0</v>
      </c>
      <c r="J260">
        <f>使用量貼付先!C12394</f>
        <v>0</v>
      </c>
      <c r="K260">
        <f>使用量貼付先!C12395</f>
        <v>0</v>
      </c>
      <c r="L260">
        <f>使用量貼付先!C12396</f>
        <v>0</v>
      </c>
      <c r="M260">
        <f>使用量貼付先!C12397</f>
        <v>0</v>
      </c>
      <c r="N260">
        <f>使用量貼付先!C12398</f>
        <v>0</v>
      </c>
      <c r="O260">
        <f>使用量貼付先!C12399</f>
        <v>0</v>
      </c>
      <c r="P260">
        <f>使用量貼付先!C12400</f>
        <v>0</v>
      </c>
      <c r="Q260">
        <f>使用量貼付先!C12401</f>
        <v>0</v>
      </c>
      <c r="R260">
        <f>使用量貼付先!C12402</f>
        <v>0</v>
      </c>
      <c r="S260">
        <f>使用量貼付先!C12403</f>
        <v>0</v>
      </c>
      <c r="T260">
        <f>使用量貼付先!C12404</f>
        <v>0</v>
      </c>
      <c r="U260">
        <f>使用量貼付先!C12405</f>
        <v>0</v>
      </c>
      <c r="V260">
        <f>使用量貼付先!C12406</f>
        <v>0</v>
      </c>
      <c r="W260">
        <f>使用量貼付先!C12407</f>
        <v>0</v>
      </c>
      <c r="X260">
        <f>使用量貼付先!C12408</f>
        <v>0</v>
      </c>
      <c r="Y260">
        <f>使用量貼付先!C12409</f>
        <v>0</v>
      </c>
      <c r="Z260">
        <f>使用量貼付先!C12410</f>
        <v>0</v>
      </c>
      <c r="AA260">
        <f>使用量貼付先!C12411</f>
        <v>0</v>
      </c>
      <c r="AB260">
        <f>使用量貼付先!C12412</f>
        <v>0</v>
      </c>
      <c r="AC260">
        <f>使用量貼付先!C12413</f>
        <v>0</v>
      </c>
      <c r="AD260">
        <f>使用量貼付先!C12414</f>
        <v>0</v>
      </c>
      <c r="AE260">
        <f>使用量貼付先!C12415</f>
        <v>0</v>
      </c>
      <c r="AF260">
        <f>使用量貼付先!C12416</f>
        <v>0</v>
      </c>
      <c r="AG260">
        <f>使用量貼付先!C12417</f>
        <v>0</v>
      </c>
      <c r="AH260">
        <f>使用量貼付先!C12418</f>
        <v>0</v>
      </c>
      <c r="AI260">
        <f>使用量貼付先!C12419</f>
        <v>0</v>
      </c>
      <c r="AJ260">
        <f>使用量貼付先!C12420</f>
        <v>0</v>
      </c>
      <c r="AK260">
        <f>使用量貼付先!C12421</f>
        <v>0</v>
      </c>
      <c r="AL260">
        <f>使用量貼付先!C12422</f>
        <v>0</v>
      </c>
      <c r="AM260">
        <f>使用量貼付先!C12423</f>
        <v>0</v>
      </c>
      <c r="AN260">
        <f>使用量貼付先!C12424</f>
        <v>0</v>
      </c>
      <c r="AO260">
        <f>使用量貼付先!C12425</f>
        <v>0</v>
      </c>
      <c r="AP260">
        <f>使用量貼付先!C12426</f>
        <v>0</v>
      </c>
      <c r="AQ260">
        <f>使用量貼付先!C12427</f>
        <v>0</v>
      </c>
      <c r="AR260">
        <f>使用量貼付先!C12428</f>
        <v>0</v>
      </c>
      <c r="AS260">
        <f>使用量貼付先!C12429</f>
        <v>0</v>
      </c>
      <c r="AT260">
        <f>使用量貼付先!C12430</f>
        <v>0</v>
      </c>
      <c r="AU260">
        <f>使用量貼付先!C12431</f>
        <v>0</v>
      </c>
      <c r="AV260">
        <f>使用量貼付先!C12432</f>
        <v>0</v>
      </c>
      <c r="AW260">
        <f>使用量貼付先!C12433</f>
        <v>0</v>
      </c>
    </row>
    <row r="261" spans="1:49">
      <c r="A261" s="9">
        <f t="shared" si="4"/>
        <v>46007</v>
      </c>
      <c r="B261">
        <f>使用量貼付先!C12434</f>
        <v>0</v>
      </c>
      <c r="C261">
        <f>使用量貼付先!C12435</f>
        <v>0</v>
      </c>
      <c r="D261">
        <f>使用量貼付先!C12436</f>
        <v>0</v>
      </c>
      <c r="E261">
        <f>使用量貼付先!C12437</f>
        <v>0</v>
      </c>
      <c r="F261">
        <f>使用量貼付先!C12438</f>
        <v>0</v>
      </c>
      <c r="G261">
        <f>使用量貼付先!C12439</f>
        <v>0</v>
      </c>
      <c r="H261">
        <f>使用量貼付先!C12440</f>
        <v>0</v>
      </c>
      <c r="I261">
        <f>使用量貼付先!C12441</f>
        <v>0</v>
      </c>
      <c r="J261">
        <f>使用量貼付先!C12442</f>
        <v>0</v>
      </c>
      <c r="K261">
        <f>使用量貼付先!C12443</f>
        <v>0</v>
      </c>
      <c r="L261">
        <f>使用量貼付先!C12444</f>
        <v>0</v>
      </c>
      <c r="M261">
        <f>使用量貼付先!C12445</f>
        <v>0</v>
      </c>
      <c r="N261">
        <f>使用量貼付先!C12446</f>
        <v>0</v>
      </c>
      <c r="O261">
        <f>使用量貼付先!C12447</f>
        <v>0</v>
      </c>
      <c r="P261">
        <f>使用量貼付先!C12448</f>
        <v>0</v>
      </c>
      <c r="Q261">
        <f>使用量貼付先!C12449</f>
        <v>0</v>
      </c>
      <c r="R261">
        <f>使用量貼付先!C12450</f>
        <v>0</v>
      </c>
      <c r="S261">
        <f>使用量貼付先!C12451</f>
        <v>0</v>
      </c>
      <c r="T261">
        <f>使用量貼付先!C12452</f>
        <v>0</v>
      </c>
      <c r="U261">
        <f>使用量貼付先!C12453</f>
        <v>0</v>
      </c>
      <c r="V261">
        <f>使用量貼付先!C12454</f>
        <v>0</v>
      </c>
      <c r="W261">
        <f>使用量貼付先!C12455</f>
        <v>0</v>
      </c>
      <c r="X261">
        <f>使用量貼付先!C12456</f>
        <v>0</v>
      </c>
      <c r="Y261">
        <f>使用量貼付先!C12457</f>
        <v>0</v>
      </c>
      <c r="Z261">
        <f>使用量貼付先!C12458</f>
        <v>0</v>
      </c>
      <c r="AA261">
        <f>使用量貼付先!C12459</f>
        <v>0</v>
      </c>
      <c r="AB261">
        <f>使用量貼付先!C12460</f>
        <v>0</v>
      </c>
      <c r="AC261">
        <f>使用量貼付先!C12461</f>
        <v>0</v>
      </c>
      <c r="AD261">
        <f>使用量貼付先!C12462</f>
        <v>0</v>
      </c>
      <c r="AE261">
        <f>使用量貼付先!C12463</f>
        <v>0</v>
      </c>
      <c r="AF261">
        <f>使用量貼付先!C12464</f>
        <v>0</v>
      </c>
      <c r="AG261">
        <f>使用量貼付先!C12465</f>
        <v>0</v>
      </c>
      <c r="AH261">
        <f>使用量貼付先!C12466</f>
        <v>0</v>
      </c>
      <c r="AI261">
        <f>使用量貼付先!C12467</f>
        <v>0</v>
      </c>
      <c r="AJ261">
        <f>使用量貼付先!C12468</f>
        <v>0</v>
      </c>
      <c r="AK261">
        <f>使用量貼付先!C12469</f>
        <v>0</v>
      </c>
      <c r="AL261">
        <f>使用量貼付先!C12470</f>
        <v>0</v>
      </c>
      <c r="AM261">
        <f>使用量貼付先!C12471</f>
        <v>0</v>
      </c>
      <c r="AN261">
        <f>使用量貼付先!C12472</f>
        <v>0</v>
      </c>
      <c r="AO261">
        <f>使用量貼付先!C12473</f>
        <v>0</v>
      </c>
      <c r="AP261">
        <f>使用量貼付先!C12474</f>
        <v>0</v>
      </c>
      <c r="AQ261">
        <f>使用量貼付先!C12475</f>
        <v>0</v>
      </c>
      <c r="AR261">
        <f>使用量貼付先!C12476</f>
        <v>0</v>
      </c>
      <c r="AS261">
        <f>使用量貼付先!C12477</f>
        <v>0</v>
      </c>
      <c r="AT261">
        <f>使用量貼付先!C12478</f>
        <v>0</v>
      </c>
      <c r="AU261">
        <f>使用量貼付先!C12479</f>
        <v>0</v>
      </c>
      <c r="AV261">
        <f>使用量貼付先!C12480</f>
        <v>0</v>
      </c>
      <c r="AW261">
        <f>使用量貼付先!C12481</f>
        <v>0</v>
      </c>
    </row>
    <row r="262" spans="1:49">
      <c r="A262" s="9">
        <f t="shared" si="4"/>
        <v>46008</v>
      </c>
      <c r="B262">
        <f>使用量貼付先!C12482</f>
        <v>0</v>
      </c>
      <c r="C262">
        <f>使用量貼付先!C12483</f>
        <v>0</v>
      </c>
      <c r="D262">
        <f>使用量貼付先!C12484</f>
        <v>0</v>
      </c>
      <c r="E262">
        <f>使用量貼付先!C12485</f>
        <v>0</v>
      </c>
      <c r="F262">
        <f>使用量貼付先!C12486</f>
        <v>0</v>
      </c>
      <c r="G262">
        <f>使用量貼付先!C12487</f>
        <v>0</v>
      </c>
      <c r="H262">
        <f>使用量貼付先!C12488</f>
        <v>0</v>
      </c>
      <c r="I262">
        <f>使用量貼付先!C12489</f>
        <v>0</v>
      </c>
      <c r="J262">
        <f>使用量貼付先!C12490</f>
        <v>0</v>
      </c>
      <c r="K262">
        <f>使用量貼付先!C12491</f>
        <v>0</v>
      </c>
      <c r="L262">
        <f>使用量貼付先!C12492</f>
        <v>0</v>
      </c>
      <c r="M262">
        <f>使用量貼付先!C12493</f>
        <v>0</v>
      </c>
      <c r="N262">
        <f>使用量貼付先!C12494</f>
        <v>0</v>
      </c>
      <c r="O262">
        <f>使用量貼付先!C12495</f>
        <v>0</v>
      </c>
      <c r="P262">
        <f>使用量貼付先!C12496</f>
        <v>0</v>
      </c>
      <c r="Q262">
        <f>使用量貼付先!C12497</f>
        <v>0</v>
      </c>
      <c r="R262">
        <f>使用量貼付先!C12498</f>
        <v>0</v>
      </c>
      <c r="S262">
        <f>使用量貼付先!C12499</f>
        <v>0</v>
      </c>
      <c r="T262">
        <f>使用量貼付先!C12500</f>
        <v>0</v>
      </c>
      <c r="U262">
        <f>使用量貼付先!C12501</f>
        <v>0</v>
      </c>
      <c r="V262">
        <f>使用量貼付先!C12502</f>
        <v>0</v>
      </c>
      <c r="W262">
        <f>使用量貼付先!C12503</f>
        <v>0</v>
      </c>
      <c r="X262">
        <f>使用量貼付先!C12504</f>
        <v>0</v>
      </c>
      <c r="Y262">
        <f>使用量貼付先!C12505</f>
        <v>0</v>
      </c>
      <c r="Z262">
        <f>使用量貼付先!C12506</f>
        <v>0</v>
      </c>
      <c r="AA262">
        <f>使用量貼付先!C12507</f>
        <v>0</v>
      </c>
      <c r="AB262">
        <f>使用量貼付先!C12508</f>
        <v>0</v>
      </c>
      <c r="AC262">
        <f>使用量貼付先!C12509</f>
        <v>0</v>
      </c>
      <c r="AD262">
        <f>使用量貼付先!C12510</f>
        <v>0</v>
      </c>
      <c r="AE262">
        <f>使用量貼付先!C12511</f>
        <v>0</v>
      </c>
      <c r="AF262">
        <f>使用量貼付先!C12512</f>
        <v>0</v>
      </c>
      <c r="AG262">
        <f>使用量貼付先!C12513</f>
        <v>0</v>
      </c>
      <c r="AH262">
        <f>使用量貼付先!C12514</f>
        <v>0</v>
      </c>
      <c r="AI262">
        <f>使用量貼付先!C12515</f>
        <v>0</v>
      </c>
      <c r="AJ262">
        <f>使用量貼付先!C12516</f>
        <v>0</v>
      </c>
      <c r="AK262">
        <f>使用量貼付先!C12517</f>
        <v>0</v>
      </c>
      <c r="AL262">
        <f>使用量貼付先!C12518</f>
        <v>0</v>
      </c>
      <c r="AM262">
        <f>使用量貼付先!C12519</f>
        <v>0</v>
      </c>
      <c r="AN262">
        <f>使用量貼付先!C12520</f>
        <v>0</v>
      </c>
      <c r="AO262">
        <f>使用量貼付先!C12521</f>
        <v>0</v>
      </c>
      <c r="AP262">
        <f>使用量貼付先!C12522</f>
        <v>0</v>
      </c>
      <c r="AQ262">
        <f>使用量貼付先!C12523</f>
        <v>0</v>
      </c>
      <c r="AR262">
        <f>使用量貼付先!C12524</f>
        <v>0</v>
      </c>
      <c r="AS262">
        <f>使用量貼付先!C12525</f>
        <v>0</v>
      </c>
      <c r="AT262">
        <f>使用量貼付先!C12526</f>
        <v>0</v>
      </c>
      <c r="AU262">
        <f>使用量貼付先!C12527</f>
        <v>0</v>
      </c>
      <c r="AV262">
        <f>使用量貼付先!C12528</f>
        <v>0</v>
      </c>
      <c r="AW262">
        <f>使用量貼付先!C12529</f>
        <v>0</v>
      </c>
    </row>
    <row r="263" spans="1:49">
      <c r="A263" s="9">
        <f t="shared" si="4"/>
        <v>46009</v>
      </c>
      <c r="B263">
        <f>使用量貼付先!C12530</f>
        <v>0</v>
      </c>
      <c r="C263">
        <f>使用量貼付先!C12531</f>
        <v>0</v>
      </c>
      <c r="D263">
        <f>使用量貼付先!C12532</f>
        <v>0</v>
      </c>
      <c r="E263">
        <f>使用量貼付先!C12533</f>
        <v>0</v>
      </c>
      <c r="F263">
        <f>使用量貼付先!C12534</f>
        <v>0</v>
      </c>
      <c r="G263">
        <f>使用量貼付先!C12535</f>
        <v>0</v>
      </c>
      <c r="H263">
        <f>使用量貼付先!C12536</f>
        <v>0</v>
      </c>
      <c r="I263">
        <f>使用量貼付先!C12537</f>
        <v>0</v>
      </c>
      <c r="J263">
        <f>使用量貼付先!C12538</f>
        <v>0</v>
      </c>
      <c r="K263">
        <f>使用量貼付先!C12539</f>
        <v>0</v>
      </c>
      <c r="L263">
        <f>使用量貼付先!C12540</f>
        <v>0</v>
      </c>
      <c r="M263">
        <f>使用量貼付先!C12541</f>
        <v>0</v>
      </c>
      <c r="N263">
        <f>使用量貼付先!C12542</f>
        <v>0</v>
      </c>
      <c r="O263">
        <f>使用量貼付先!C12543</f>
        <v>0</v>
      </c>
      <c r="P263">
        <f>使用量貼付先!C12544</f>
        <v>0</v>
      </c>
      <c r="Q263">
        <f>使用量貼付先!C12545</f>
        <v>0</v>
      </c>
      <c r="R263">
        <f>使用量貼付先!C12546</f>
        <v>0</v>
      </c>
      <c r="S263">
        <f>使用量貼付先!C12547</f>
        <v>0</v>
      </c>
      <c r="T263">
        <f>使用量貼付先!C12548</f>
        <v>0</v>
      </c>
      <c r="U263">
        <f>使用量貼付先!C12549</f>
        <v>0</v>
      </c>
      <c r="V263">
        <f>使用量貼付先!C12550</f>
        <v>0</v>
      </c>
      <c r="W263">
        <f>使用量貼付先!C12551</f>
        <v>0</v>
      </c>
      <c r="X263">
        <f>使用量貼付先!C12552</f>
        <v>0</v>
      </c>
      <c r="Y263">
        <f>使用量貼付先!C12553</f>
        <v>0</v>
      </c>
      <c r="Z263">
        <f>使用量貼付先!C12554</f>
        <v>0</v>
      </c>
      <c r="AA263">
        <f>使用量貼付先!C12555</f>
        <v>0</v>
      </c>
      <c r="AB263">
        <f>使用量貼付先!C12556</f>
        <v>0</v>
      </c>
      <c r="AC263">
        <f>使用量貼付先!C12557</f>
        <v>0</v>
      </c>
      <c r="AD263">
        <f>使用量貼付先!C12558</f>
        <v>0</v>
      </c>
      <c r="AE263">
        <f>使用量貼付先!C12559</f>
        <v>0</v>
      </c>
      <c r="AF263">
        <f>使用量貼付先!C12560</f>
        <v>0</v>
      </c>
      <c r="AG263">
        <f>使用量貼付先!C12561</f>
        <v>0</v>
      </c>
      <c r="AH263">
        <f>使用量貼付先!C12562</f>
        <v>0</v>
      </c>
      <c r="AI263">
        <f>使用量貼付先!C12563</f>
        <v>0</v>
      </c>
      <c r="AJ263">
        <f>使用量貼付先!C12564</f>
        <v>0</v>
      </c>
      <c r="AK263">
        <f>使用量貼付先!C12565</f>
        <v>0</v>
      </c>
      <c r="AL263">
        <f>使用量貼付先!C12566</f>
        <v>0</v>
      </c>
      <c r="AM263">
        <f>使用量貼付先!C12567</f>
        <v>0</v>
      </c>
      <c r="AN263">
        <f>使用量貼付先!C12568</f>
        <v>0</v>
      </c>
      <c r="AO263">
        <f>使用量貼付先!C12569</f>
        <v>0</v>
      </c>
      <c r="AP263">
        <f>使用量貼付先!C12570</f>
        <v>0</v>
      </c>
      <c r="AQ263">
        <f>使用量貼付先!C12571</f>
        <v>0</v>
      </c>
      <c r="AR263">
        <f>使用量貼付先!C12572</f>
        <v>0</v>
      </c>
      <c r="AS263">
        <f>使用量貼付先!C12573</f>
        <v>0</v>
      </c>
      <c r="AT263">
        <f>使用量貼付先!C12574</f>
        <v>0</v>
      </c>
      <c r="AU263">
        <f>使用量貼付先!C12575</f>
        <v>0</v>
      </c>
      <c r="AV263">
        <f>使用量貼付先!C12576</f>
        <v>0</v>
      </c>
      <c r="AW263">
        <f>使用量貼付先!C12577</f>
        <v>0</v>
      </c>
    </row>
    <row r="264" spans="1:49">
      <c r="A264" s="9">
        <f t="shared" si="4"/>
        <v>46010</v>
      </c>
      <c r="B264">
        <f>使用量貼付先!C12578</f>
        <v>0</v>
      </c>
      <c r="C264">
        <f>使用量貼付先!C12579</f>
        <v>0</v>
      </c>
      <c r="D264">
        <f>使用量貼付先!C12580</f>
        <v>0</v>
      </c>
      <c r="E264">
        <f>使用量貼付先!C12581</f>
        <v>0</v>
      </c>
      <c r="F264">
        <f>使用量貼付先!C12582</f>
        <v>0</v>
      </c>
      <c r="G264">
        <f>使用量貼付先!C12583</f>
        <v>0</v>
      </c>
      <c r="H264">
        <f>使用量貼付先!C12584</f>
        <v>0</v>
      </c>
      <c r="I264">
        <f>使用量貼付先!C12585</f>
        <v>0</v>
      </c>
      <c r="J264">
        <f>使用量貼付先!C12586</f>
        <v>0</v>
      </c>
      <c r="K264">
        <f>使用量貼付先!C12587</f>
        <v>0</v>
      </c>
      <c r="L264">
        <f>使用量貼付先!C12588</f>
        <v>0</v>
      </c>
      <c r="M264">
        <f>使用量貼付先!C12589</f>
        <v>0</v>
      </c>
      <c r="N264">
        <f>使用量貼付先!C12590</f>
        <v>0</v>
      </c>
      <c r="O264">
        <f>使用量貼付先!C12591</f>
        <v>0</v>
      </c>
      <c r="P264">
        <f>使用量貼付先!C12592</f>
        <v>0</v>
      </c>
      <c r="Q264">
        <f>使用量貼付先!C12593</f>
        <v>0</v>
      </c>
      <c r="R264">
        <f>使用量貼付先!C12594</f>
        <v>0</v>
      </c>
      <c r="S264">
        <f>使用量貼付先!C12595</f>
        <v>0</v>
      </c>
      <c r="T264">
        <f>使用量貼付先!C12596</f>
        <v>0</v>
      </c>
      <c r="U264">
        <f>使用量貼付先!C12597</f>
        <v>0</v>
      </c>
      <c r="V264">
        <f>使用量貼付先!C12598</f>
        <v>0</v>
      </c>
      <c r="W264">
        <f>使用量貼付先!C12599</f>
        <v>0</v>
      </c>
      <c r="X264">
        <f>使用量貼付先!C12600</f>
        <v>0</v>
      </c>
      <c r="Y264">
        <f>使用量貼付先!C12601</f>
        <v>0</v>
      </c>
      <c r="Z264">
        <f>使用量貼付先!C12602</f>
        <v>0</v>
      </c>
      <c r="AA264">
        <f>使用量貼付先!C12603</f>
        <v>0</v>
      </c>
      <c r="AB264">
        <f>使用量貼付先!C12604</f>
        <v>0</v>
      </c>
      <c r="AC264">
        <f>使用量貼付先!C12605</f>
        <v>0</v>
      </c>
      <c r="AD264">
        <f>使用量貼付先!C12606</f>
        <v>0</v>
      </c>
      <c r="AE264">
        <f>使用量貼付先!C12607</f>
        <v>0</v>
      </c>
      <c r="AF264">
        <f>使用量貼付先!C12608</f>
        <v>0</v>
      </c>
      <c r="AG264">
        <f>使用量貼付先!C12609</f>
        <v>0</v>
      </c>
      <c r="AH264">
        <f>使用量貼付先!C12610</f>
        <v>0</v>
      </c>
      <c r="AI264">
        <f>使用量貼付先!C12611</f>
        <v>0</v>
      </c>
      <c r="AJ264">
        <f>使用量貼付先!C12612</f>
        <v>0</v>
      </c>
      <c r="AK264">
        <f>使用量貼付先!C12613</f>
        <v>0</v>
      </c>
      <c r="AL264">
        <f>使用量貼付先!C12614</f>
        <v>0</v>
      </c>
      <c r="AM264">
        <f>使用量貼付先!C12615</f>
        <v>0</v>
      </c>
      <c r="AN264">
        <f>使用量貼付先!C12616</f>
        <v>0</v>
      </c>
      <c r="AO264">
        <f>使用量貼付先!C12617</f>
        <v>0</v>
      </c>
      <c r="AP264">
        <f>使用量貼付先!C12618</f>
        <v>0</v>
      </c>
      <c r="AQ264">
        <f>使用量貼付先!C12619</f>
        <v>0</v>
      </c>
      <c r="AR264">
        <f>使用量貼付先!C12620</f>
        <v>0</v>
      </c>
      <c r="AS264">
        <f>使用量貼付先!C12621</f>
        <v>0</v>
      </c>
      <c r="AT264">
        <f>使用量貼付先!C12622</f>
        <v>0</v>
      </c>
      <c r="AU264">
        <f>使用量貼付先!C12623</f>
        <v>0</v>
      </c>
      <c r="AV264">
        <f>使用量貼付先!C12624</f>
        <v>0</v>
      </c>
      <c r="AW264">
        <f>使用量貼付先!C12625</f>
        <v>0</v>
      </c>
    </row>
    <row r="265" spans="1:49">
      <c r="A265" s="9">
        <f t="shared" si="4"/>
        <v>46011</v>
      </c>
      <c r="B265">
        <f>使用量貼付先!C12626</f>
        <v>0</v>
      </c>
      <c r="C265">
        <f>使用量貼付先!C12627</f>
        <v>0</v>
      </c>
      <c r="D265">
        <f>使用量貼付先!C12628</f>
        <v>0</v>
      </c>
      <c r="E265">
        <f>使用量貼付先!C12629</f>
        <v>0</v>
      </c>
      <c r="F265">
        <f>使用量貼付先!C12630</f>
        <v>0</v>
      </c>
      <c r="G265">
        <f>使用量貼付先!C12631</f>
        <v>0</v>
      </c>
      <c r="H265">
        <f>使用量貼付先!C12632</f>
        <v>0</v>
      </c>
      <c r="I265">
        <f>使用量貼付先!C12633</f>
        <v>0</v>
      </c>
      <c r="J265">
        <f>使用量貼付先!C12634</f>
        <v>0</v>
      </c>
      <c r="K265">
        <f>使用量貼付先!C12635</f>
        <v>0</v>
      </c>
      <c r="L265">
        <f>使用量貼付先!C12636</f>
        <v>0</v>
      </c>
      <c r="M265">
        <f>使用量貼付先!C12637</f>
        <v>0</v>
      </c>
      <c r="N265">
        <f>使用量貼付先!C12638</f>
        <v>0</v>
      </c>
      <c r="O265">
        <f>使用量貼付先!C12639</f>
        <v>0</v>
      </c>
      <c r="P265">
        <f>使用量貼付先!C12640</f>
        <v>0</v>
      </c>
      <c r="Q265">
        <f>使用量貼付先!C12641</f>
        <v>0</v>
      </c>
      <c r="R265">
        <f>使用量貼付先!C12642</f>
        <v>0</v>
      </c>
      <c r="S265">
        <f>使用量貼付先!C12643</f>
        <v>0</v>
      </c>
      <c r="T265">
        <f>使用量貼付先!C12644</f>
        <v>0</v>
      </c>
      <c r="U265">
        <f>使用量貼付先!C12645</f>
        <v>0</v>
      </c>
      <c r="V265">
        <f>使用量貼付先!C12646</f>
        <v>0</v>
      </c>
      <c r="W265">
        <f>使用量貼付先!C12647</f>
        <v>0</v>
      </c>
      <c r="X265">
        <f>使用量貼付先!C12648</f>
        <v>0</v>
      </c>
      <c r="Y265">
        <f>使用量貼付先!C12649</f>
        <v>0</v>
      </c>
      <c r="Z265">
        <f>使用量貼付先!C12650</f>
        <v>0</v>
      </c>
      <c r="AA265">
        <f>使用量貼付先!C12651</f>
        <v>0</v>
      </c>
      <c r="AB265">
        <f>使用量貼付先!C12652</f>
        <v>0</v>
      </c>
      <c r="AC265">
        <f>使用量貼付先!C12653</f>
        <v>0</v>
      </c>
      <c r="AD265">
        <f>使用量貼付先!C12654</f>
        <v>0</v>
      </c>
      <c r="AE265">
        <f>使用量貼付先!C12655</f>
        <v>0</v>
      </c>
      <c r="AF265">
        <f>使用量貼付先!C12656</f>
        <v>0</v>
      </c>
      <c r="AG265">
        <f>使用量貼付先!C12657</f>
        <v>0</v>
      </c>
      <c r="AH265">
        <f>使用量貼付先!C12658</f>
        <v>0</v>
      </c>
      <c r="AI265">
        <f>使用量貼付先!C12659</f>
        <v>0</v>
      </c>
      <c r="AJ265">
        <f>使用量貼付先!C12660</f>
        <v>0</v>
      </c>
      <c r="AK265">
        <f>使用量貼付先!C12661</f>
        <v>0</v>
      </c>
      <c r="AL265">
        <f>使用量貼付先!C12662</f>
        <v>0</v>
      </c>
      <c r="AM265">
        <f>使用量貼付先!C12663</f>
        <v>0</v>
      </c>
      <c r="AN265">
        <f>使用量貼付先!C12664</f>
        <v>0</v>
      </c>
      <c r="AO265">
        <f>使用量貼付先!C12665</f>
        <v>0</v>
      </c>
      <c r="AP265">
        <f>使用量貼付先!C12666</f>
        <v>0</v>
      </c>
      <c r="AQ265">
        <f>使用量貼付先!C12667</f>
        <v>0</v>
      </c>
      <c r="AR265">
        <f>使用量貼付先!C12668</f>
        <v>0</v>
      </c>
      <c r="AS265">
        <f>使用量貼付先!C12669</f>
        <v>0</v>
      </c>
      <c r="AT265">
        <f>使用量貼付先!C12670</f>
        <v>0</v>
      </c>
      <c r="AU265">
        <f>使用量貼付先!C12671</f>
        <v>0</v>
      </c>
      <c r="AV265">
        <f>使用量貼付先!C12672</f>
        <v>0</v>
      </c>
      <c r="AW265">
        <f>使用量貼付先!C12673</f>
        <v>0</v>
      </c>
    </row>
    <row r="266" spans="1:49">
      <c r="A266" s="9">
        <f t="shared" si="4"/>
        <v>46012</v>
      </c>
      <c r="B266">
        <f>使用量貼付先!C12674</f>
        <v>0</v>
      </c>
      <c r="C266">
        <f>使用量貼付先!C12675</f>
        <v>0</v>
      </c>
      <c r="D266">
        <f>使用量貼付先!C12676</f>
        <v>0</v>
      </c>
      <c r="E266">
        <f>使用量貼付先!C12677</f>
        <v>0</v>
      </c>
      <c r="F266">
        <f>使用量貼付先!C12678</f>
        <v>0</v>
      </c>
      <c r="G266">
        <f>使用量貼付先!C12679</f>
        <v>0</v>
      </c>
      <c r="H266">
        <f>使用量貼付先!C12680</f>
        <v>0</v>
      </c>
      <c r="I266">
        <f>使用量貼付先!C12681</f>
        <v>0</v>
      </c>
      <c r="J266">
        <f>使用量貼付先!C12682</f>
        <v>0</v>
      </c>
      <c r="K266">
        <f>使用量貼付先!C12683</f>
        <v>0</v>
      </c>
      <c r="L266">
        <f>使用量貼付先!C12684</f>
        <v>0</v>
      </c>
      <c r="M266">
        <f>使用量貼付先!C12685</f>
        <v>0</v>
      </c>
      <c r="N266">
        <f>使用量貼付先!C12686</f>
        <v>0</v>
      </c>
      <c r="O266">
        <f>使用量貼付先!C12687</f>
        <v>0</v>
      </c>
      <c r="P266">
        <f>使用量貼付先!C12688</f>
        <v>0</v>
      </c>
      <c r="Q266">
        <f>使用量貼付先!C12689</f>
        <v>0</v>
      </c>
      <c r="R266">
        <f>使用量貼付先!C12690</f>
        <v>0</v>
      </c>
      <c r="S266">
        <f>使用量貼付先!C12691</f>
        <v>0</v>
      </c>
      <c r="T266">
        <f>使用量貼付先!C12692</f>
        <v>0</v>
      </c>
      <c r="U266">
        <f>使用量貼付先!C12693</f>
        <v>0</v>
      </c>
      <c r="V266">
        <f>使用量貼付先!C12694</f>
        <v>0</v>
      </c>
      <c r="W266">
        <f>使用量貼付先!C12695</f>
        <v>0</v>
      </c>
      <c r="X266">
        <f>使用量貼付先!C12696</f>
        <v>0</v>
      </c>
      <c r="Y266">
        <f>使用量貼付先!C12697</f>
        <v>0</v>
      </c>
      <c r="Z266">
        <f>使用量貼付先!C12698</f>
        <v>0</v>
      </c>
      <c r="AA266">
        <f>使用量貼付先!C12699</f>
        <v>0</v>
      </c>
      <c r="AB266">
        <f>使用量貼付先!C12700</f>
        <v>0</v>
      </c>
      <c r="AC266">
        <f>使用量貼付先!C12701</f>
        <v>0</v>
      </c>
      <c r="AD266">
        <f>使用量貼付先!C12702</f>
        <v>0</v>
      </c>
      <c r="AE266">
        <f>使用量貼付先!C12703</f>
        <v>0</v>
      </c>
      <c r="AF266">
        <f>使用量貼付先!C12704</f>
        <v>0</v>
      </c>
      <c r="AG266">
        <f>使用量貼付先!C12705</f>
        <v>0</v>
      </c>
      <c r="AH266">
        <f>使用量貼付先!C12706</f>
        <v>0</v>
      </c>
      <c r="AI266">
        <f>使用量貼付先!C12707</f>
        <v>0</v>
      </c>
      <c r="AJ266">
        <f>使用量貼付先!C12708</f>
        <v>0</v>
      </c>
      <c r="AK266">
        <f>使用量貼付先!C12709</f>
        <v>0</v>
      </c>
      <c r="AL266">
        <f>使用量貼付先!C12710</f>
        <v>0</v>
      </c>
      <c r="AM266">
        <f>使用量貼付先!C12711</f>
        <v>0</v>
      </c>
      <c r="AN266">
        <f>使用量貼付先!C12712</f>
        <v>0</v>
      </c>
      <c r="AO266">
        <f>使用量貼付先!C12713</f>
        <v>0</v>
      </c>
      <c r="AP266">
        <f>使用量貼付先!C12714</f>
        <v>0</v>
      </c>
      <c r="AQ266">
        <f>使用量貼付先!C12715</f>
        <v>0</v>
      </c>
      <c r="AR266">
        <f>使用量貼付先!C12716</f>
        <v>0</v>
      </c>
      <c r="AS266">
        <f>使用量貼付先!C12717</f>
        <v>0</v>
      </c>
      <c r="AT266">
        <f>使用量貼付先!C12718</f>
        <v>0</v>
      </c>
      <c r="AU266">
        <f>使用量貼付先!C12719</f>
        <v>0</v>
      </c>
      <c r="AV266">
        <f>使用量貼付先!C12720</f>
        <v>0</v>
      </c>
      <c r="AW266">
        <f>使用量貼付先!C12721</f>
        <v>0</v>
      </c>
    </row>
    <row r="267" spans="1:49">
      <c r="A267" s="9">
        <f t="shared" si="4"/>
        <v>46013</v>
      </c>
      <c r="B267">
        <f>使用量貼付先!C12722</f>
        <v>0</v>
      </c>
      <c r="C267">
        <f>使用量貼付先!C12723</f>
        <v>0</v>
      </c>
      <c r="D267">
        <f>使用量貼付先!C12724</f>
        <v>0</v>
      </c>
      <c r="E267">
        <f>使用量貼付先!C12725</f>
        <v>0</v>
      </c>
      <c r="F267">
        <f>使用量貼付先!C12726</f>
        <v>0</v>
      </c>
      <c r="G267">
        <f>使用量貼付先!C12727</f>
        <v>0</v>
      </c>
      <c r="H267">
        <f>使用量貼付先!C12728</f>
        <v>0</v>
      </c>
      <c r="I267">
        <f>使用量貼付先!C12729</f>
        <v>0</v>
      </c>
      <c r="J267">
        <f>使用量貼付先!C12730</f>
        <v>0</v>
      </c>
      <c r="K267">
        <f>使用量貼付先!C12731</f>
        <v>0</v>
      </c>
      <c r="L267">
        <f>使用量貼付先!C12732</f>
        <v>0</v>
      </c>
      <c r="M267">
        <f>使用量貼付先!C12733</f>
        <v>0</v>
      </c>
      <c r="N267">
        <f>使用量貼付先!C12734</f>
        <v>0</v>
      </c>
      <c r="O267">
        <f>使用量貼付先!C12735</f>
        <v>0</v>
      </c>
      <c r="P267">
        <f>使用量貼付先!C12736</f>
        <v>0</v>
      </c>
      <c r="Q267">
        <f>使用量貼付先!C12737</f>
        <v>0</v>
      </c>
      <c r="R267">
        <f>使用量貼付先!C12738</f>
        <v>0</v>
      </c>
      <c r="S267">
        <f>使用量貼付先!C12739</f>
        <v>0</v>
      </c>
      <c r="T267">
        <f>使用量貼付先!C12740</f>
        <v>0</v>
      </c>
      <c r="U267">
        <f>使用量貼付先!C12741</f>
        <v>0</v>
      </c>
      <c r="V267">
        <f>使用量貼付先!C12742</f>
        <v>0</v>
      </c>
      <c r="W267">
        <f>使用量貼付先!C12743</f>
        <v>0</v>
      </c>
      <c r="X267">
        <f>使用量貼付先!C12744</f>
        <v>0</v>
      </c>
      <c r="Y267">
        <f>使用量貼付先!C12745</f>
        <v>0</v>
      </c>
      <c r="Z267">
        <f>使用量貼付先!C12746</f>
        <v>0</v>
      </c>
      <c r="AA267">
        <f>使用量貼付先!C12747</f>
        <v>0</v>
      </c>
      <c r="AB267">
        <f>使用量貼付先!C12748</f>
        <v>0</v>
      </c>
      <c r="AC267">
        <f>使用量貼付先!C12749</f>
        <v>0</v>
      </c>
      <c r="AD267">
        <f>使用量貼付先!C12750</f>
        <v>0</v>
      </c>
      <c r="AE267">
        <f>使用量貼付先!C12751</f>
        <v>0</v>
      </c>
      <c r="AF267">
        <f>使用量貼付先!C12752</f>
        <v>0</v>
      </c>
      <c r="AG267">
        <f>使用量貼付先!C12753</f>
        <v>0</v>
      </c>
      <c r="AH267">
        <f>使用量貼付先!C12754</f>
        <v>0</v>
      </c>
      <c r="AI267">
        <f>使用量貼付先!C12755</f>
        <v>0</v>
      </c>
      <c r="AJ267">
        <f>使用量貼付先!C12756</f>
        <v>0</v>
      </c>
      <c r="AK267">
        <f>使用量貼付先!C12757</f>
        <v>0</v>
      </c>
      <c r="AL267">
        <f>使用量貼付先!C12758</f>
        <v>0</v>
      </c>
      <c r="AM267">
        <f>使用量貼付先!C12759</f>
        <v>0</v>
      </c>
      <c r="AN267">
        <f>使用量貼付先!C12760</f>
        <v>0</v>
      </c>
      <c r="AO267">
        <f>使用量貼付先!C12761</f>
        <v>0</v>
      </c>
      <c r="AP267">
        <f>使用量貼付先!C12762</f>
        <v>0</v>
      </c>
      <c r="AQ267">
        <f>使用量貼付先!C12763</f>
        <v>0</v>
      </c>
      <c r="AR267">
        <f>使用量貼付先!C12764</f>
        <v>0</v>
      </c>
      <c r="AS267">
        <f>使用量貼付先!C12765</f>
        <v>0</v>
      </c>
      <c r="AT267">
        <f>使用量貼付先!C12766</f>
        <v>0</v>
      </c>
      <c r="AU267">
        <f>使用量貼付先!C12767</f>
        <v>0</v>
      </c>
      <c r="AV267">
        <f>使用量貼付先!C12768</f>
        <v>0</v>
      </c>
      <c r="AW267">
        <f>使用量貼付先!C12769</f>
        <v>0</v>
      </c>
    </row>
    <row r="268" spans="1:49">
      <c r="A268" s="9">
        <f t="shared" si="4"/>
        <v>46014</v>
      </c>
      <c r="B268">
        <f>使用量貼付先!C12770</f>
        <v>0</v>
      </c>
      <c r="C268">
        <f>使用量貼付先!C12771</f>
        <v>0</v>
      </c>
      <c r="D268">
        <f>使用量貼付先!C12772</f>
        <v>0</v>
      </c>
      <c r="E268">
        <f>使用量貼付先!C12773</f>
        <v>0</v>
      </c>
      <c r="F268">
        <f>使用量貼付先!C12774</f>
        <v>0</v>
      </c>
      <c r="G268">
        <f>使用量貼付先!C12775</f>
        <v>0</v>
      </c>
      <c r="H268">
        <f>使用量貼付先!C12776</f>
        <v>0</v>
      </c>
      <c r="I268">
        <f>使用量貼付先!C12777</f>
        <v>0</v>
      </c>
      <c r="J268">
        <f>使用量貼付先!C12778</f>
        <v>0</v>
      </c>
      <c r="K268">
        <f>使用量貼付先!C12779</f>
        <v>0</v>
      </c>
      <c r="L268">
        <f>使用量貼付先!C12780</f>
        <v>0</v>
      </c>
      <c r="M268">
        <f>使用量貼付先!C12781</f>
        <v>0</v>
      </c>
      <c r="N268">
        <f>使用量貼付先!C12782</f>
        <v>0</v>
      </c>
      <c r="O268">
        <f>使用量貼付先!C12783</f>
        <v>0</v>
      </c>
      <c r="P268">
        <f>使用量貼付先!C12784</f>
        <v>0</v>
      </c>
      <c r="Q268">
        <f>使用量貼付先!C12785</f>
        <v>0</v>
      </c>
      <c r="R268">
        <f>使用量貼付先!C12786</f>
        <v>0</v>
      </c>
      <c r="S268">
        <f>使用量貼付先!C12787</f>
        <v>0</v>
      </c>
      <c r="T268">
        <f>使用量貼付先!C12788</f>
        <v>0</v>
      </c>
      <c r="U268">
        <f>使用量貼付先!C12789</f>
        <v>0</v>
      </c>
      <c r="V268">
        <f>使用量貼付先!C12790</f>
        <v>0</v>
      </c>
      <c r="W268">
        <f>使用量貼付先!C12791</f>
        <v>0</v>
      </c>
      <c r="X268">
        <f>使用量貼付先!C12792</f>
        <v>0</v>
      </c>
      <c r="Y268">
        <f>使用量貼付先!C12793</f>
        <v>0</v>
      </c>
      <c r="Z268">
        <f>使用量貼付先!C12794</f>
        <v>0</v>
      </c>
      <c r="AA268">
        <f>使用量貼付先!C12795</f>
        <v>0</v>
      </c>
      <c r="AB268">
        <f>使用量貼付先!C12796</f>
        <v>0</v>
      </c>
      <c r="AC268">
        <f>使用量貼付先!C12797</f>
        <v>0</v>
      </c>
      <c r="AD268">
        <f>使用量貼付先!C12798</f>
        <v>0</v>
      </c>
      <c r="AE268">
        <f>使用量貼付先!C12799</f>
        <v>0</v>
      </c>
      <c r="AF268">
        <f>使用量貼付先!C12800</f>
        <v>0</v>
      </c>
      <c r="AG268">
        <f>使用量貼付先!C12801</f>
        <v>0</v>
      </c>
      <c r="AH268">
        <f>使用量貼付先!C12802</f>
        <v>0</v>
      </c>
      <c r="AI268">
        <f>使用量貼付先!C12803</f>
        <v>0</v>
      </c>
      <c r="AJ268">
        <f>使用量貼付先!C12804</f>
        <v>0</v>
      </c>
      <c r="AK268">
        <f>使用量貼付先!C12805</f>
        <v>0</v>
      </c>
      <c r="AL268">
        <f>使用量貼付先!C12806</f>
        <v>0</v>
      </c>
      <c r="AM268">
        <f>使用量貼付先!C12807</f>
        <v>0</v>
      </c>
      <c r="AN268">
        <f>使用量貼付先!C12808</f>
        <v>0</v>
      </c>
      <c r="AO268">
        <f>使用量貼付先!C12809</f>
        <v>0</v>
      </c>
      <c r="AP268">
        <f>使用量貼付先!C12810</f>
        <v>0</v>
      </c>
      <c r="AQ268">
        <f>使用量貼付先!C12811</f>
        <v>0</v>
      </c>
      <c r="AR268">
        <f>使用量貼付先!C12812</f>
        <v>0</v>
      </c>
      <c r="AS268">
        <f>使用量貼付先!C12813</f>
        <v>0</v>
      </c>
      <c r="AT268">
        <f>使用量貼付先!C12814</f>
        <v>0</v>
      </c>
      <c r="AU268">
        <f>使用量貼付先!C12815</f>
        <v>0</v>
      </c>
      <c r="AV268">
        <f>使用量貼付先!C12816</f>
        <v>0</v>
      </c>
      <c r="AW268">
        <f>使用量貼付先!C12817</f>
        <v>0</v>
      </c>
    </row>
    <row r="269" spans="1:49">
      <c r="A269" s="9">
        <f t="shared" si="4"/>
        <v>46015</v>
      </c>
      <c r="B269">
        <f>使用量貼付先!C12818</f>
        <v>0</v>
      </c>
      <c r="C269">
        <f>使用量貼付先!C12819</f>
        <v>0</v>
      </c>
      <c r="D269">
        <f>使用量貼付先!C12820</f>
        <v>0</v>
      </c>
      <c r="E269">
        <f>使用量貼付先!C12821</f>
        <v>0</v>
      </c>
      <c r="F269">
        <f>使用量貼付先!C12822</f>
        <v>0</v>
      </c>
      <c r="G269">
        <f>使用量貼付先!C12823</f>
        <v>0</v>
      </c>
      <c r="H269">
        <f>使用量貼付先!C12824</f>
        <v>0</v>
      </c>
      <c r="I269">
        <f>使用量貼付先!C12825</f>
        <v>0</v>
      </c>
      <c r="J269">
        <f>使用量貼付先!C12826</f>
        <v>0</v>
      </c>
      <c r="K269">
        <f>使用量貼付先!C12827</f>
        <v>0</v>
      </c>
      <c r="L269">
        <f>使用量貼付先!C12828</f>
        <v>0</v>
      </c>
      <c r="M269">
        <f>使用量貼付先!C12829</f>
        <v>0</v>
      </c>
      <c r="N269">
        <f>使用量貼付先!C12830</f>
        <v>0</v>
      </c>
      <c r="O269">
        <f>使用量貼付先!C12831</f>
        <v>0</v>
      </c>
      <c r="P269">
        <f>使用量貼付先!C12832</f>
        <v>0</v>
      </c>
      <c r="Q269">
        <f>使用量貼付先!C12833</f>
        <v>0</v>
      </c>
      <c r="R269">
        <f>使用量貼付先!C12834</f>
        <v>0</v>
      </c>
      <c r="S269">
        <f>使用量貼付先!C12835</f>
        <v>0</v>
      </c>
      <c r="T269">
        <f>使用量貼付先!C12836</f>
        <v>0</v>
      </c>
      <c r="U269">
        <f>使用量貼付先!C12837</f>
        <v>0</v>
      </c>
      <c r="V269">
        <f>使用量貼付先!C12838</f>
        <v>0</v>
      </c>
      <c r="W269">
        <f>使用量貼付先!C12839</f>
        <v>0</v>
      </c>
      <c r="X269">
        <f>使用量貼付先!C12840</f>
        <v>0</v>
      </c>
      <c r="Y269">
        <f>使用量貼付先!C12841</f>
        <v>0</v>
      </c>
      <c r="Z269">
        <f>使用量貼付先!C12842</f>
        <v>0</v>
      </c>
      <c r="AA269">
        <f>使用量貼付先!C12843</f>
        <v>0</v>
      </c>
      <c r="AB269">
        <f>使用量貼付先!C12844</f>
        <v>0</v>
      </c>
      <c r="AC269">
        <f>使用量貼付先!C12845</f>
        <v>0</v>
      </c>
      <c r="AD269">
        <f>使用量貼付先!C12846</f>
        <v>0</v>
      </c>
      <c r="AE269">
        <f>使用量貼付先!C12847</f>
        <v>0</v>
      </c>
      <c r="AF269">
        <f>使用量貼付先!C12848</f>
        <v>0</v>
      </c>
      <c r="AG269">
        <f>使用量貼付先!C12849</f>
        <v>0</v>
      </c>
      <c r="AH269">
        <f>使用量貼付先!C12850</f>
        <v>0</v>
      </c>
      <c r="AI269">
        <f>使用量貼付先!C12851</f>
        <v>0</v>
      </c>
      <c r="AJ269">
        <f>使用量貼付先!C12852</f>
        <v>0</v>
      </c>
      <c r="AK269">
        <f>使用量貼付先!C12853</f>
        <v>0</v>
      </c>
      <c r="AL269">
        <f>使用量貼付先!C12854</f>
        <v>0</v>
      </c>
      <c r="AM269">
        <f>使用量貼付先!C12855</f>
        <v>0</v>
      </c>
      <c r="AN269">
        <f>使用量貼付先!C12856</f>
        <v>0</v>
      </c>
      <c r="AO269">
        <f>使用量貼付先!C12857</f>
        <v>0</v>
      </c>
      <c r="AP269">
        <f>使用量貼付先!C12858</f>
        <v>0</v>
      </c>
      <c r="AQ269">
        <f>使用量貼付先!C12859</f>
        <v>0</v>
      </c>
      <c r="AR269">
        <f>使用量貼付先!C12860</f>
        <v>0</v>
      </c>
      <c r="AS269">
        <f>使用量貼付先!C12861</f>
        <v>0</v>
      </c>
      <c r="AT269">
        <f>使用量貼付先!C12862</f>
        <v>0</v>
      </c>
      <c r="AU269">
        <f>使用量貼付先!C12863</f>
        <v>0</v>
      </c>
      <c r="AV269">
        <f>使用量貼付先!C12864</f>
        <v>0</v>
      </c>
      <c r="AW269">
        <f>使用量貼付先!C12865</f>
        <v>0</v>
      </c>
    </row>
    <row r="270" spans="1:49">
      <c r="A270" s="9">
        <f t="shared" si="4"/>
        <v>46016</v>
      </c>
      <c r="B270">
        <f>使用量貼付先!C12866</f>
        <v>0</v>
      </c>
      <c r="C270">
        <f>使用量貼付先!C12867</f>
        <v>0</v>
      </c>
      <c r="D270">
        <f>使用量貼付先!C12868</f>
        <v>0</v>
      </c>
      <c r="E270">
        <f>使用量貼付先!C12869</f>
        <v>0</v>
      </c>
      <c r="F270">
        <f>使用量貼付先!C12870</f>
        <v>0</v>
      </c>
      <c r="G270">
        <f>使用量貼付先!C12871</f>
        <v>0</v>
      </c>
      <c r="H270">
        <f>使用量貼付先!C12872</f>
        <v>0</v>
      </c>
      <c r="I270">
        <f>使用量貼付先!C12873</f>
        <v>0</v>
      </c>
      <c r="J270">
        <f>使用量貼付先!C12874</f>
        <v>0</v>
      </c>
      <c r="K270">
        <f>使用量貼付先!C12875</f>
        <v>0</v>
      </c>
      <c r="L270">
        <f>使用量貼付先!C12876</f>
        <v>0</v>
      </c>
      <c r="M270">
        <f>使用量貼付先!C12877</f>
        <v>0</v>
      </c>
      <c r="N270">
        <f>使用量貼付先!C12878</f>
        <v>0</v>
      </c>
      <c r="O270">
        <f>使用量貼付先!C12879</f>
        <v>0</v>
      </c>
      <c r="P270">
        <f>使用量貼付先!C12880</f>
        <v>0</v>
      </c>
      <c r="Q270">
        <f>使用量貼付先!C12881</f>
        <v>0</v>
      </c>
      <c r="R270">
        <f>使用量貼付先!C12882</f>
        <v>0</v>
      </c>
      <c r="S270">
        <f>使用量貼付先!C12883</f>
        <v>0</v>
      </c>
      <c r="T270">
        <f>使用量貼付先!C12884</f>
        <v>0</v>
      </c>
      <c r="U270">
        <f>使用量貼付先!C12885</f>
        <v>0</v>
      </c>
      <c r="V270">
        <f>使用量貼付先!C12886</f>
        <v>0</v>
      </c>
      <c r="W270">
        <f>使用量貼付先!C12887</f>
        <v>0</v>
      </c>
      <c r="X270">
        <f>使用量貼付先!C12888</f>
        <v>0</v>
      </c>
      <c r="Y270">
        <f>使用量貼付先!C12889</f>
        <v>0</v>
      </c>
      <c r="Z270">
        <f>使用量貼付先!C12890</f>
        <v>0</v>
      </c>
      <c r="AA270">
        <f>使用量貼付先!C12891</f>
        <v>0</v>
      </c>
      <c r="AB270">
        <f>使用量貼付先!C12892</f>
        <v>0</v>
      </c>
      <c r="AC270">
        <f>使用量貼付先!C12893</f>
        <v>0</v>
      </c>
      <c r="AD270">
        <f>使用量貼付先!C12894</f>
        <v>0</v>
      </c>
      <c r="AE270">
        <f>使用量貼付先!C12895</f>
        <v>0</v>
      </c>
      <c r="AF270">
        <f>使用量貼付先!C12896</f>
        <v>0</v>
      </c>
      <c r="AG270">
        <f>使用量貼付先!C12897</f>
        <v>0</v>
      </c>
      <c r="AH270">
        <f>使用量貼付先!C12898</f>
        <v>0</v>
      </c>
      <c r="AI270">
        <f>使用量貼付先!C12899</f>
        <v>0</v>
      </c>
      <c r="AJ270">
        <f>使用量貼付先!C12900</f>
        <v>0</v>
      </c>
      <c r="AK270">
        <f>使用量貼付先!C12901</f>
        <v>0</v>
      </c>
      <c r="AL270">
        <f>使用量貼付先!C12902</f>
        <v>0</v>
      </c>
      <c r="AM270">
        <f>使用量貼付先!C12903</f>
        <v>0</v>
      </c>
      <c r="AN270">
        <f>使用量貼付先!C12904</f>
        <v>0</v>
      </c>
      <c r="AO270">
        <f>使用量貼付先!C12905</f>
        <v>0</v>
      </c>
      <c r="AP270">
        <f>使用量貼付先!C12906</f>
        <v>0</v>
      </c>
      <c r="AQ270">
        <f>使用量貼付先!C12907</f>
        <v>0</v>
      </c>
      <c r="AR270">
        <f>使用量貼付先!C12908</f>
        <v>0</v>
      </c>
      <c r="AS270">
        <f>使用量貼付先!C12909</f>
        <v>0</v>
      </c>
      <c r="AT270">
        <f>使用量貼付先!C12910</f>
        <v>0</v>
      </c>
      <c r="AU270">
        <f>使用量貼付先!C12911</f>
        <v>0</v>
      </c>
      <c r="AV270">
        <f>使用量貼付先!C12912</f>
        <v>0</v>
      </c>
      <c r="AW270">
        <f>使用量貼付先!C12913</f>
        <v>0</v>
      </c>
    </row>
    <row r="271" spans="1:49">
      <c r="A271" s="9">
        <f t="shared" si="4"/>
        <v>46017</v>
      </c>
      <c r="B271">
        <f>使用量貼付先!C12914</f>
        <v>0</v>
      </c>
      <c r="C271">
        <f>使用量貼付先!C12915</f>
        <v>0</v>
      </c>
      <c r="D271">
        <f>使用量貼付先!C12916</f>
        <v>0</v>
      </c>
      <c r="E271">
        <f>使用量貼付先!C12917</f>
        <v>0</v>
      </c>
      <c r="F271">
        <f>使用量貼付先!C12918</f>
        <v>0</v>
      </c>
      <c r="G271">
        <f>使用量貼付先!C12919</f>
        <v>0</v>
      </c>
      <c r="H271">
        <f>使用量貼付先!C12920</f>
        <v>0</v>
      </c>
      <c r="I271">
        <f>使用量貼付先!C12921</f>
        <v>0</v>
      </c>
      <c r="J271">
        <f>使用量貼付先!C12922</f>
        <v>0</v>
      </c>
      <c r="K271">
        <f>使用量貼付先!C12923</f>
        <v>0</v>
      </c>
      <c r="L271">
        <f>使用量貼付先!C12924</f>
        <v>0</v>
      </c>
      <c r="M271">
        <f>使用量貼付先!C12925</f>
        <v>0</v>
      </c>
      <c r="N271">
        <f>使用量貼付先!C12926</f>
        <v>0</v>
      </c>
      <c r="O271">
        <f>使用量貼付先!C12927</f>
        <v>0</v>
      </c>
      <c r="P271">
        <f>使用量貼付先!C12928</f>
        <v>0</v>
      </c>
      <c r="Q271">
        <f>使用量貼付先!C12929</f>
        <v>0</v>
      </c>
      <c r="R271">
        <f>使用量貼付先!C12930</f>
        <v>0</v>
      </c>
      <c r="S271">
        <f>使用量貼付先!C12931</f>
        <v>0</v>
      </c>
      <c r="T271">
        <f>使用量貼付先!C12932</f>
        <v>0</v>
      </c>
      <c r="U271">
        <f>使用量貼付先!C12933</f>
        <v>0</v>
      </c>
      <c r="V271">
        <f>使用量貼付先!C12934</f>
        <v>0</v>
      </c>
      <c r="W271">
        <f>使用量貼付先!C12935</f>
        <v>0</v>
      </c>
      <c r="X271">
        <f>使用量貼付先!C12936</f>
        <v>0</v>
      </c>
      <c r="Y271">
        <f>使用量貼付先!C12937</f>
        <v>0</v>
      </c>
      <c r="Z271">
        <f>使用量貼付先!C12938</f>
        <v>0</v>
      </c>
      <c r="AA271">
        <f>使用量貼付先!C12939</f>
        <v>0</v>
      </c>
      <c r="AB271">
        <f>使用量貼付先!C12940</f>
        <v>0</v>
      </c>
      <c r="AC271">
        <f>使用量貼付先!C12941</f>
        <v>0</v>
      </c>
      <c r="AD271">
        <f>使用量貼付先!C12942</f>
        <v>0</v>
      </c>
      <c r="AE271">
        <f>使用量貼付先!C12943</f>
        <v>0</v>
      </c>
      <c r="AF271">
        <f>使用量貼付先!C12944</f>
        <v>0</v>
      </c>
      <c r="AG271">
        <f>使用量貼付先!C12945</f>
        <v>0</v>
      </c>
      <c r="AH271">
        <f>使用量貼付先!C12946</f>
        <v>0</v>
      </c>
      <c r="AI271">
        <f>使用量貼付先!C12947</f>
        <v>0</v>
      </c>
      <c r="AJ271">
        <f>使用量貼付先!C12948</f>
        <v>0</v>
      </c>
      <c r="AK271">
        <f>使用量貼付先!C12949</f>
        <v>0</v>
      </c>
      <c r="AL271">
        <f>使用量貼付先!C12950</f>
        <v>0</v>
      </c>
      <c r="AM271">
        <f>使用量貼付先!C12951</f>
        <v>0</v>
      </c>
      <c r="AN271">
        <f>使用量貼付先!C12952</f>
        <v>0</v>
      </c>
      <c r="AO271">
        <f>使用量貼付先!C12953</f>
        <v>0</v>
      </c>
      <c r="AP271">
        <f>使用量貼付先!C12954</f>
        <v>0</v>
      </c>
      <c r="AQ271">
        <f>使用量貼付先!C12955</f>
        <v>0</v>
      </c>
      <c r="AR271">
        <f>使用量貼付先!C12956</f>
        <v>0</v>
      </c>
      <c r="AS271">
        <f>使用量貼付先!C12957</f>
        <v>0</v>
      </c>
      <c r="AT271">
        <f>使用量貼付先!C12958</f>
        <v>0</v>
      </c>
      <c r="AU271">
        <f>使用量貼付先!C12959</f>
        <v>0</v>
      </c>
      <c r="AV271">
        <f>使用量貼付先!C12960</f>
        <v>0</v>
      </c>
      <c r="AW271">
        <f>使用量貼付先!C12961</f>
        <v>0</v>
      </c>
    </row>
    <row r="272" spans="1:49">
      <c r="A272" s="9">
        <f t="shared" si="4"/>
        <v>46018</v>
      </c>
      <c r="B272">
        <f>使用量貼付先!C12962</f>
        <v>0</v>
      </c>
      <c r="C272">
        <f>使用量貼付先!C12963</f>
        <v>0</v>
      </c>
      <c r="D272">
        <f>使用量貼付先!C12964</f>
        <v>0</v>
      </c>
      <c r="E272">
        <f>使用量貼付先!C12965</f>
        <v>0</v>
      </c>
      <c r="F272">
        <f>使用量貼付先!C12966</f>
        <v>0</v>
      </c>
      <c r="G272">
        <f>使用量貼付先!C12967</f>
        <v>0</v>
      </c>
      <c r="H272">
        <f>使用量貼付先!C12968</f>
        <v>0</v>
      </c>
      <c r="I272">
        <f>使用量貼付先!C12969</f>
        <v>0</v>
      </c>
      <c r="J272">
        <f>使用量貼付先!C12970</f>
        <v>0</v>
      </c>
      <c r="K272">
        <f>使用量貼付先!C12971</f>
        <v>0</v>
      </c>
      <c r="L272">
        <f>使用量貼付先!C12972</f>
        <v>0</v>
      </c>
      <c r="M272">
        <f>使用量貼付先!C12973</f>
        <v>0</v>
      </c>
      <c r="N272">
        <f>使用量貼付先!C12974</f>
        <v>0</v>
      </c>
      <c r="O272">
        <f>使用量貼付先!C12975</f>
        <v>0</v>
      </c>
      <c r="P272">
        <f>使用量貼付先!C12976</f>
        <v>0</v>
      </c>
      <c r="Q272">
        <f>使用量貼付先!C12977</f>
        <v>0</v>
      </c>
      <c r="R272">
        <f>使用量貼付先!C12978</f>
        <v>0</v>
      </c>
      <c r="S272">
        <f>使用量貼付先!C12979</f>
        <v>0</v>
      </c>
      <c r="T272">
        <f>使用量貼付先!C12980</f>
        <v>0</v>
      </c>
      <c r="U272">
        <f>使用量貼付先!C12981</f>
        <v>0</v>
      </c>
      <c r="V272">
        <f>使用量貼付先!C12982</f>
        <v>0</v>
      </c>
      <c r="W272">
        <f>使用量貼付先!C12983</f>
        <v>0</v>
      </c>
      <c r="X272">
        <f>使用量貼付先!C12984</f>
        <v>0</v>
      </c>
      <c r="Y272">
        <f>使用量貼付先!C12985</f>
        <v>0</v>
      </c>
      <c r="Z272">
        <f>使用量貼付先!C12986</f>
        <v>0</v>
      </c>
      <c r="AA272">
        <f>使用量貼付先!C12987</f>
        <v>0</v>
      </c>
      <c r="AB272">
        <f>使用量貼付先!C12988</f>
        <v>0</v>
      </c>
      <c r="AC272">
        <f>使用量貼付先!C12989</f>
        <v>0</v>
      </c>
      <c r="AD272">
        <f>使用量貼付先!C12990</f>
        <v>0</v>
      </c>
      <c r="AE272">
        <f>使用量貼付先!C12991</f>
        <v>0</v>
      </c>
      <c r="AF272">
        <f>使用量貼付先!C12992</f>
        <v>0</v>
      </c>
      <c r="AG272">
        <f>使用量貼付先!C12993</f>
        <v>0</v>
      </c>
      <c r="AH272">
        <f>使用量貼付先!C12994</f>
        <v>0</v>
      </c>
      <c r="AI272">
        <f>使用量貼付先!C12995</f>
        <v>0</v>
      </c>
      <c r="AJ272">
        <f>使用量貼付先!C12996</f>
        <v>0</v>
      </c>
      <c r="AK272">
        <f>使用量貼付先!C12997</f>
        <v>0</v>
      </c>
      <c r="AL272">
        <f>使用量貼付先!C12998</f>
        <v>0</v>
      </c>
      <c r="AM272">
        <f>使用量貼付先!C12999</f>
        <v>0</v>
      </c>
      <c r="AN272">
        <f>使用量貼付先!C13000</f>
        <v>0</v>
      </c>
      <c r="AO272">
        <f>使用量貼付先!C13001</f>
        <v>0</v>
      </c>
      <c r="AP272">
        <f>使用量貼付先!C13002</f>
        <v>0</v>
      </c>
      <c r="AQ272">
        <f>使用量貼付先!C13003</f>
        <v>0</v>
      </c>
      <c r="AR272">
        <f>使用量貼付先!C13004</f>
        <v>0</v>
      </c>
      <c r="AS272">
        <f>使用量貼付先!C13005</f>
        <v>0</v>
      </c>
      <c r="AT272">
        <f>使用量貼付先!C13006</f>
        <v>0</v>
      </c>
      <c r="AU272">
        <f>使用量貼付先!C13007</f>
        <v>0</v>
      </c>
      <c r="AV272">
        <f>使用量貼付先!C13008</f>
        <v>0</v>
      </c>
      <c r="AW272">
        <f>使用量貼付先!C13009</f>
        <v>0</v>
      </c>
    </row>
    <row r="273" spans="1:49">
      <c r="A273" s="9">
        <f t="shared" si="4"/>
        <v>46019</v>
      </c>
      <c r="B273">
        <f>使用量貼付先!C13010</f>
        <v>0</v>
      </c>
      <c r="C273">
        <f>使用量貼付先!C13011</f>
        <v>0</v>
      </c>
      <c r="D273">
        <f>使用量貼付先!C13012</f>
        <v>0</v>
      </c>
      <c r="E273">
        <f>使用量貼付先!C13013</f>
        <v>0</v>
      </c>
      <c r="F273">
        <f>使用量貼付先!C13014</f>
        <v>0</v>
      </c>
      <c r="G273">
        <f>使用量貼付先!C13015</f>
        <v>0</v>
      </c>
      <c r="H273">
        <f>使用量貼付先!C13016</f>
        <v>0</v>
      </c>
      <c r="I273">
        <f>使用量貼付先!C13017</f>
        <v>0</v>
      </c>
      <c r="J273">
        <f>使用量貼付先!C13018</f>
        <v>0</v>
      </c>
      <c r="K273">
        <f>使用量貼付先!C13019</f>
        <v>0</v>
      </c>
      <c r="L273">
        <f>使用量貼付先!C13020</f>
        <v>0</v>
      </c>
      <c r="M273">
        <f>使用量貼付先!C13021</f>
        <v>0</v>
      </c>
      <c r="N273">
        <f>使用量貼付先!C13022</f>
        <v>0</v>
      </c>
      <c r="O273">
        <f>使用量貼付先!C13023</f>
        <v>0</v>
      </c>
      <c r="P273">
        <f>使用量貼付先!C13024</f>
        <v>0</v>
      </c>
      <c r="Q273">
        <f>使用量貼付先!C13025</f>
        <v>0</v>
      </c>
      <c r="R273">
        <f>使用量貼付先!C13026</f>
        <v>0</v>
      </c>
      <c r="S273">
        <f>使用量貼付先!C13027</f>
        <v>0</v>
      </c>
      <c r="T273">
        <f>使用量貼付先!C13028</f>
        <v>0</v>
      </c>
      <c r="U273">
        <f>使用量貼付先!C13029</f>
        <v>0</v>
      </c>
      <c r="V273">
        <f>使用量貼付先!C13030</f>
        <v>0</v>
      </c>
      <c r="W273">
        <f>使用量貼付先!C13031</f>
        <v>0</v>
      </c>
      <c r="X273">
        <f>使用量貼付先!C13032</f>
        <v>0</v>
      </c>
      <c r="Y273">
        <f>使用量貼付先!C13033</f>
        <v>0</v>
      </c>
      <c r="Z273">
        <f>使用量貼付先!C13034</f>
        <v>0</v>
      </c>
      <c r="AA273">
        <f>使用量貼付先!C13035</f>
        <v>0</v>
      </c>
      <c r="AB273">
        <f>使用量貼付先!C13036</f>
        <v>0</v>
      </c>
      <c r="AC273">
        <f>使用量貼付先!C13037</f>
        <v>0</v>
      </c>
      <c r="AD273">
        <f>使用量貼付先!C13038</f>
        <v>0</v>
      </c>
      <c r="AE273">
        <f>使用量貼付先!C13039</f>
        <v>0</v>
      </c>
      <c r="AF273">
        <f>使用量貼付先!C13040</f>
        <v>0</v>
      </c>
      <c r="AG273">
        <f>使用量貼付先!C13041</f>
        <v>0</v>
      </c>
      <c r="AH273">
        <f>使用量貼付先!C13042</f>
        <v>0</v>
      </c>
      <c r="AI273">
        <f>使用量貼付先!C13043</f>
        <v>0</v>
      </c>
      <c r="AJ273">
        <f>使用量貼付先!C13044</f>
        <v>0</v>
      </c>
      <c r="AK273">
        <f>使用量貼付先!C13045</f>
        <v>0</v>
      </c>
      <c r="AL273">
        <f>使用量貼付先!C13046</f>
        <v>0</v>
      </c>
      <c r="AM273">
        <f>使用量貼付先!C13047</f>
        <v>0</v>
      </c>
      <c r="AN273">
        <f>使用量貼付先!C13048</f>
        <v>0</v>
      </c>
      <c r="AO273">
        <f>使用量貼付先!C13049</f>
        <v>0</v>
      </c>
      <c r="AP273">
        <f>使用量貼付先!C13050</f>
        <v>0</v>
      </c>
      <c r="AQ273">
        <f>使用量貼付先!C13051</f>
        <v>0</v>
      </c>
      <c r="AR273">
        <f>使用量貼付先!C13052</f>
        <v>0</v>
      </c>
      <c r="AS273">
        <f>使用量貼付先!C13053</f>
        <v>0</v>
      </c>
      <c r="AT273">
        <f>使用量貼付先!C13054</f>
        <v>0</v>
      </c>
      <c r="AU273">
        <f>使用量貼付先!C13055</f>
        <v>0</v>
      </c>
      <c r="AV273">
        <f>使用量貼付先!C13056</f>
        <v>0</v>
      </c>
      <c r="AW273">
        <f>使用量貼付先!C13057</f>
        <v>0</v>
      </c>
    </row>
    <row r="274" spans="1:49">
      <c r="A274" s="9">
        <f t="shared" si="4"/>
        <v>46020</v>
      </c>
      <c r="B274">
        <f>使用量貼付先!C13058</f>
        <v>0</v>
      </c>
      <c r="C274">
        <f>使用量貼付先!C13059</f>
        <v>0</v>
      </c>
      <c r="D274">
        <f>使用量貼付先!C13060</f>
        <v>0</v>
      </c>
      <c r="E274">
        <f>使用量貼付先!C13061</f>
        <v>0</v>
      </c>
      <c r="F274">
        <f>使用量貼付先!C13062</f>
        <v>0</v>
      </c>
      <c r="G274">
        <f>使用量貼付先!C13063</f>
        <v>0</v>
      </c>
      <c r="H274">
        <f>使用量貼付先!C13064</f>
        <v>0</v>
      </c>
      <c r="I274">
        <f>使用量貼付先!C13065</f>
        <v>0</v>
      </c>
      <c r="J274">
        <f>使用量貼付先!C13066</f>
        <v>0</v>
      </c>
      <c r="K274">
        <f>使用量貼付先!C13067</f>
        <v>0</v>
      </c>
      <c r="L274">
        <f>使用量貼付先!C13068</f>
        <v>0</v>
      </c>
      <c r="M274">
        <f>使用量貼付先!C13069</f>
        <v>0</v>
      </c>
      <c r="N274">
        <f>使用量貼付先!C13070</f>
        <v>0</v>
      </c>
      <c r="O274">
        <f>使用量貼付先!C13071</f>
        <v>0</v>
      </c>
      <c r="P274">
        <f>使用量貼付先!C13072</f>
        <v>0</v>
      </c>
      <c r="Q274">
        <f>使用量貼付先!C13073</f>
        <v>0</v>
      </c>
      <c r="R274">
        <f>使用量貼付先!C13074</f>
        <v>0</v>
      </c>
      <c r="S274">
        <f>使用量貼付先!C13075</f>
        <v>0</v>
      </c>
      <c r="T274">
        <f>使用量貼付先!C13076</f>
        <v>0</v>
      </c>
      <c r="U274">
        <f>使用量貼付先!C13077</f>
        <v>0</v>
      </c>
      <c r="V274">
        <f>使用量貼付先!C13078</f>
        <v>0</v>
      </c>
      <c r="W274">
        <f>使用量貼付先!C13079</f>
        <v>0</v>
      </c>
      <c r="X274">
        <f>使用量貼付先!C13080</f>
        <v>0</v>
      </c>
      <c r="Y274">
        <f>使用量貼付先!C13081</f>
        <v>0</v>
      </c>
      <c r="Z274">
        <f>使用量貼付先!C13082</f>
        <v>0</v>
      </c>
      <c r="AA274">
        <f>使用量貼付先!C13083</f>
        <v>0</v>
      </c>
      <c r="AB274">
        <f>使用量貼付先!C13084</f>
        <v>0</v>
      </c>
      <c r="AC274">
        <f>使用量貼付先!C13085</f>
        <v>0</v>
      </c>
      <c r="AD274">
        <f>使用量貼付先!C13086</f>
        <v>0</v>
      </c>
      <c r="AE274">
        <f>使用量貼付先!C13087</f>
        <v>0</v>
      </c>
      <c r="AF274">
        <f>使用量貼付先!C13088</f>
        <v>0</v>
      </c>
      <c r="AG274">
        <f>使用量貼付先!C13089</f>
        <v>0</v>
      </c>
      <c r="AH274">
        <f>使用量貼付先!C13090</f>
        <v>0</v>
      </c>
      <c r="AI274">
        <f>使用量貼付先!C13091</f>
        <v>0</v>
      </c>
      <c r="AJ274">
        <f>使用量貼付先!C13092</f>
        <v>0</v>
      </c>
      <c r="AK274">
        <f>使用量貼付先!C13093</f>
        <v>0</v>
      </c>
      <c r="AL274">
        <f>使用量貼付先!C13094</f>
        <v>0</v>
      </c>
      <c r="AM274">
        <f>使用量貼付先!C13095</f>
        <v>0</v>
      </c>
      <c r="AN274">
        <f>使用量貼付先!C13096</f>
        <v>0</v>
      </c>
      <c r="AO274">
        <f>使用量貼付先!C13097</f>
        <v>0</v>
      </c>
      <c r="AP274">
        <f>使用量貼付先!C13098</f>
        <v>0</v>
      </c>
      <c r="AQ274">
        <f>使用量貼付先!C13099</f>
        <v>0</v>
      </c>
      <c r="AR274">
        <f>使用量貼付先!C13100</f>
        <v>0</v>
      </c>
      <c r="AS274">
        <f>使用量貼付先!C13101</f>
        <v>0</v>
      </c>
      <c r="AT274">
        <f>使用量貼付先!C13102</f>
        <v>0</v>
      </c>
      <c r="AU274">
        <f>使用量貼付先!C13103</f>
        <v>0</v>
      </c>
      <c r="AV274">
        <f>使用量貼付先!C13104</f>
        <v>0</v>
      </c>
      <c r="AW274">
        <f>使用量貼付先!C13105</f>
        <v>0</v>
      </c>
    </row>
    <row r="275" spans="1:49">
      <c r="A275" s="9">
        <f t="shared" si="4"/>
        <v>46021</v>
      </c>
      <c r="B275">
        <f>使用量貼付先!C13106</f>
        <v>0</v>
      </c>
      <c r="C275">
        <f>使用量貼付先!C13107</f>
        <v>0</v>
      </c>
      <c r="D275">
        <f>使用量貼付先!C13108</f>
        <v>0</v>
      </c>
      <c r="E275">
        <f>使用量貼付先!C13109</f>
        <v>0</v>
      </c>
      <c r="F275">
        <f>使用量貼付先!C13110</f>
        <v>0</v>
      </c>
      <c r="G275">
        <f>使用量貼付先!C13111</f>
        <v>0</v>
      </c>
      <c r="H275">
        <f>使用量貼付先!C13112</f>
        <v>0</v>
      </c>
      <c r="I275">
        <f>使用量貼付先!C13113</f>
        <v>0</v>
      </c>
      <c r="J275">
        <f>使用量貼付先!C13114</f>
        <v>0</v>
      </c>
      <c r="K275">
        <f>使用量貼付先!C13115</f>
        <v>0</v>
      </c>
      <c r="L275">
        <f>使用量貼付先!C13116</f>
        <v>0</v>
      </c>
      <c r="M275">
        <f>使用量貼付先!C13117</f>
        <v>0</v>
      </c>
      <c r="N275">
        <f>使用量貼付先!C13118</f>
        <v>0</v>
      </c>
      <c r="O275">
        <f>使用量貼付先!C13119</f>
        <v>0</v>
      </c>
      <c r="P275">
        <f>使用量貼付先!C13120</f>
        <v>0</v>
      </c>
      <c r="Q275">
        <f>使用量貼付先!C13121</f>
        <v>0</v>
      </c>
      <c r="R275">
        <f>使用量貼付先!C13122</f>
        <v>0</v>
      </c>
      <c r="S275">
        <f>使用量貼付先!C13123</f>
        <v>0</v>
      </c>
      <c r="T275">
        <f>使用量貼付先!C13124</f>
        <v>0</v>
      </c>
      <c r="U275">
        <f>使用量貼付先!C13125</f>
        <v>0</v>
      </c>
      <c r="V275">
        <f>使用量貼付先!C13126</f>
        <v>0</v>
      </c>
      <c r="W275">
        <f>使用量貼付先!C13127</f>
        <v>0</v>
      </c>
      <c r="X275">
        <f>使用量貼付先!C13128</f>
        <v>0</v>
      </c>
      <c r="Y275">
        <f>使用量貼付先!C13129</f>
        <v>0</v>
      </c>
      <c r="Z275">
        <f>使用量貼付先!C13130</f>
        <v>0</v>
      </c>
      <c r="AA275">
        <f>使用量貼付先!C13131</f>
        <v>0</v>
      </c>
      <c r="AB275">
        <f>使用量貼付先!C13132</f>
        <v>0</v>
      </c>
      <c r="AC275">
        <f>使用量貼付先!C13133</f>
        <v>0</v>
      </c>
      <c r="AD275">
        <f>使用量貼付先!C13134</f>
        <v>0</v>
      </c>
      <c r="AE275">
        <f>使用量貼付先!C13135</f>
        <v>0</v>
      </c>
      <c r="AF275">
        <f>使用量貼付先!C13136</f>
        <v>0</v>
      </c>
      <c r="AG275">
        <f>使用量貼付先!C13137</f>
        <v>0</v>
      </c>
      <c r="AH275">
        <f>使用量貼付先!C13138</f>
        <v>0</v>
      </c>
      <c r="AI275">
        <f>使用量貼付先!C13139</f>
        <v>0</v>
      </c>
      <c r="AJ275">
        <f>使用量貼付先!C13140</f>
        <v>0</v>
      </c>
      <c r="AK275">
        <f>使用量貼付先!C13141</f>
        <v>0</v>
      </c>
      <c r="AL275">
        <f>使用量貼付先!C13142</f>
        <v>0</v>
      </c>
      <c r="AM275">
        <f>使用量貼付先!C13143</f>
        <v>0</v>
      </c>
      <c r="AN275">
        <f>使用量貼付先!C13144</f>
        <v>0</v>
      </c>
      <c r="AO275">
        <f>使用量貼付先!C13145</f>
        <v>0</v>
      </c>
      <c r="AP275">
        <f>使用量貼付先!C13146</f>
        <v>0</v>
      </c>
      <c r="AQ275">
        <f>使用量貼付先!C13147</f>
        <v>0</v>
      </c>
      <c r="AR275">
        <f>使用量貼付先!C13148</f>
        <v>0</v>
      </c>
      <c r="AS275">
        <f>使用量貼付先!C13149</f>
        <v>0</v>
      </c>
      <c r="AT275">
        <f>使用量貼付先!C13150</f>
        <v>0</v>
      </c>
      <c r="AU275">
        <f>使用量貼付先!C13151</f>
        <v>0</v>
      </c>
      <c r="AV275">
        <f>使用量貼付先!C13152</f>
        <v>0</v>
      </c>
      <c r="AW275">
        <f>使用量貼付先!C13153</f>
        <v>0</v>
      </c>
    </row>
    <row r="276" spans="1:49">
      <c r="A276" s="9">
        <f t="shared" si="4"/>
        <v>46022</v>
      </c>
      <c r="B276">
        <f>使用量貼付先!C13154</f>
        <v>0</v>
      </c>
      <c r="C276">
        <f>使用量貼付先!C13155</f>
        <v>0</v>
      </c>
      <c r="D276">
        <f>使用量貼付先!C13156</f>
        <v>0</v>
      </c>
      <c r="E276">
        <f>使用量貼付先!C13157</f>
        <v>0</v>
      </c>
      <c r="F276">
        <f>使用量貼付先!C13158</f>
        <v>0</v>
      </c>
      <c r="G276">
        <f>使用量貼付先!C13159</f>
        <v>0</v>
      </c>
      <c r="H276">
        <f>使用量貼付先!C13160</f>
        <v>0</v>
      </c>
      <c r="I276">
        <f>使用量貼付先!C13161</f>
        <v>0</v>
      </c>
      <c r="J276">
        <f>使用量貼付先!C13162</f>
        <v>0</v>
      </c>
      <c r="K276">
        <f>使用量貼付先!C13163</f>
        <v>0</v>
      </c>
      <c r="L276">
        <f>使用量貼付先!C13164</f>
        <v>0</v>
      </c>
      <c r="M276">
        <f>使用量貼付先!C13165</f>
        <v>0</v>
      </c>
      <c r="N276">
        <f>使用量貼付先!C13166</f>
        <v>0</v>
      </c>
      <c r="O276">
        <f>使用量貼付先!C13167</f>
        <v>0</v>
      </c>
      <c r="P276">
        <f>使用量貼付先!C13168</f>
        <v>0</v>
      </c>
      <c r="Q276">
        <f>使用量貼付先!C13169</f>
        <v>0</v>
      </c>
      <c r="R276">
        <f>使用量貼付先!C13170</f>
        <v>0</v>
      </c>
      <c r="S276">
        <f>使用量貼付先!C13171</f>
        <v>0</v>
      </c>
      <c r="T276">
        <f>使用量貼付先!C13172</f>
        <v>0</v>
      </c>
      <c r="U276">
        <f>使用量貼付先!C13173</f>
        <v>0</v>
      </c>
      <c r="V276">
        <f>使用量貼付先!C13174</f>
        <v>0</v>
      </c>
      <c r="W276">
        <f>使用量貼付先!C13175</f>
        <v>0</v>
      </c>
      <c r="X276">
        <f>使用量貼付先!C13176</f>
        <v>0</v>
      </c>
      <c r="Y276">
        <f>使用量貼付先!C13177</f>
        <v>0</v>
      </c>
      <c r="Z276">
        <f>使用量貼付先!C13178</f>
        <v>0</v>
      </c>
      <c r="AA276">
        <f>使用量貼付先!C13179</f>
        <v>0</v>
      </c>
      <c r="AB276">
        <f>使用量貼付先!C13180</f>
        <v>0</v>
      </c>
      <c r="AC276">
        <f>使用量貼付先!C13181</f>
        <v>0</v>
      </c>
      <c r="AD276">
        <f>使用量貼付先!C13182</f>
        <v>0</v>
      </c>
      <c r="AE276">
        <f>使用量貼付先!C13183</f>
        <v>0</v>
      </c>
      <c r="AF276">
        <f>使用量貼付先!C13184</f>
        <v>0</v>
      </c>
      <c r="AG276">
        <f>使用量貼付先!C13185</f>
        <v>0</v>
      </c>
      <c r="AH276">
        <f>使用量貼付先!C13186</f>
        <v>0</v>
      </c>
      <c r="AI276">
        <f>使用量貼付先!C13187</f>
        <v>0</v>
      </c>
      <c r="AJ276">
        <f>使用量貼付先!C13188</f>
        <v>0</v>
      </c>
      <c r="AK276">
        <f>使用量貼付先!C13189</f>
        <v>0</v>
      </c>
      <c r="AL276">
        <f>使用量貼付先!C13190</f>
        <v>0</v>
      </c>
      <c r="AM276">
        <f>使用量貼付先!C13191</f>
        <v>0</v>
      </c>
      <c r="AN276">
        <f>使用量貼付先!C13192</f>
        <v>0</v>
      </c>
      <c r="AO276">
        <f>使用量貼付先!C13193</f>
        <v>0</v>
      </c>
      <c r="AP276">
        <f>使用量貼付先!C13194</f>
        <v>0</v>
      </c>
      <c r="AQ276">
        <f>使用量貼付先!C13195</f>
        <v>0</v>
      </c>
      <c r="AR276">
        <f>使用量貼付先!C13196</f>
        <v>0</v>
      </c>
      <c r="AS276">
        <f>使用量貼付先!C13197</f>
        <v>0</v>
      </c>
      <c r="AT276">
        <f>使用量貼付先!C13198</f>
        <v>0</v>
      </c>
      <c r="AU276">
        <f>使用量貼付先!C13199</f>
        <v>0</v>
      </c>
      <c r="AV276">
        <f>使用量貼付先!C13200</f>
        <v>0</v>
      </c>
      <c r="AW276">
        <f>使用量貼付先!C13201</f>
        <v>0</v>
      </c>
    </row>
    <row r="277" spans="1:49">
      <c r="A277" s="9">
        <f t="shared" si="4"/>
        <v>46023</v>
      </c>
      <c r="B277">
        <f>使用量貼付先!C13202</f>
        <v>0</v>
      </c>
      <c r="C277">
        <f>使用量貼付先!C13203</f>
        <v>0</v>
      </c>
      <c r="D277">
        <f>使用量貼付先!C13204</f>
        <v>0</v>
      </c>
      <c r="E277">
        <f>使用量貼付先!C13205</f>
        <v>0</v>
      </c>
      <c r="F277">
        <f>使用量貼付先!C13206</f>
        <v>0</v>
      </c>
      <c r="G277">
        <f>使用量貼付先!C13207</f>
        <v>0</v>
      </c>
      <c r="H277">
        <f>使用量貼付先!C13208</f>
        <v>0</v>
      </c>
      <c r="I277">
        <f>使用量貼付先!C13209</f>
        <v>0</v>
      </c>
      <c r="J277">
        <f>使用量貼付先!C13210</f>
        <v>0</v>
      </c>
      <c r="K277">
        <f>使用量貼付先!C13211</f>
        <v>0</v>
      </c>
      <c r="L277">
        <f>使用量貼付先!C13212</f>
        <v>0</v>
      </c>
      <c r="M277">
        <f>使用量貼付先!C13213</f>
        <v>0</v>
      </c>
      <c r="N277">
        <f>使用量貼付先!C13214</f>
        <v>0</v>
      </c>
      <c r="O277">
        <f>使用量貼付先!C13215</f>
        <v>0</v>
      </c>
      <c r="P277">
        <f>使用量貼付先!C13216</f>
        <v>0</v>
      </c>
      <c r="Q277">
        <f>使用量貼付先!C13217</f>
        <v>0</v>
      </c>
      <c r="R277">
        <f>使用量貼付先!C13218</f>
        <v>0</v>
      </c>
      <c r="S277">
        <f>使用量貼付先!C13219</f>
        <v>0</v>
      </c>
      <c r="T277">
        <f>使用量貼付先!C13220</f>
        <v>0</v>
      </c>
      <c r="U277">
        <f>使用量貼付先!C13221</f>
        <v>0</v>
      </c>
      <c r="V277">
        <f>使用量貼付先!C13222</f>
        <v>0</v>
      </c>
      <c r="W277">
        <f>使用量貼付先!C13223</f>
        <v>0</v>
      </c>
      <c r="X277">
        <f>使用量貼付先!C13224</f>
        <v>0</v>
      </c>
      <c r="Y277">
        <f>使用量貼付先!C13225</f>
        <v>0</v>
      </c>
      <c r="Z277">
        <f>使用量貼付先!C13226</f>
        <v>0</v>
      </c>
      <c r="AA277">
        <f>使用量貼付先!C13227</f>
        <v>0</v>
      </c>
      <c r="AB277">
        <f>使用量貼付先!C13228</f>
        <v>0</v>
      </c>
      <c r="AC277">
        <f>使用量貼付先!C13229</f>
        <v>0</v>
      </c>
      <c r="AD277">
        <f>使用量貼付先!C13230</f>
        <v>0</v>
      </c>
      <c r="AE277">
        <f>使用量貼付先!C13231</f>
        <v>0</v>
      </c>
      <c r="AF277">
        <f>使用量貼付先!C13232</f>
        <v>0</v>
      </c>
      <c r="AG277">
        <f>使用量貼付先!C13233</f>
        <v>0</v>
      </c>
      <c r="AH277">
        <f>使用量貼付先!C13234</f>
        <v>0</v>
      </c>
      <c r="AI277">
        <f>使用量貼付先!C13235</f>
        <v>0</v>
      </c>
      <c r="AJ277">
        <f>使用量貼付先!C13236</f>
        <v>0</v>
      </c>
      <c r="AK277">
        <f>使用量貼付先!C13237</f>
        <v>0</v>
      </c>
      <c r="AL277">
        <f>使用量貼付先!C13238</f>
        <v>0</v>
      </c>
      <c r="AM277">
        <f>使用量貼付先!C13239</f>
        <v>0</v>
      </c>
      <c r="AN277">
        <f>使用量貼付先!C13240</f>
        <v>0</v>
      </c>
      <c r="AO277">
        <f>使用量貼付先!C13241</f>
        <v>0</v>
      </c>
      <c r="AP277">
        <f>使用量貼付先!C13242</f>
        <v>0</v>
      </c>
      <c r="AQ277">
        <f>使用量貼付先!C13243</f>
        <v>0</v>
      </c>
      <c r="AR277">
        <f>使用量貼付先!C13244</f>
        <v>0</v>
      </c>
      <c r="AS277">
        <f>使用量貼付先!C13245</f>
        <v>0</v>
      </c>
      <c r="AT277">
        <f>使用量貼付先!C13246</f>
        <v>0</v>
      </c>
      <c r="AU277">
        <f>使用量貼付先!C13247</f>
        <v>0</v>
      </c>
      <c r="AV277">
        <f>使用量貼付先!C13248</f>
        <v>0</v>
      </c>
      <c r="AW277">
        <f>使用量貼付先!C13249</f>
        <v>0</v>
      </c>
    </row>
    <row r="278" spans="1:49">
      <c r="A278" s="9">
        <f t="shared" si="4"/>
        <v>46024</v>
      </c>
      <c r="B278">
        <f>使用量貼付先!C13250</f>
        <v>0</v>
      </c>
      <c r="C278">
        <f>使用量貼付先!C13251</f>
        <v>0</v>
      </c>
      <c r="D278">
        <f>使用量貼付先!C13252</f>
        <v>0</v>
      </c>
      <c r="E278">
        <f>使用量貼付先!C13253</f>
        <v>0</v>
      </c>
      <c r="F278">
        <f>使用量貼付先!C13254</f>
        <v>0</v>
      </c>
      <c r="G278">
        <f>使用量貼付先!C13255</f>
        <v>0</v>
      </c>
      <c r="H278">
        <f>使用量貼付先!C13256</f>
        <v>0</v>
      </c>
      <c r="I278">
        <f>使用量貼付先!C13257</f>
        <v>0</v>
      </c>
      <c r="J278">
        <f>使用量貼付先!C13258</f>
        <v>0</v>
      </c>
      <c r="K278">
        <f>使用量貼付先!C13259</f>
        <v>0</v>
      </c>
      <c r="L278">
        <f>使用量貼付先!C13260</f>
        <v>0</v>
      </c>
      <c r="M278">
        <f>使用量貼付先!C13261</f>
        <v>0</v>
      </c>
      <c r="N278">
        <f>使用量貼付先!C13262</f>
        <v>0</v>
      </c>
      <c r="O278">
        <f>使用量貼付先!C13263</f>
        <v>0</v>
      </c>
      <c r="P278">
        <f>使用量貼付先!C13264</f>
        <v>0</v>
      </c>
      <c r="Q278">
        <f>使用量貼付先!C13265</f>
        <v>0</v>
      </c>
      <c r="R278">
        <f>使用量貼付先!C13266</f>
        <v>0</v>
      </c>
      <c r="S278">
        <f>使用量貼付先!C13267</f>
        <v>0</v>
      </c>
      <c r="T278">
        <f>使用量貼付先!C13268</f>
        <v>0</v>
      </c>
      <c r="U278">
        <f>使用量貼付先!C13269</f>
        <v>0</v>
      </c>
      <c r="V278">
        <f>使用量貼付先!C13270</f>
        <v>0</v>
      </c>
      <c r="W278">
        <f>使用量貼付先!C13271</f>
        <v>0</v>
      </c>
      <c r="X278">
        <f>使用量貼付先!C13272</f>
        <v>0</v>
      </c>
      <c r="Y278">
        <f>使用量貼付先!C13273</f>
        <v>0</v>
      </c>
      <c r="Z278">
        <f>使用量貼付先!C13274</f>
        <v>0</v>
      </c>
      <c r="AA278">
        <f>使用量貼付先!C13275</f>
        <v>0</v>
      </c>
      <c r="AB278">
        <f>使用量貼付先!C13276</f>
        <v>0</v>
      </c>
      <c r="AC278">
        <f>使用量貼付先!C13277</f>
        <v>0</v>
      </c>
      <c r="AD278">
        <f>使用量貼付先!C13278</f>
        <v>0</v>
      </c>
      <c r="AE278">
        <f>使用量貼付先!C13279</f>
        <v>0</v>
      </c>
      <c r="AF278">
        <f>使用量貼付先!C13280</f>
        <v>0</v>
      </c>
      <c r="AG278">
        <f>使用量貼付先!C13281</f>
        <v>0</v>
      </c>
      <c r="AH278">
        <f>使用量貼付先!C13282</f>
        <v>0</v>
      </c>
      <c r="AI278">
        <f>使用量貼付先!C13283</f>
        <v>0</v>
      </c>
      <c r="AJ278">
        <f>使用量貼付先!C13284</f>
        <v>0</v>
      </c>
      <c r="AK278">
        <f>使用量貼付先!C13285</f>
        <v>0</v>
      </c>
      <c r="AL278">
        <f>使用量貼付先!C13286</f>
        <v>0</v>
      </c>
      <c r="AM278">
        <f>使用量貼付先!C13287</f>
        <v>0</v>
      </c>
      <c r="AN278">
        <f>使用量貼付先!C13288</f>
        <v>0</v>
      </c>
      <c r="AO278">
        <f>使用量貼付先!C13289</f>
        <v>0</v>
      </c>
      <c r="AP278">
        <f>使用量貼付先!C13290</f>
        <v>0</v>
      </c>
      <c r="AQ278">
        <f>使用量貼付先!C13291</f>
        <v>0</v>
      </c>
      <c r="AR278">
        <f>使用量貼付先!C13292</f>
        <v>0</v>
      </c>
      <c r="AS278">
        <f>使用量貼付先!C13293</f>
        <v>0</v>
      </c>
      <c r="AT278">
        <f>使用量貼付先!C13294</f>
        <v>0</v>
      </c>
      <c r="AU278">
        <f>使用量貼付先!C13295</f>
        <v>0</v>
      </c>
      <c r="AV278">
        <f>使用量貼付先!C13296</f>
        <v>0</v>
      </c>
      <c r="AW278">
        <f>使用量貼付先!C13297</f>
        <v>0</v>
      </c>
    </row>
    <row r="279" spans="1:49">
      <c r="A279" s="9">
        <f t="shared" si="4"/>
        <v>46025</v>
      </c>
      <c r="B279">
        <f>使用量貼付先!C13298</f>
        <v>0</v>
      </c>
      <c r="C279">
        <f>使用量貼付先!C13299</f>
        <v>0</v>
      </c>
      <c r="D279">
        <f>使用量貼付先!C13300</f>
        <v>0</v>
      </c>
      <c r="E279">
        <f>使用量貼付先!C13301</f>
        <v>0</v>
      </c>
      <c r="F279">
        <f>使用量貼付先!C13302</f>
        <v>0</v>
      </c>
      <c r="G279">
        <f>使用量貼付先!C13303</f>
        <v>0</v>
      </c>
      <c r="H279">
        <f>使用量貼付先!C13304</f>
        <v>0</v>
      </c>
      <c r="I279">
        <f>使用量貼付先!C13305</f>
        <v>0</v>
      </c>
      <c r="J279">
        <f>使用量貼付先!C13306</f>
        <v>0</v>
      </c>
      <c r="K279">
        <f>使用量貼付先!C13307</f>
        <v>0</v>
      </c>
      <c r="L279">
        <f>使用量貼付先!C13308</f>
        <v>0</v>
      </c>
      <c r="M279">
        <f>使用量貼付先!C13309</f>
        <v>0</v>
      </c>
      <c r="N279">
        <f>使用量貼付先!C13310</f>
        <v>0</v>
      </c>
      <c r="O279">
        <f>使用量貼付先!C13311</f>
        <v>0</v>
      </c>
      <c r="P279">
        <f>使用量貼付先!C13312</f>
        <v>0</v>
      </c>
      <c r="Q279">
        <f>使用量貼付先!C13313</f>
        <v>0</v>
      </c>
      <c r="R279">
        <f>使用量貼付先!C13314</f>
        <v>0</v>
      </c>
      <c r="S279">
        <f>使用量貼付先!C13315</f>
        <v>0</v>
      </c>
      <c r="T279">
        <f>使用量貼付先!C13316</f>
        <v>0</v>
      </c>
      <c r="U279">
        <f>使用量貼付先!C13317</f>
        <v>0</v>
      </c>
      <c r="V279">
        <f>使用量貼付先!C13318</f>
        <v>0</v>
      </c>
      <c r="W279">
        <f>使用量貼付先!C13319</f>
        <v>0</v>
      </c>
      <c r="X279">
        <f>使用量貼付先!C13320</f>
        <v>0</v>
      </c>
      <c r="Y279">
        <f>使用量貼付先!C13321</f>
        <v>0</v>
      </c>
      <c r="Z279">
        <f>使用量貼付先!C13322</f>
        <v>0</v>
      </c>
      <c r="AA279">
        <f>使用量貼付先!C13323</f>
        <v>0</v>
      </c>
      <c r="AB279">
        <f>使用量貼付先!C13324</f>
        <v>0</v>
      </c>
      <c r="AC279">
        <f>使用量貼付先!C13325</f>
        <v>0</v>
      </c>
      <c r="AD279">
        <f>使用量貼付先!C13326</f>
        <v>0</v>
      </c>
      <c r="AE279">
        <f>使用量貼付先!C13327</f>
        <v>0</v>
      </c>
      <c r="AF279">
        <f>使用量貼付先!C13328</f>
        <v>0</v>
      </c>
      <c r="AG279">
        <f>使用量貼付先!C13329</f>
        <v>0</v>
      </c>
      <c r="AH279">
        <f>使用量貼付先!C13330</f>
        <v>0</v>
      </c>
      <c r="AI279">
        <f>使用量貼付先!C13331</f>
        <v>0</v>
      </c>
      <c r="AJ279">
        <f>使用量貼付先!C13332</f>
        <v>0</v>
      </c>
      <c r="AK279">
        <f>使用量貼付先!C13333</f>
        <v>0</v>
      </c>
      <c r="AL279">
        <f>使用量貼付先!C13334</f>
        <v>0</v>
      </c>
      <c r="AM279">
        <f>使用量貼付先!C13335</f>
        <v>0</v>
      </c>
      <c r="AN279">
        <f>使用量貼付先!C13336</f>
        <v>0</v>
      </c>
      <c r="AO279">
        <f>使用量貼付先!C13337</f>
        <v>0</v>
      </c>
      <c r="AP279">
        <f>使用量貼付先!C13338</f>
        <v>0</v>
      </c>
      <c r="AQ279">
        <f>使用量貼付先!C13339</f>
        <v>0</v>
      </c>
      <c r="AR279">
        <f>使用量貼付先!C13340</f>
        <v>0</v>
      </c>
      <c r="AS279">
        <f>使用量貼付先!C13341</f>
        <v>0</v>
      </c>
      <c r="AT279">
        <f>使用量貼付先!C13342</f>
        <v>0</v>
      </c>
      <c r="AU279">
        <f>使用量貼付先!C13343</f>
        <v>0</v>
      </c>
      <c r="AV279">
        <f>使用量貼付先!C13344</f>
        <v>0</v>
      </c>
      <c r="AW279">
        <f>使用量貼付先!C13345</f>
        <v>0</v>
      </c>
    </row>
    <row r="280" spans="1:49">
      <c r="A280" s="9">
        <f t="shared" si="4"/>
        <v>46026</v>
      </c>
      <c r="B280">
        <f>使用量貼付先!C13346</f>
        <v>0</v>
      </c>
      <c r="C280">
        <f>使用量貼付先!C13347</f>
        <v>0</v>
      </c>
      <c r="D280">
        <f>使用量貼付先!C13348</f>
        <v>0</v>
      </c>
      <c r="E280">
        <f>使用量貼付先!C13349</f>
        <v>0</v>
      </c>
      <c r="F280">
        <f>使用量貼付先!C13350</f>
        <v>0</v>
      </c>
      <c r="G280">
        <f>使用量貼付先!C13351</f>
        <v>0</v>
      </c>
      <c r="H280">
        <f>使用量貼付先!C13352</f>
        <v>0</v>
      </c>
      <c r="I280">
        <f>使用量貼付先!C13353</f>
        <v>0</v>
      </c>
      <c r="J280">
        <f>使用量貼付先!C13354</f>
        <v>0</v>
      </c>
      <c r="K280">
        <f>使用量貼付先!C13355</f>
        <v>0</v>
      </c>
      <c r="L280">
        <f>使用量貼付先!C13356</f>
        <v>0</v>
      </c>
      <c r="M280">
        <f>使用量貼付先!C13357</f>
        <v>0</v>
      </c>
      <c r="N280">
        <f>使用量貼付先!C13358</f>
        <v>0</v>
      </c>
      <c r="O280">
        <f>使用量貼付先!C13359</f>
        <v>0</v>
      </c>
      <c r="P280">
        <f>使用量貼付先!C13360</f>
        <v>0</v>
      </c>
      <c r="Q280">
        <f>使用量貼付先!C13361</f>
        <v>0</v>
      </c>
      <c r="R280">
        <f>使用量貼付先!C13362</f>
        <v>0</v>
      </c>
      <c r="S280">
        <f>使用量貼付先!C13363</f>
        <v>0</v>
      </c>
      <c r="T280">
        <f>使用量貼付先!C13364</f>
        <v>0</v>
      </c>
      <c r="U280">
        <f>使用量貼付先!C13365</f>
        <v>0</v>
      </c>
      <c r="V280">
        <f>使用量貼付先!C13366</f>
        <v>0</v>
      </c>
      <c r="W280">
        <f>使用量貼付先!C13367</f>
        <v>0</v>
      </c>
      <c r="X280">
        <f>使用量貼付先!C13368</f>
        <v>0</v>
      </c>
      <c r="Y280">
        <f>使用量貼付先!C13369</f>
        <v>0</v>
      </c>
      <c r="Z280">
        <f>使用量貼付先!C13370</f>
        <v>0</v>
      </c>
      <c r="AA280">
        <f>使用量貼付先!C13371</f>
        <v>0</v>
      </c>
      <c r="AB280">
        <f>使用量貼付先!C13372</f>
        <v>0</v>
      </c>
      <c r="AC280">
        <f>使用量貼付先!C13373</f>
        <v>0</v>
      </c>
      <c r="AD280">
        <f>使用量貼付先!C13374</f>
        <v>0</v>
      </c>
      <c r="AE280">
        <f>使用量貼付先!C13375</f>
        <v>0</v>
      </c>
      <c r="AF280">
        <f>使用量貼付先!C13376</f>
        <v>0</v>
      </c>
      <c r="AG280">
        <f>使用量貼付先!C13377</f>
        <v>0</v>
      </c>
      <c r="AH280">
        <f>使用量貼付先!C13378</f>
        <v>0</v>
      </c>
      <c r="AI280">
        <f>使用量貼付先!C13379</f>
        <v>0</v>
      </c>
      <c r="AJ280">
        <f>使用量貼付先!C13380</f>
        <v>0</v>
      </c>
      <c r="AK280">
        <f>使用量貼付先!C13381</f>
        <v>0</v>
      </c>
      <c r="AL280">
        <f>使用量貼付先!C13382</f>
        <v>0</v>
      </c>
      <c r="AM280">
        <f>使用量貼付先!C13383</f>
        <v>0</v>
      </c>
      <c r="AN280">
        <f>使用量貼付先!C13384</f>
        <v>0</v>
      </c>
      <c r="AO280">
        <f>使用量貼付先!C13385</f>
        <v>0</v>
      </c>
      <c r="AP280">
        <f>使用量貼付先!C13386</f>
        <v>0</v>
      </c>
      <c r="AQ280">
        <f>使用量貼付先!C13387</f>
        <v>0</v>
      </c>
      <c r="AR280">
        <f>使用量貼付先!C13388</f>
        <v>0</v>
      </c>
      <c r="AS280">
        <f>使用量貼付先!C13389</f>
        <v>0</v>
      </c>
      <c r="AT280">
        <f>使用量貼付先!C13390</f>
        <v>0</v>
      </c>
      <c r="AU280">
        <f>使用量貼付先!C13391</f>
        <v>0</v>
      </c>
      <c r="AV280">
        <f>使用量貼付先!C13392</f>
        <v>0</v>
      </c>
      <c r="AW280">
        <f>使用量貼付先!C13393</f>
        <v>0</v>
      </c>
    </row>
    <row r="281" spans="1:49">
      <c r="A281" s="9">
        <f t="shared" si="4"/>
        <v>46027</v>
      </c>
      <c r="B281">
        <f>使用量貼付先!C13394</f>
        <v>0</v>
      </c>
      <c r="C281">
        <f>使用量貼付先!C13395</f>
        <v>0</v>
      </c>
      <c r="D281">
        <f>使用量貼付先!C13396</f>
        <v>0</v>
      </c>
      <c r="E281">
        <f>使用量貼付先!C13397</f>
        <v>0</v>
      </c>
      <c r="F281">
        <f>使用量貼付先!C13398</f>
        <v>0</v>
      </c>
      <c r="G281">
        <f>使用量貼付先!C13399</f>
        <v>0</v>
      </c>
      <c r="H281">
        <f>使用量貼付先!C13400</f>
        <v>0</v>
      </c>
      <c r="I281">
        <f>使用量貼付先!C13401</f>
        <v>0</v>
      </c>
      <c r="J281">
        <f>使用量貼付先!C13402</f>
        <v>0</v>
      </c>
      <c r="K281">
        <f>使用量貼付先!C13403</f>
        <v>0</v>
      </c>
      <c r="L281">
        <f>使用量貼付先!C13404</f>
        <v>0</v>
      </c>
      <c r="M281">
        <f>使用量貼付先!C13405</f>
        <v>0</v>
      </c>
      <c r="N281">
        <f>使用量貼付先!C13406</f>
        <v>0</v>
      </c>
      <c r="O281">
        <f>使用量貼付先!C13407</f>
        <v>0</v>
      </c>
      <c r="P281">
        <f>使用量貼付先!C13408</f>
        <v>0</v>
      </c>
      <c r="Q281">
        <f>使用量貼付先!C13409</f>
        <v>0</v>
      </c>
      <c r="R281">
        <f>使用量貼付先!C13410</f>
        <v>0</v>
      </c>
      <c r="S281">
        <f>使用量貼付先!C13411</f>
        <v>0</v>
      </c>
      <c r="T281">
        <f>使用量貼付先!C13412</f>
        <v>0</v>
      </c>
      <c r="U281">
        <f>使用量貼付先!C13413</f>
        <v>0</v>
      </c>
      <c r="V281">
        <f>使用量貼付先!C13414</f>
        <v>0</v>
      </c>
      <c r="W281">
        <f>使用量貼付先!C13415</f>
        <v>0</v>
      </c>
      <c r="X281">
        <f>使用量貼付先!C13416</f>
        <v>0</v>
      </c>
      <c r="Y281">
        <f>使用量貼付先!C13417</f>
        <v>0</v>
      </c>
      <c r="Z281">
        <f>使用量貼付先!C13418</f>
        <v>0</v>
      </c>
      <c r="AA281">
        <f>使用量貼付先!C13419</f>
        <v>0</v>
      </c>
      <c r="AB281">
        <f>使用量貼付先!C13420</f>
        <v>0</v>
      </c>
      <c r="AC281">
        <f>使用量貼付先!C13421</f>
        <v>0</v>
      </c>
      <c r="AD281">
        <f>使用量貼付先!C13422</f>
        <v>0</v>
      </c>
      <c r="AE281">
        <f>使用量貼付先!C13423</f>
        <v>0</v>
      </c>
      <c r="AF281">
        <f>使用量貼付先!C13424</f>
        <v>0</v>
      </c>
      <c r="AG281">
        <f>使用量貼付先!C13425</f>
        <v>0</v>
      </c>
      <c r="AH281">
        <f>使用量貼付先!C13426</f>
        <v>0</v>
      </c>
      <c r="AI281">
        <f>使用量貼付先!C13427</f>
        <v>0</v>
      </c>
      <c r="AJ281">
        <f>使用量貼付先!C13428</f>
        <v>0</v>
      </c>
      <c r="AK281">
        <f>使用量貼付先!C13429</f>
        <v>0</v>
      </c>
      <c r="AL281">
        <f>使用量貼付先!C13430</f>
        <v>0</v>
      </c>
      <c r="AM281">
        <f>使用量貼付先!C13431</f>
        <v>0</v>
      </c>
      <c r="AN281">
        <f>使用量貼付先!C13432</f>
        <v>0</v>
      </c>
      <c r="AO281">
        <f>使用量貼付先!C13433</f>
        <v>0</v>
      </c>
      <c r="AP281">
        <f>使用量貼付先!C13434</f>
        <v>0</v>
      </c>
      <c r="AQ281">
        <f>使用量貼付先!C13435</f>
        <v>0</v>
      </c>
      <c r="AR281">
        <f>使用量貼付先!C13436</f>
        <v>0</v>
      </c>
      <c r="AS281">
        <f>使用量貼付先!C13437</f>
        <v>0</v>
      </c>
      <c r="AT281">
        <f>使用量貼付先!C13438</f>
        <v>0</v>
      </c>
      <c r="AU281">
        <f>使用量貼付先!C13439</f>
        <v>0</v>
      </c>
      <c r="AV281">
        <f>使用量貼付先!C13440</f>
        <v>0</v>
      </c>
      <c r="AW281">
        <f>使用量貼付先!C13441</f>
        <v>0</v>
      </c>
    </row>
    <row r="282" spans="1:49">
      <c r="A282" s="9">
        <f t="shared" si="4"/>
        <v>46028</v>
      </c>
      <c r="B282">
        <f>使用量貼付先!C13442</f>
        <v>0</v>
      </c>
      <c r="C282">
        <f>使用量貼付先!C13443</f>
        <v>0</v>
      </c>
      <c r="D282">
        <f>使用量貼付先!C13444</f>
        <v>0</v>
      </c>
      <c r="E282">
        <f>使用量貼付先!C13445</f>
        <v>0</v>
      </c>
      <c r="F282">
        <f>使用量貼付先!C13446</f>
        <v>0</v>
      </c>
      <c r="G282">
        <f>使用量貼付先!C13447</f>
        <v>0</v>
      </c>
      <c r="H282">
        <f>使用量貼付先!C13448</f>
        <v>0</v>
      </c>
      <c r="I282">
        <f>使用量貼付先!C13449</f>
        <v>0</v>
      </c>
      <c r="J282">
        <f>使用量貼付先!C13450</f>
        <v>0</v>
      </c>
      <c r="K282">
        <f>使用量貼付先!C13451</f>
        <v>0</v>
      </c>
      <c r="L282">
        <f>使用量貼付先!C13452</f>
        <v>0</v>
      </c>
      <c r="M282">
        <f>使用量貼付先!C13453</f>
        <v>0</v>
      </c>
      <c r="N282">
        <f>使用量貼付先!C13454</f>
        <v>0</v>
      </c>
      <c r="O282">
        <f>使用量貼付先!C13455</f>
        <v>0</v>
      </c>
      <c r="P282">
        <f>使用量貼付先!C13456</f>
        <v>0</v>
      </c>
      <c r="Q282">
        <f>使用量貼付先!C13457</f>
        <v>0</v>
      </c>
      <c r="R282">
        <f>使用量貼付先!C13458</f>
        <v>0</v>
      </c>
      <c r="S282">
        <f>使用量貼付先!C13459</f>
        <v>0</v>
      </c>
      <c r="T282">
        <f>使用量貼付先!C13460</f>
        <v>0</v>
      </c>
      <c r="U282">
        <f>使用量貼付先!C13461</f>
        <v>0</v>
      </c>
      <c r="V282">
        <f>使用量貼付先!C13462</f>
        <v>0</v>
      </c>
      <c r="W282">
        <f>使用量貼付先!C13463</f>
        <v>0</v>
      </c>
      <c r="X282">
        <f>使用量貼付先!C13464</f>
        <v>0</v>
      </c>
      <c r="Y282">
        <f>使用量貼付先!C13465</f>
        <v>0</v>
      </c>
      <c r="Z282">
        <f>使用量貼付先!C13466</f>
        <v>0</v>
      </c>
      <c r="AA282">
        <f>使用量貼付先!C13467</f>
        <v>0</v>
      </c>
      <c r="AB282">
        <f>使用量貼付先!C13468</f>
        <v>0</v>
      </c>
      <c r="AC282">
        <f>使用量貼付先!C13469</f>
        <v>0</v>
      </c>
      <c r="AD282">
        <f>使用量貼付先!C13470</f>
        <v>0</v>
      </c>
      <c r="AE282">
        <f>使用量貼付先!C13471</f>
        <v>0</v>
      </c>
      <c r="AF282">
        <f>使用量貼付先!C13472</f>
        <v>0</v>
      </c>
      <c r="AG282">
        <f>使用量貼付先!C13473</f>
        <v>0</v>
      </c>
      <c r="AH282">
        <f>使用量貼付先!C13474</f>
        <v>0</v>
      </c>
      <c r="AI282">
        <f>使用量貼付先!C13475</f>
        <v>0</v>
      </c>
      <c r="AJ282">
        <f>使用量貼付先!C13476</f>
        <v>0</v>
      </c>
      <c r="AK282">
        <f>使用量貼付先!C13477</f>
        <v>0</v>
      </c>
      <c r="AL282">
        <f>使用量貼付先!C13478</f>
        <v>0</v>
      </c>
      <c r="AM282">
        <f>使用量貼付先!C13479</f>
        <v>0</v>
      </c>
      <c r="AN282">
        <f>使用量貼付先!C13480</f>
        <v>0</v>
      </c>
      <c r="AO282">
        <f>使用量貼付先!C13481</f>
        <v>0</v>
      </c>
      <c r="AP282">
        <f>使用量貼付先!C13482</f>
        <v>0</v>
      </c>
      <c r="AQ282">
        <f>使用量貼付先!C13483</f>
        <v>0</v>
      </c>
      <c r="AR282">
        <f>使用量貼付先!C13484</f>
        <v>0</v>
      </c>
      <c r="AS282">
        <f>使用量貼付先!C13485</f>
        <v>0</v>
      </c>
      <c r="AT282">
        <f>使用量貼付先!C13486</f>
        <v>0</v>
      </c>
      <c r="AU282">
        <f>使用量貼付先!C13487</f>
        <v>0</v>
      </c>
      <c r="AV282">
        <f>使用量貼付先!C13488</f>
        <v>0</v>
      </c>
      <c r="AW282">
        <f>使用量貼付先!C13489</f>
        <v>0</v>
      </c>
    </row>
    <row r="283" spans="1:49">
      <c r="A283" s="9">
        <f t="shared" si="4"/>
        <v>46029</v>
      </c>
      <c r="B283">
        <f>使用量貼付先!C13490</f>
        <v>0</v>
      </c>
      <c r="C283">
        <f>使用量貼付先!C13491</f>
        <v>0</v>
      </c>
      <c r="D283">
        <f>使用量貼付先!C13492</f>
        <v>0</v>
      </c>
      <c r="E283">
        <f>使用量貼付先!C13493</f>
        <v>0</v>
      </c>
      <c r="F283">
        <f>使用量貼付先!C13494</f>
        <v>0</v>
      </c>
      <c r="G283">
        <f>使用量貼付先!C13495</f>
        <v>0</v>
      </c>
      <c r="H283">
        <f>使用量貼付先!C13496</f>
        <v>0</v>
      </c>
      <c r="I283">
        <f>使用量貼付先!C13497</f>
        <v>0</v>
      </c>
      <c r="J283">
        <f>使用量貼付先!C13498</f>
        <v>0</v>
      </c>
      <c r="K283">
        <f>使用量貼付先!C13499</f>
        <v>0</v>
      </c>
      <c r="L283">
        <f>使用量貼付先!C13500</f>
        <v>0</v>
      </c>
      <c r="M283">
        <f>使用量貼付先!C13501</f>
        <v>0</v>
      </c>
      <c r="N283">
        <f>使用量貼付先!C13502</f>
        <v>0</v>
      </c>
      <c r="O283">
        <f>使用量貼付先!C13503</f>
        <v>0</v>
      </c>
      <c r="P283">
        <f>使用量貼付先!C13504</f>
        <v>0</v>
      </c>
      <c r="Q283">
        <f>使用量貼付先!C13505</f>
        <v>0</v>
      </c>
      <c r="R283">
        <f>使用量貼付先!C13506</f>
        <v>0</v>
      </c>
      <c r="S283">
        <f>使用量貼付先!C13507</f>
        <v>0</v>
      </c>
      <c r="T283">
        <f>使用量貼付先!C13508</f>
        <v>0</v>
      </c>
      <c r="U283">
        <f>使用量貼付先!C13509</f>
        <v>0</v>
      </c>
      <c r="V283">
        <f>使用量貼付先!C13510</f>
        <v>0</v>
      </c>
      <c r="W283">
        <f>使用量貼付先!C13511</f>
        <v>0</v>
      </c>
      <c r="X283">
        <f>使用量貼付先!C13512</f>
        <v>0</v>
      </c>
      <c r="Y283">
        <f>使用量貼付先!C13513</f>
        <v>0</v>
      </c>
      <c r="Z283">
        <f>使用量貼付先!C13514</f>
        <v>0</v>
      </c>
      <c r="AA283">
        <f>使用量貼付先!C13515</f>
        <v>0</v>
      </c>
      <c r="AB283">
        <f>使用量貼付先!C13516</f>
        <v>0</v>
      </c>
      <c r="AC283">
        <f>使用量貼付先!C13517</f>
        <v>0</v>
      </c>
      <c r="AD283">
        <f>使用量貼付先!C13518</f>
        <v>0</v>
      </c>
      <c r="AE283">
        <f>使用量貼付先!C13519</f>
        <v>0</v>
      </c>
      <c r="AF283">
        <f>使用量貼付先!C13520</f>
        <v>0</v>
      </c>
      <c r="AG283">
        <f>使用量貼付先!C13521</f>
        <v>0</v>
      </c>
      <c r="AH283">
        <f>使用量貼付先!C13522</f>
        <v>0</v>
      </c>
      <c r="AI283">
        <f>使用量貼付先!C13523</f>
        <v>0</v>
      </c>
      <c r="AJ283">
        <f>使用量貼付先!C13524</f>
        <v>0</v>
      </c>
      <c r="AK283">
        <f>使用量貼付先!C13525</f>
        <v>0</v>
      </c>
      <c r="AL283">
        <f>使用量貼付先!C13526</f>
        <v>0</v>
      </c>
      <c r="AM283">
        <f>使用量貼付先!C13527</f>
        <v>0</v>
      </c>
      <c r="AN283">
        <f>使用量貼付先!C13528</f>
        <v>0</v>
      </c>
      <c r="AO283">
        <f>使用量貼付先!C13529</f>
        <v>0</v>
      </c>
      <c r="AP283">
        <f>使用量貼付先!C13530</f>
        <v>0</v>
      </c>
      <c r="AQ283">
        <f>使用量貼付先!C13531</f>
        <v>0</v>
      </c>
      <c r="AR283">
        <f>使用量貼付先!C13532</f>
        <v>0</v>
      </c>
      <c r="AS283">
        <f>使用量貼付先!C13533</f>
        <v>0</v>
      </c>
      <c r="AT283">
        <f>使用量貼付先!C13534</f>
        <v>0</v>
      </c>
      <c r="AU283">
        <f>使用量貼付先!C13535</f>
        <v>0</v>
      </c>
      <c r="AV283">
        <f>使用量貼付先!C13536</f>
        <v>0</v>
      </c>
      <c r="AW283">
        <f>使用量貼付先!C13537</f>
        <v>0</v>
      </c>
    </row>
    <row r="284" spans="1:49">
      <c r="A284" s="9">
        <f t="shared" si="4"/>
        <v>46030</v>
      </c>
      <c r="B284">
        <f>使用量貼付先!C13538</f>
        <v>0</v>
      </c>
      <c r="C284">
        <f>使用量貼付先!C13539</f>
        <v>0</v>
      </c>
      <c r="D284">
        <f>使用量貼付先!C13540</f>
        <v>0</v>
      </c>
      <c r="E284">
        <f>使用量貼付先!C13541</f>
        <v>0</v>
      </c>
      <c r="F284">
        <f>使用量貼付先!C13542</f>
        <v>0</v>
      </c>
      <c r="G284">
        <f>使用量貼付先!C13543</f>
        <v>0</v>
      </c>
      <c r="H284">
        <f>使用量貼付先!C13544</f>
        <v>0</v>
      </c>
      <c r="I284">
        <f>使用量貼付先!C13545</f>
        <v>0</v>
      </c>
      <c r="J284">
        <f>使用量貼付先!C13546</f>
        <v>0</v>
      </c>
      <c r="K284">
        <f>使用量貼付先!C13547</f>
        <v>0</v>
      </c>
      <c r="L284">
        <f>使用量貼付先!C13548</f>
        <v>0</v>
      </c>
      <c r="M284">
        <f>使用量貼付先!C13549</f>
        <v>0</v>
      </c>
      <c r="N284">
        <f>使用量貼付先!C13550</f>
        <v>0</v>
      </c>
      <c r="O284">
        <f>使用量貼付先!C13551</f>
        <v>0</v>
      </c>
      <c r="P284">
        <f>使用量貼付先!C13552</f>
        <v>0</v>
      </c>
      <c r="Q284">
        <f>使用量貼付先!C13553</f>
        <v>0</v>
      </c>
      <c r="R284">
        <f>使用量貼付先!C13554</f>
        <v>0</v>
      </c>
      <c r="S284">
        <f>使用量貼付先!C13555</f>
        <v>0</v>
      </c>
      <c r="T284">
        <f>使用量貼付先!C13556</f>
        <v>0</v>
      </c>
      <c r="U284">
        <f>使用量貼付先!C13557</f>
        <v>0</v>
      </c>
      <c r="V284">
        <f>使用量貼付先!C13558</f>
        <v>0</v>
      </c>
      <c r="W284">
        <f>使用量貼付先!C13559</f>
        <v>0</v>
      </c>
      <c r="X284">
        <f>使用量貼付先!C13560</f>
        <v>0</v>
      </c>
      <c r="Y284">
        <f>使用量貼付先!C13561</f>
        <v>0</v>
      </c>
      <c r="Z284">
        <f>使用量貼付先!C13562</f>
        <v>0</v>
      </c>
      <c r="AA284">
        <f>使用量貼付先!C13563</f>
        <v>0</v>
      </c>
      <c r="AB284">
        <f>使用量貼付先!C13564</f>
        <v>0</v>
      </c>
      <c r="AC284">
        <f>使用量貼付先!C13565</f>
        <v>0</v>
      </c>
      <c r="AD284">
        <f>使用量貼付先!C13566</f>
        <v>0</v>
      </c>
      <c r="AE284">
        <f>使用量貼付先!C13567</f>
        <v>0</v>
      </c>
      <c r="AF284">
        <f>使用量貼付先!C13568</f>
        <v>0</v>
      </c>
      <c r="AG284">
        <f>使用量貼付先!C13569</f>
        <v>0</v>
      </c>
      <c r="AH284">
        <f>使用量貼付先!C13570</f>
        <v>0</v>
      </c>
      <c r="AI284">
        <f>使用量貼付先!C13571</f>
        <v>0</v>
      </c>
      <c r="AJ284">
        <f>使用量貼付先!C13572</f>
        <v>0</v>
      </c>
      <c r="AK284">
        <f>使用量貼付先!C13573</f>
        <v>0</v>
      </c>
      <c r="AL284">
        <f>使用量貼付先!C13574</f>
        <v>0</v>
      </c>
      <c r="AM284">
        <f>使用量貼付先!C13575</f>
        <v>0</v>
      </c>
      <c r="AN284">
        <f>使用量貼付先!C13576</f>
        <v>0</v>
      </c>
      <c r="AO284">
        <f>使用量貼付先!C13577</f>
        <v>0</v>
      </c>
      <c r="AP284">
        <f>使用量貼付先!C13578</f>
        <v>0</v>
      </c>
      <c r="AQ284">
        <f>使用量貼付先!C13579</f>
        <v>0</v>
      </c>
      <c r="AR284">
        <f>使用量貼付先!C13580</f>
        <v>0</v>
      </c>
      <c r="AS284">
        <f>使用量貼付先!C13581</f>
        <v>0</v>
      </c>
      <c r="AT284">
        <f>使用量貼付先!C13582</f>
        <v>0</v>
      </c>
      <c r="AU284">
        <f>使用量貼付先!C13583</f>
        <v>0</v>
      </c>
      <c r="AV284">
        <f>使用量貼付先!C13584</f>
        <v>0</v>
      </c>
      <c r="AW284">
        <f>使用量貼付先!C13585</f>
        <v>0</v>
      </c>
    </row>
    <row r="285" spans="1:49">
      <c r="A285" s="9">
        <f t="shared" si="4"/>
        <v>46031</v>
      </c>
      <c r="B285">
        <f>使用量貼付先!C13586</f>
        <v>0</v>
      </c>
      <c r="C285">
        <f>使用量貼付先!C13587</f>
        <v>0</v>
      </c>
      <c r="D285">
        <f>使用量貼付先!C13588</f>
        <v>0</v>
      </c>
      <c r="E285">
        <f>使用量貼付先!C13589</f>
        <v>0</v>
      </c>
      <c r="F285">
        <f>使用量貼付先!C13590</f>
        <v>0</v>
      </c>
      <c r="G285">
        <f>使用量貼付先!C13591</f>
        <v>0</v>
      </c>
      <c r="H285">
        <f>使用量貼付先!C13592</f>
        <v>0</v>
      </c>
      <c r="I285">
        <f>使用量貼付先!C13593</f>
        <v>0</v>
      </c>
      <c r="J285">
        <f>使用量貼付先!C13594</f>
        <v>0</v>
      </c>
      <c r="K285">
        <f>使用量貼付先!C13595</f>
        <v>0</v>
      </c>
      <c r="L285">
        <f>使用量貼付先!C13596</f>
        <v>0</v>
      </c>
      <c r="M285">
        <f>使用量貼付先!C13597</f>
        <v>0</v>
      </c>
      <c r="N285">
        <f>使用量貼付先!C13598</f>
        <v>0</v>
      </c>
      <c r="O285">
        <f>使用量貼付先!C13599</f>
        <v>0</v>
      </c>
      <c r="P285">
        <f>使用量貼付先!C13600</f>
        <v>0</v>
      </c>
      <c r="Q285">
        <f>使用量貼付先!C13601</f>
        <v>0</v>
      </c>
      <c r="R285">
        <f>使用量貼付先!C13602</f>
        <v>0</v>
      </c>
      <c r="S285">
        <f>使用量貼付先!C13603</f>
        <v>0</v>
      </c>
      <c r="T285">
        <f>使用量貼付先!C13604</f>
        <v>0</v>
      </c>
      <c r="U285">
        <f>使用量貼付先!C13605</f>
        <v>0</v>
      </c>
      <c r="V285">
        <f>使用量貼付先!C13606</f>
        <v>0</v>
      </c>
      <c r="W285">
        <f>使用量貼付先!C13607</f>
        <v>0</v>
      </c>
      <c r="X285">
        <f>使用量貼付先!C13608</f>
        <v>0</v>
      </c>
      <c r="Y285">
        <f>使用量貼付先!C13609</f>
        <v>0</v>
      </c>
      <c r="Z285">
        <f>使用量貼付先!C13610</f>
        <v>0</v>
      </c>
      <c r="AA285">
        <f>使用量貼付先!C13611</f>
        <v>0</v>
      </c>
      <c r="AB285">
        <f>使用量貼付先!C13612</f>
        <v>0</v>
      </c>
      <c r="AC285">
        <f>使用量貼付先!C13613</f>
        <v>0</v>
      </c>
      <c r="AD285">
        <f>使用量貼付先!C13614</f>
        <v>0</v>
      </c>
      <c r="AE285">
        <f>使用量貼付先!C13615</f>
        <v>0</v>
      </c>
      <c r="AF285">
        <f>使用量貼付先!C13616</f>
        <v>0</v>
      </c>
      <c r="AG285">
        <f>使用量貼付先!C13617</f>
        <v>0</v>
      </c>
      <c r="AH285">
        <f>使用量貼付先!C13618</f>
        <v>0</v>
      </c>
      <c r="AI285">
        <f>使用量貼付先!C13619</f>
        <v>0</v>
      </c>
      <c r="AJ285">
        <f>使用量貼付先!C13620</f>
        <v>0</v>
      </c>
      <c r="AK285">
        <f>使用量貼付先!C13621</f>
        <v>0</v>
      </c>
      <c r="AL285">
        <f>使用量貼付先!C13622</f>
        <v>0</v>
      </c>
      <c r="AM285">
        <f>使用量貼付先!C13623</f>
        <v>0</v>
      </c>
      <c r="AN285">
        <f>使用量貼付先!C13624</f>
        <v>0</v>
      </c>
      <c r="AO285">
        <f>使用量貼付先!C13625</f>
        <v>0</v>
      </c>
      <c r="AP285">
        <f>使用量貼付先!C13626</f>
        <v>0</v>
      </c>
      <c r="AQ285">
        <f>使用量貼付先!C13627</f>
        <v>0</v>
      </c>
      <c r="AR285">
        <f>使用量貼付先!C13628</f>
        <v>0</v>
      </c>
      <c r="AS285">
        <f>使用量貼付先!C13629</f>
        <v>0</v>
      </c>
      <c r="AT285">
        <f>使用量貼付先!C13630</f>
        <v>0</v>
      </c>
      <c r="AU285">
        <f>使用量貼付先!C13631</f>
        <v>0</v>
      </c>
      <c r="AV285">
        <f>使用量貼付先!C13632</f>
        <v>0</v>
      </c>
      <c r="AW285">
        <f>使用量貼付先!C13633</f>
        <v>0</v>
      </c>
    </row>
    <row r="286" spans="1:49">
      <c r="A286" s="9">
        <f t="shared" si="4"/>
        <v>46032</v>
      </c>
      <c r="B286">
        <f>使用量貼付先!C13634</f>
        <v>0</v>
      </c>
      <c r="C286">
        <f>使用量貼付先!C13635</f>
        <v>0</v>
      </c>
      <c r="D286">
        <f>使用量貼付先!C13636</f>
        <v>0</v>
      </c>
      <c r="E286">
        <f>使用量貼付先!C13637</f>
        <v>0</v>
      </c>
      <c r="F286">
        <f>使用量貼付先!C13638</f>
        <v>0</v>
      </c>
      <c r="G286">
        <f>使用量貼付先!C13639</f>
        <v>0</v>
      </c>
      <c r="H286">
        <f>使用量貼付先!C13640</f>
        <v>0</v>
      </c>
      <c r="I286">
        <f>使用量貼付先!C13641</f>
        <v>0</v>
      </c>
      <c r="J286">
        <f>使用量貼付先!C13642</f>
        <v>0</v>
      </c>
      <c r="K286">
        <f>使用量貼付先!C13643</f>
        <v>0</v>
      </c>
      <c r="L286">
        <f>使用量貼付先!C13644</f>
        <v>0</v>
      </c>
      <c r="M286">
        <f>使用量貼付先!C13645</f>
        <v>0</v>
      </c>
      <c r="N286">
        <f>使用量貼付先!C13646</f>
        <v>0</v>
      </c>
      <c r="O286">
        <f>使用量貼付先!C13647</f>
        <v>0</v>
      </c>
      <c r="P286">
        <f>使用量貼付先!C13648</f>
        <v>0</v>
      </c>
      <c r="Q286">
        <f>使用量貼付先!C13649</f>
        <v>0</v>
      </c>
      <c r="R286">
        <f>使用量貼付先!C13650</f>
        <v>0</v>
      </c>
      <c r="S286">
        <f>使用量貼付先!C13651</f>
        <v>0</v>
      </c>
      <c r="T286">
        <f>使用量貼付先!C13652</f>
        <v>0</v>
      </c>
      <c r="U286">
        <f>使用量貼付先!C13653</f>
        <v>0</v>
      </c>
      <c r="V286">
        <f>使用量貼付先!C13654</f>
        <v>0</v>
      </c>
      <c r="W286">
        <f>使用量貼付先!C13655</f>
        <v>0</v>
      </c>
      <c r="X286">
        <f>使用量貼付先!C13656</f>
        <v>0</v>
      </c>
      <c r="Y286">
        <f>使用量貼付先!C13657</f>
        <v>0</v>
      </c>
      <c r="Z286">
        <f>使用量貼付先!C13658</f>
        <v>0</v>
      </c>
      <c r="AA286">
        <f>使用量貼付先!C13659</f>
        <v>0</v>
      </c>
      <c r="AB286">
        <f>使用量貼付先!C13660</f>
        <v>0</v>
      </c>
      <c r="AC286">
        <f>使用量貼付先!C13661</f>
        <v>0</v>
      </c>
      <c r="AD286">
        <f>使用量貼付先!C13662</f>
        <v>0</v>
      </c>
      <c r="AE286">
        <f>使用量貼付先!C13663</f>
        <v>0</v>
      </c>
      <c r="AF286">
        <f>使用量貼付先!C13664</f>
        <v>0</v>
      </c>
      <c r="AG286">
        <f>使用量貼付先!C13665</f>
        <v>0</v>
      </c>
      <c r="AH286">
        <f>使用量貼付先!C13666</f>
        <v>0</v>
      </c>
      <c r="AI286">
        <f>使用量貼付先!C13667</f>
        <v>0</v>
      </c>
      <c r="AJ286">
        <f>使用量貼付先!C13668</f>
        <v>0</v>
      </c>
      <c r="AK286">
        <f>使用量貼付先!C13669</f>
        <v>0</v>
      </c>
      <c r="AL286">
        <f>使用量貼付先!C13670</f>
        <v>0</v>
      </c>
      <c r="AM286">
        <f>使用量貼付先!C13671</f>
        <v>0</v>
      </c>
      <c r="AN286">
        <f>使用量貼付先!C13672</f>
        <v>0</v>
      </c>
      <c r="AO286">
        <f>使用量貼付先!C13673</f>
        <v>0</v>
      </c>
      <c r="AP286">
        <f>使用量貼付先!C13674</f>
        <v>0</v>
      </c>
      <c r="AQ286">
        <f>使用量貼付先!C13675</f>
        <v>0</v>
      </c>
      <c r="AR286">
        <f>使用量貼付先!C13676</f>
        <v>0</v>
      </c>
      <c r="AS286">
        <f>使用量貼付先!C13677</f>
        <v>0</v>
      </c>
      <c r="AT286">
        <f>使用量貼付先!C13678</f>
        <v>0</v>
      </c>
      <c r="AU286">
        <f>使用量貼付先!C13679</f>
        <v>0</v>
      </c>
      <c r="AV286">
        <f>使用量貼付先!C13680</f>
        <v>0</v>
      </c>
      <c r="AW286">
        <f>使用量貼付先!C13681</f>
        <v>0</v>
      </c>
    </row>
    <row r="287" spans="1:49">
      <c r="A287" s="9">
        <f t="shared" si="4"/>
        <v>46033</v>
      </c>
      <c r="B287">
        <f>使用量貼付先!C13682</f>
        <v>0</v>
      </c>
      <c r="C287">
        <f>使用量貼付先!C13683</f>
        <v>0</v>
      </c>
      <c r="D287">
        <f>使用量貼付先!C13684</f>
        <v>0</v>
      </c>
      <c r="E287">
        <f>使用量貼付先!C13685</f>
        <v>0</v>
      </c>
      <c r="F287">
        <f>使用量貼付先!C13686</f>
        <v>0</v>
      </c>
      <c r="G287">
        <f>使用量貼付先!C13687</f>
        <v>0</v>
      </c>
      <c r="H287">
        <f>使用量貼付先!C13688</f>
        <v>0</v>
      </c>
      <c r="I287">
        <f>使用量貼付先!C13689</f>
        <v>0</v>
      </c>
      <c r="J287">
        <f>使用量貼付先!C13690</f>
        <v>0</v>
      </c>
      <c r="K287">
        <f>使用量貼付先!C13691</f>
        <v>0</v>
      </c>
      <c r="L287">
        <f>使用量貼付先!C13692</f>
        <v>0</v>
      </c>
      <c r="M287">
        <f>使用量貼付先!C13693</f>
        <v>0</v>
      </c>
      <c r="N287">
        <f>使用量貼付先!C13694</f>
        <v>0</v>
      </c>
      <c r="O287">
        <f>使用量貼付先!C13695</f>
        <v>0</v>
      </c>
      <c r="P287">
        <f>使用量貼付先!C13696</f>
        <v>0</v>
      </c>
      <c r="Q287">
        <f>使用量貼付先!C13697</f>
        <v>0</v>
      </c>
      <c r="R287">
        <f>使用量貼付先!C13698</f>
        <v>0</v>
      </c>
      <c r="S287">
        <f>使用量貼付先!C13699</f>
        <v>0</v>
      </c>
      <c r="T287">
        <f>使用量貼付先!C13700</f>
        <v>0</v>
      </c>
      <c r="U287">
        <f>使用量貼付先!C13701</f>
        <v>0</v>
      </c>
      <c r="V287">
        <f>使用量貼付先!C13702</f>
        <v>0</v>
      </c>
      <c r="W287">
        <f>使用量貼付先!C13703</f>
        <v>0</v>
      </c>
      <c r="X287">
        <f>使用量貼付先!C13704</f>
        <v>0</v>
      </c>
      <c r="Y287">
        <f>使用量貼付先!C13705</f>
        <v>0</v>
      </c>
      <c r="Z287">
        <f>使用量貼付先!C13706</f>
        <v>0</v>
      </c>
      <c r="AA287">
        <f>使用量貼付先!C13707</f>
        <v>0</v>
      </c>
      <c r="AB287">
        <f>使用量貼付先!C13708</f>
        <v>0</v>
      </c>
      <c r="AC287">
        <f>使用量貼付先!C13709</f>
        <v>0</v>
      </c>
      <c r="AD287">
        <f>使用量貼付先!C13710</f>
        <v>0</v>
      </c>
      <c r="AE287">
        <f>使用量貼付先!C13711</f>
        <v>0</v>
      </c>
      <c r="AF287">
        <f>使用量貼付先!C13712</f>
        <v>0</v>
      </c>
      <c r="AG287">
        <f>使用量貼付先!C13713</f>
        <v>0</v>
      </c>
      <c r="AH287">
        <f>使用量貼付先!C13714</f>
        <v>0</v>
      </c>
      <c r="AI287">
        <f>使用量貼付先!C13715</f>
        <v>0</v>
      </c>
      <c r="AJ287">
        <f>使用量貼付先!C13716</f>
        <v>0</v>
      </c>
      <c r="AK287">
        <f>使用量貼付先!C13717</f>
        <v>0</v>
      </c>
      <c r="AL287">
        <f>使用量貼付先!C13718</f>
        <v>0</v>
      </c>
      <c r="AM287">
        <f>使用量貼付先!C13719</f>
        <v>0</v>
      </c>
      <c r="AN287">
        <f>使用量貼付先!C13720</f>
        <v>0</v>
      </c>
      <c r="AO287">
        <f>使用量貼付先!C13721</f>
        <v>0</v>
      </c>
      <c r="AP287">
        <f>使用量貼付先!C13722</f>
        <v>0</v>
      </c>
      <c r="AQ287">
        <f>使用量貼付先!C13723</f>
        <v>0</v>
      </c>
      <c r="AR287">
        <f>使用量貼付先!C13724</f>
        <v>0</v>
      </c>
      <c r="AS287">
        <f>使用量貼付先!C13725</f>
        <v>0</v>
      </c>
      <c r="AT287">
        <f>使用量貼付先!C13726</f>
        <v>0</v>
      </c>
      <c r="AU287">
        <f>使用量貼付先!C13727</f>
        <v>0</v>
      </c>
      <c r="AV287">
        <f>使用量貼付先!C13728</f>
        <v>0</v>
      </c>
      <c r="AW287">
        <f>使用量貼付先!C13729</f>
        <v>0</v>
      </c>
    </row>
    <row r="288" spans="1:49">
      <c r="A288" s="9">
        <f t="shared" si="4"/>
        <v>46034</v>
      </c>
      <c r="B288">
        <f>使用量貼付先!C13730</f>
        <v>0</v>
      </c>
      <c r="C288">
        <f>使用量貼付先!C13731</f>
        <v>0</v>
      </c>
      <c r="D288">
        <f>使用量貼付先!C13732</f>
        <v>0</v>
      </c>
      <c r="E288">
        <f>使用量貼付先!C13733</f>
        <v>0</v>
      </c>
      <c r="F288">
        <f>使用量貼付先!C13734</f>
        <v>0</v>
      </c>
      <c r="G288">
        <f>使用量貼付先!C13735</f>
        <v>0</v>
      </c>
      <c r="H288">
        <f>使用量貼付先!C13736</f>
        <v>0</v>
      </c>
      <c r="I288">
        <f>使用量貼付先!C13737</f>
        <v>0</v>
      </c>
      <c r="J288">
        <f>使用量貼付先!C13738</f>
        <v>0</v>
      </c>
      <c r="K288">
        <f>使用量貼付先!C13739</f>
        <v>0</v>
      </c>
      <c r="L288">
        <f>使用量貼付先!C13740</f>
        <v>0</v>
      </c>
      <c r="M288">
        <f>使用量貼付先!C13741</f>
        <v>0</v>
      </c>
      <c r="N288">
        <f>使用量貼付先!C13742</f>
        <v>0</v>
      </c>
      <c r="O288">
        <f>使用量貼付先!C13743</f>
        <v>0</v>
      </c>
      <c r="P288">
        <f>使用量貼付先!C13744</f>
        <v>0</v>
      </c>
      <c r="Q288">
        <f>使用量貼付先!C13745</f>
        <v>0</v>
      </c>
      <c r="R288">
        <f>使用量貼付先!C13746</f>
        <v>0</v>
      </c>
      <c r="S288">
        <f>使用量貼付先!C13747</f>
        <v>0</v>
      </c>
      <c r="T288">
        <f>使用量貼付先!C13748</f>
        <v>0</v>
      </c>
      <c r="U288">
        <f>使用量貼付先!C13749</f>
        <v>0</v>
      </c>
      <c r="V288">
        <f>使用量貼付先!C13750</f>
        <v>0</v>
      </c>
      <c r="W288">
        <f>使用量貼付先!C13751</f>
        <v>0</v>
      </c>
      <c r="X288">
        <f>使用量貼付先!C13752</f>
        <v>0</v>
      </c>
      <c r="Y288">
        <f>使用量貼付先!C13753</f>
        <v>0</v>
      </c>
      <c r="Z288">
        <f>使用量貼付先!C13754</f>
        <v>0</v>
      </c>
      <c r="AA288">
        <f>使用量貼付先!C13755</f>
        <v>0</v>
      </c>
      <c r="AB288">
        <f>使用量貼付先!C13756</f>
        <v>0</v>
      </c>
      <c r="AC288">
        <f>使用量貼付先!C13757</f>
        <v>0</v>
      </c>
      <c r="AD288">
        <f>使用量貼付先!C13758</f>
        <v>0</v>
      </c>
      <c r="AE288">
        <f>使用量貼付先!C13759</f>
        <v>0</v>
      </c>
      <c r="AF288">
        <f>使用量貼付先!C13760</f>
        <v>0</v>
      </c>
      <c r="AG288">
        <f>使用量貼付先!C13761</f>
        <v>0</v>
      </c>
      <c r="AH288">
        <f>使用量貼付先!C13762</f>
        <v>0</v>
      </c>
      <c r="AI288">
        <f>使用量貼付先!C13763</f>
        <v>0</v>
      </c>
      <c r="AJ288">
        <f>使用量貼付先!C13764</f>
        <v>0</v>
      </c>
      <c r="AK288">
        <f>使用量貼付先!C13765</f>
        <v>0</v>
      </c>
      <c r="AL288">
        <f>使用量貼付先!C13766</f>
        <v>0</v>
      </c>
      <c r="AM288">
        <f>使用量貼付先!C13767</f>
        <v>0</v>
      </c>
      <c r="AN288">
        <f>使用量貼付先!C13768</f>
        <v>0</v>
      </c>
      <c r="AO288">
        <f>使用量貼付先!C13769</f>
        <v>0</v>
      </c>
      <c r="AP288">
        <f>使用量貼付先!C13770</f>
        <v>0</v>
      </c>
      <c r="AQ288">
        <f>使用量貼付先!C13771</f>
        <v>0</v>
      </c>
      <c r="AR288">
        <f>使用量貼付先!C13772</f>
        <v>0</v>
      </c>
      <c r="AS288">
        <f>使用量貼付先!C13773</f>
        <v>0</v>
      </c>
      <c r="AT288">
        <f>使用量貼付先!C13774</f>
        <v>0</v>
      </c>
      <c r="AU288">
        <f>使用量貼付先!C13775</f>
        <v>0</v>
      </c>
      <c r="AV288">
        <f>使用量貼付先!C13776</f>
        <v>0</v>
      </c>
      <c r="AW288">
        <f>使用量貼付先!C13777</f>
        <v>0</v>
      </c>
    </row>
    <row r="289" spans="1:49">
      <c r="A289" s="9">
        <f t="shared" si="4"/>
        <v>46035</v>
      </c>
      <c r="B289">
        <f>使用量貼付先!C13778</f>
        <v>0</v>
      </c>
      <c r="C289">
        <f>使用量貼付先!C13779</f>
        <v>0</v>
      </c>
      <c r="D289">
        <f>使用量貼付先!C13780</f>
        <v>0</v>
      </c>
      <c r="E289">
        <f>使用量貼付先!C13781</f>
        <v>0</v>
      </c>
      <c r="F289">
        <f>使用量貼付先!C13782</f>
        <v>0</v>
      </c>
      <c r="G289">
        <f>使用量貼付先!C13783</f>
        <v>0</v>
      </c>
      <c r="H289">
        <f>使用量貼付先!C13784</f>
        <v>0</v>
      </c>
      <c r="I289">
        <f>使用量貼付先!C13785</f>
        <v>0</v>
      </c>
      <c r="J289">
        <f>使用量貼付先!C13786</f>
        <v>0</v>
      </c>
      <c r="K289">
        <f>使用量貼付先!C13787</f>
        <v>0</v>
      </c>
      <c r="L289">
        <f>使用量貼付先!C13788</f>
        <v>0</v>
      </c>
      <c r="M289">
        <f>使用量貼付先!C13789</f>
        <v>0</v>
      </c>
      <c r="N289">
        <f>使用量貼付先!C13790</f>
        <v>0</v>
      </c>
      <c r="O289">
        <f>使用量貼付先!C13791</f>
        <v>0</v>
      </c>
      <c r="P289">
        <f>使用量貼付先!C13792</f>
        <v>0</v>
      </c>
      <c r="Q289">
        <f>使用量貼付先!C13793</f>
        <v>0</v>
      </c>
      <c r="R289">
        <f>使用量貼付先!C13794</f>
        <v>0</v>
      </c>
      <c r="S289">
        <f>使用量貼付先!C13795</f>
        <v>0</v>
      </c>
      <c r="T289">
        <f>使用量貼付先!C13796</f>
        <v>0</v>
      </c>
      <c r="U289">
        <f>使用量貼付先!C13797</f>
        <v>0</v>
      </c>
      <c r="V289">
        <f>使用量貼付先!C13798</f>
        <v>0</v>
      </c>
      <c r="W289">
        <f>使用量貼付先!C13799</f>
        <v>0</v>
      </c>
      <c r="X289">
        <f>使用量貼付先!C13800</f>
        <v>0</v>
      </c>
      <c r="Y289">
        <f>使用量貼付先!C13801</f>
        <v>0</v>
      </c>
      <c r="Z289">
        <f>使用量貼付先!C13802</f>
        <v>0</v>
      </c>
      <c r="AA289">
        <f>使用量貼付先!C13803</f>
        <v>0</v>
      </c>
      <c r="AB289">
        <f>使用量貼付先!C13804</f>
        <v>0</v>
      </c>
      <c r="AC289">
        <f>使用量貼付先!C13805</f>
        <v>0</v>
      </c>
      <c r="AD289">
        <f>使用量貼付先!C13806</f>
        <v>0</v>
      </c>
      <c r="AE289">
        <f>使用量貼付先!C13807</f>
        <v>0</v>
      </c>
      <c r="AF289">
        <f>使用量貼付先!C13808</f>
        <v>0</v>
      </c>
      <c r="AG289">
        <f>使用量貼付先!C13809</f>
        <v>0</v>
      </c>
      <c r="AH289">
        <f>使用量貼付先!C13810</f>
        <v>0</v>
      </c>
      <c r="AI289">
        <f>使用量貼付先!C13811</f>
        <v>0</v>
      </c>
      <c r="AJ289">
        <f>使用量貼付先!C13812</f>
        <v>0</v>
      </c>
      <c r="AK289">
        <f>使用量貼付先!C13813</f>
        <v>0</v>
      </c>
      <c r="AL289">
        <f>使用量貼付先!C13814</f>
        <v>0</v>
      </c>
      <c r="AM289">
        <f>使用量貼付先!C13815</f>
        <v>0</v>
      </c>
      <c r="AN289">
        <f>使用量貼付先!C13816</f>
        <v>0</v>
      </c>
      <c r="AO289">
        <f>使用量貼付先!C13817</f>
        <v>0</v>
      </c>
      <c r="AP289">
        <f>使用量貼付先!C13818</f>
        <v>0</v>
      </c>
      <c r="AQ289">
        <f>使用量貼付先!C13819</f>
        <v>0</v>
      </c>
      <c r="AR289">
        <f>使用量貼付先!C13820</f>
        <v>0</v>
      </c>
      <c r="AS289">
        <f>使用量貼付先!C13821</f>
        <v>0</v>
      </c>
      <c r="AT289">
        <f>使用量貼付先!C13822</f>
        <v>0</v>
      </c>
      <c r="AU289">
        <f>使用量貼付先!C13823</f>
        <v>0</v>
      </c>
      <c r="AV289">
        <f>使用量貼付先!C13824</f>
        <v>0</v>
      </c>
      <c r="AW289">
        <f>使用量貼付先!C13825</f>
        <v>0</v>
      </c>
    </row>
    <row r="290" spans="1:49">
      <c r="A290" s="9">
        <f t="shared" si="4"/>
        <v>46036</v>
      </c>
      <c r="B290">
        <f>使用量貼付先!C13826</f>
        <v>0</v>
      </c>
      <c r="C290">
        <f>使用量貼付先!C13827</f>
        <v>0</v>
      </c>
      <c r="D290">
        <f>使用量貼付先!C13828</f>
        <v>0</v>
      </c>
      <c r="E290">
        <f>使用量貼付先!C13829</f>
        <v>0</v>
      </c>
      <c r="F290">
        <f>使用量貼付先!C13830</f>
        <v>0</v>
      </c>
      <c r="G290">
        <f>使用量貼付先!C13831</f>
        <v>0</v>
      </c>
      <c r="H290">
        <f>使用量貼付先!C13832</f>
        <v>0</v>
      </c>
      <c r="I290">
        <f>使用量貼付先!C13833</f>
        <v>0</v>
      </c>
      <c r="J290">
        <f>使用量貼付先!C13834</f>
        <v>0</v>
      </c>
      <c r="K290">
        <f>使用量貼付先!C13835</f>
        <v>0</v>
      </c>
      <c r="L290">
        <f>使用量貼付先!C13836</f>
        <v>0</v>
      </c>
      <c r="M290">
        <f>使用量貼付先!C13837</f>
        <v>0</v>
      </c>
      <c r="N290">
        <f>使用量貼付先!C13838</f>
        <v>0</v>
      </c>
      <c r="O290">
        <f>使用量貼付先!C13839</f>
        <v>0</v>
      </c>
      <c r="P290">
        <f>使用量貼付先!C13840</f>
        <v>0</v>
      </c>
      <c r="Q290">
        <f>使用量貼付先!C13841</f>
        <v>0</v>
      </c>
      <c r="R290">
        <f>使用量貼付先!C13842</f>
        <v>0</v>
      </c>
      <c r="S290">
        <f>使用量貼付先!C13843</f>
        <v>0</v>
      </c>
      <c r="T290">
        <f>使用量貼付先!C13844</f>
        <v>0</v>
      </c>
      <c r="U290">
        <f>使用量貼付先!C13845</f>
        <v>0</v>
      </c>
      <c r="V290">
        <f>使用量貼付先!C13846</f>
        <v>0</v>
      </c>
      <c r="W290">
        <f>使用量貼付先!C13847</f>
        <v>0</v>
      </c>
      <c r="X290">
        <f>使用量貼付先!C13848</f>
        <v>0</v>
      </c>
      <c r="Y290">
        <f>使用量貼付先!C13849</f>
        <v>0</v>
      </c>
      <c r="Z290">
        <f>使用量貼付先!C13850</f>
        <v>0</v>
      </c>
      <c r="AA290">
        <f>使用量貼付先!C13851</f>
        <v>0</v>
      </c>
      <c r="AB290">
        <f>使用量貼付先!C13852</f>
        <v>0</v>
      </c>
      <c r="AC290">
        <f>使用量貼付先!C13853</f>
        <v>0</v>
      </c>
      <c r="AD290">
        <f>使用量貼付先!C13854</f>
        <v>0</v>
      </c>
      <c r="AE290">
        <f>使用量貼付先!C13855</f>
        <v>0</v>
      </c>
      <c r="AF290">
        <f>使用量貼付先!C13856</f>
        <v>0</v>
      </c>
      <c r="AG290">
        <f>使用量貼付先!C13857</f>
        <v>0</v>
      </c>
      <c r="AH290">
        <f>使用量貼付先!C13858</f>
        <v>0</v>
      </c>
      <c r="AI290">
        <f>使用量貼付先!C13859</f>
        <v>0</v>
      </c>
      <c r="AJ290">
        <f>使用量貼付先!C13860</f>
        <v>0</v>
      </c>
      <c r="AK290">
        <f>使用量貼付先!C13861</f>
        <v>0</v>
      </c>
      <c r="AL290">
        <f>使用量貼付先!C13862</f>
        <v>0</v>
      </c>
      <c r="AM290">
        <f>使用量貼付先!C13863</f>
        <v>0</v>
      </c>
      <c r="AN290">
        <f>使用量貼付先!C13864</f>
        <v>0</v>
      </c>
      <c r="AO290">
        <f>使用量貼付先!C13865</f>
        <v>0</v>
      </c>
      <c r="AP290">
        <f>使用量貼付先!C13866</f>
        <v>0</v>
      </c>
      <c r="AQ290">
        <f>使用量貼付先!C13867</f>
        <v>0</v>
      </c>
      <c r="AR290">
        <f>使用量貼付先!C13868</f>
        <v>0</v>
      </c>
      <c r="AS290">
        <f>使用量貼付先!C13869</f>
        <v>0</v>
      </c>
      <c r="AT290">
        <f>使用量貼付先!C13870</f>
        <v>0</v>
      </c>
      <c r="AU290">
        <f>使用量貼付先!C13871</f>
        <v>0</v>
      </c>
      <c r="AV290">
        <f>使用量貼付先!C13872</f>
        <v>0</v>
      </c>
      <c r="AW290">
        <f>使用量貼付先!C13873</f>
        <v>0</v>
      </c>
    </row>
    <row r="291" spans="1:49">
      <c r="A291" s="9">
        <f t="shared" si="4"/>
        <v>46037</v>
      </c>
      <c r="B291">
        <f>使用量貼付先!C13874</f>
        <v>0</v>
      </c>
      <c r="C291">
        <f>使用量貼付先!C13875</f>
        <v>0</v>
      </c>
      <c r="D291">
        <f>使用量貼付先!C13876</f>
        <v>0</v>
      </c>
      <c r="E291">
        <f>使用量貼付先!C13877</f>
        <v>0</v>
      </c>
      <c r="F291">
        <f>使用量貼付先!C13878</f>
        <v>0</v>
      </c>
      <c r="G291">
        <f>使用量貼付先!C13879</f>
        <v>0</v>
      </c>
      <c r="H291">
        <f>使用量貼付先!C13880</f>
        <v>0</v>
      </c>
      <c r="I291">
        <f>使用量貼付先!C13881</f>
        <v>0</v>
      </c>
      <c r="J291">
        <f>使用量貼付先!C13882</f>
        <v>0</v>
      </c>
      <c r="K291">
        <f>使用量貼付先!C13883</f>
        <v>0</v>
      </c>
      <c r="L291">
        <f>使用量貼付先!C13884</f>
        <v>0</v>
      </c>
      <c r="M291">
        <f>使用量貼付先!C13885</f>
        <v>0</v>
      </c>
      <c r="N291">
        <f>使用量貼付先!C13886</f>
        <v>0</v>
      </c>
      <c r="O291">
        <f>使用量貼付先!C13887</f>
        <v>0</v>
      </c>
      <c r="P291">
        <f>使用量貼付先!C13888</f>
        <v>0</v>
      </c>
      <c r="Q291">
        <f>使用量貼付先!C13889</f>
        <v>0</v>
      </c>
      <c r="R291">
        <f>使用量貼付先!C13890</f>
        <v>0</v>
      </c>
      <c r="S291">
        <f>使用量貼付先!C13891</f>
        <v>0</v>
      </c>
      <c r="T291">
        <f>使用量貼付先!C13892</f>
        <v>0</v>
      </c>
      <c r="U291">
        <f>使用量貼付先!C13893</f>
        <v>0</v>
      </c>
      <c r="V291">
        <f>使用量貼付先!C13894</f>
        <v>0</v>
      </c>
      <c r="W291">
        <f>使用量貼付先!C13895</f>
        <v>0</v>
      </c>
      <c r="X291">
        <f>使用量貼付先!C13896</f>
        <v>0</v>
      </c>
      <c r="Y291">
        <f>使用量貼付先!C13897</f>
        <v>0</v>
      </c>
      <c r="Z291">
        <f>使用量貼付先!C13898</f>
        <v>0</v>
      </c>
      <c r="AA291">
        <f>使用量貼付先!C13899</f>
        <v>0</v>
      </c>
      <c r="AB291">
        <f>使用量貼付先!C13900</f>
        <v>0</v>
      </c>
      <c r="AC291">
        <f>使用量貼付先!C13901</f>
        <v>0</v>
      </c>
      <c r="AD291">
        <f>使用量貼付先!C13902</f>
        <v>0</v>
      </c>
      <c r="AE291">
        <f>使用量貼付先!C13903</f>
        <v>0</v>
      </c>
      <c r="AF291">
        <f>使用量貼付先!C13904</f>
        <v>0</v>
      </c>
      <c r="AG291">
        <f>使用量貼付先!C13905</f>
        <v>0</v>
      </c>
      <c r="AH291">
        <f>使用量貼付先!C13906</f>
        <v>0</v>
      </c>
      <c r="AI291">
        <f>使用量貼付先!C13907</f>
        <v>0</v>
      </c>
      <c r="AJ291">
        <f>使用量貼付先!C13908</f>
        <v>0</v>
      </c>
      <c r="AK291">
        <f>使用量貼付先!C13909</f>
        <v>0</v>
      </c>
      <c r="AL291">
        <f>使用量貼付先!C13910</f>
        <v>0</v>
      </c>
      <c r="AM291">
        <f>使用量貼付先!C13911</f>
        <v>0</v>
      </c>
      <c r="AN291">
        <f>使用量貼付先!C13912</f>
        <v>0</v>
      </c>
      <c r="AO291">
        <f>使用量貼付先!C13913</f>
        <v>0</v>
      </c>
      <c r="AP291">
        <f>使用量貼付先!C13914</f>
        <v>0</v>
      </c>
      <c r="AQ291">
        <f>使用量貼付先!C13915</f>
        <v>0</v>
      </c>
      <c r="AR291">
        <f>使用量貼付先!C13916</f>
        <v>0</v>
      </c>
      <c r="AS291">
        <f>使用量貼付先!C13917</f>
        <v>0</v>
      </c>
      <c r="AT291">
        <f>使用量貼付先!C13918</f>
        <v>0</v>
      </c>
      <c r="AU291">
        <f>使用量貼付先!C13919</f>
        <v>0</v>
      </c>
      <c r="AV291">
        <f>使用量貼付先!C13920</f>
        <v>0</v>
      </c>
      <c r="AW291">
        <f>使用量貼付先!C13921</f>
        <v>0</v>
      </c>
    </row>
    <row r="292" spans="1:49">
      <c r="A292" s="9">
        <f t="shared" si="4"/>
        <v>46038</v>
      </c>
      <c r="B292">
        <f>使用量貼付先!C13922</f>
        <v>0</v>
      </c>
      <c r="C292">
        <f>使用量貼付先!C13923</f>
        <v>0</v>
      </c>
      <c r="D292">
        <f>使用量貼付先!C13924</f>
        <v>0</v>
      </c>
      <c r="E292">
        <f>使用量貼付先!C13925</f>
        <v>0</v>
      </c>
      <c r="F292">
        <f>使用量貼付先!C13926</f>
        <v>0</v>
      </c>
      <c r="G292">
        <f>使用量貼付先!C13927</f>
        <v>0</v>
      </c>
      <c r="H292">
        <f>使用量貼付先!C13928</f>
        <v>0</v>
      </c>
      <c r="I292">
        <f>使用量貼付先!C13929</f>
        <v>0</v>
      </c>
      <c r="J292">
        <f>使用量貼付先!C13930</f>
        <v>0</v>
      </c>
      <c r="K292">
        <f>使用量貼付先!C13931</f>
        <v>0</v>
      </c>
      <c r="L292">
        <f>使用量貼付先!C13932</f>
        <v>0</v>
      </c>
      <c r="M292">
        <f>使用量貼付先!C13933</f>
        <v>0</v>
      </c>
      <c r="N292">
        <f>使用量貼付先!C13934</f>
        <v>0</v>
      </c>
      <c r="O292">
        <f>使用量貼付先!C13935</f>
        <v>0</v>
      </c>
      <c r="P292">
        <f>使用量貼付先!C13936</f>
        <v>0</v>
      </c>
      <c r="Q292">
        <f>使用量貼付先!C13937</f>
        <v>0</v>
      </c>
      <c r="R292">
        <f>使用量貼付先!C13938</f>
        <v>0</v>
      </c>
      <c r="S292">
        <f>使用量貼付先!C13939</f>
        <v>0</v>
      </c>
      <c r="T292">
        <f>使用量貼付先!C13940</f>
        <v>0</v>
      </c>
      <c r="U292">
        <f>使用量貼付先!C13941</f>
        <v>0</v>
      </c>
      <c r="V292">
        <f>使用量貼付先!C13942</f>
        <v>0</v>
      </c>
      <c r="W292">
        <f>使用量貼付先!C13943</f>
        <v>0</v>
      </c>
      <c r="X292">
        <f>使用量貼付先!C13944</f>
        <v>0</v>
      </c>
      <c r="Y292">
        <f>使用量貼付先!C13945</f>
        <v>0</v>
      </c>
      <c r="Z292">
        <f>使用量貼付先!C13946</f>
        <v>0</v>
      </c>
      <c r="AA292">
        <f>使用量貼付先!C13947</f>
        <v>0</v>
      </c>
      <c r="AB292">
        <f>使用量貼付先!C13948</f>
        <v>0</v>
      </c>
      <c r="AC292">
        <f>使用量貼付先!C13949</f>
        <v>0</v>
      </c>
      <c r="AD292">
        <f>使用量貼付先!C13950</f>
        <v>0</v>
      </c>
      <c r="AE292">
        <f>使用量貼付先!C13951</f>
        <v>0</v>
      </c>
      <c r="AF292">
        <f>使用量貼付先!C13952</f>
        <v>0</v>
      </c>
      <c r="AG292">
        <f>使用量貼付先!C13953</f>
        <v>0</v>
      </c>
      <c r="AH292">
        <f>使用量貼付先!C13954</f>
        <v>0</v>
      </c>
      <c r="AI292">
        <f>使用量貼付先!C13955</f>
        <v>0</v>
      </c>
      <c r="AJ292">
        <f>使用量貼付先!C13956</f>
        <v>0</v>
      </c>
      <c r="AK292">
        <f>使用量貼付先!C13957</f>
        <v>0</v>
      </c>
      <c r="AL292">
        <f>使用量貼付先!C13958</f>
        <v>0</v>
      </c>
      <c r="AM292">
        <f>使用量貼付先!C13959</f>
        <v>0</v>
      </c>
      <c r="AN292">
        <f>使用量貼付先!C13960</f>
        <v>0</v>
      </c>
      <c r="AO292">
        <f>使用量貼付先!C13961</f>
        <v>0</v>
      </c>
      <c r="AP292">
        <f>使用量貼付先!C13962</f>
        <v>0</v>
      </c>
      <c r="AQ292">
        <f>使用量貼付先!C13963</f>
        <v>0</v>
      </c>
      <c r="AR292">
        <f>使用量貼付先!C13964</f>
        <v>0</v>
      </c>
      <c r="AS292">
        <f>使用量貼付先!C13965</f>
        <v>0</v>
      </c>
      <c r="AT292">
        <f>使用量貼付先!C13966</f>
        <v>0</v>
      </c>
      <c r="AU292">
        <f>使用量貼付先!C13967</f>
        <v>0</v>
      </c>
      <c r="AV292">
        <f>使用量貼付先!C13968</f>
        <v>0</v>
      </c>
      <c r="AW292">
        <f>使用量貼付先!C13969</f>
        <v>0</v>
      </c>
    </row>
    <row r="293" spans="1:49">
      <c r="A293" s="9">
        <f t="shared" si="4"/>
        <v>46039</v>
      </c>
      <c r="B293">
        <f>使用量貼付先!C13970</f>
        <v>0</v>
      </c>
      <c r="C293">
        <f>使用量貼付先!C13971</f>
        <v>0</v>
      </c>
      <c r="D293">
        <f>使用量貼付先!C13972</f>
        <v>0</v>
      </c>
      <c r="E293">
        <f>使用量貼付先!C13973</f>
        <v>0</v>
      </c>
      <c r="F293">
        <f>使用量貼付先!C13974</f>
        <v>0</v>
      </c>
      <c r="G293">
        <f>使用量貼付先!C13975</f>
        <v>0</v>
      </c>
      <c r="H293">
        <f>使用量貼付先!C13976</f>
        <v>0</v>
      </c>
      <c r="I293">
        <f>使用量貼付先!C13977</f>
        <v>0</v>
      </c>
      <c r="J293">
        <f>使用量貼付先!C13978</f>
        <v>0</v>
      </c>
      <c r="K293">
        <f>使用量貼付先!C13979</f>
        <v>0</v>
      </c>
      <c r="L293">
        <f>使用量貼付先!C13980</f>
        <v>0</v>
      </c>
      <c r="M293">
        <f>使用量貼付先!C13981</f>
        <v>0</v>
      </c>
      <c r="N293">
        <f>使用量貼付先!C13982</f>
        <v>0</v>
      </c>
      <c r="O293">
        <f>使用量貼付先!C13983</f>
        <v>0</v>
      </c>
      <c r="P293">
        <f>使用量貼付先!C13984</f>
        <v>0</v>
      </c>
      <c r="Q293">
        <f>使用量貼付先!C13985</f>
        <v>0</v>
      </c>
      <c r="R293">
        <f>使用量貼付先!C13986</f>
        <v>0</v>
      </c>
      <c r="S293">
        <f>使用量貼付先!C13987</f>
        <v>0</v>
      </c>
      <c r="T293">
        <f>使用量貼付先!C13988</f>
        <v>0</v>
      </c>
      <c r="U293">
        <f>使用量貼付先!C13989</f>
        <v>0</v>
      </c>
      <c r="V293">
        <f>使用量貼付先!C13990</f>
        <v>0</v>
      </c>
      <c r="W293">
        <f>使用量貼付先!C13991</f>
        <v>0</v>
      </c>
      <c r="X293">
        <f>使用量貼付先!C13992</f>
        <v>0</v>
      </c>
      <c r="Y293">
        <f>使用量貼付先!C13993</f>
        <v>0</v>
      </c>
      <c r="Z293">
        <f>使用量貼付先!C13994</f>
        <v>0</v>
      </c>
      <c r="AA293">
        <f>使用量貼付先!C13995</f>
        <v>0</v>
      </c>
      <c r="AB293">
        <f>使用量貼付先!C13996</f>
        <v>0</v>
      </c>
      <c r="AC293">
        <f>使用量貼付先!C13997</f>
        <v>0</v>
      </c>
      <c r="AD293">
        <f>使用量貼付先!C13998</f>
        <v>0</v>
      </c>
      <c r="AE293">
        <f>使用量貼付先!C13999</f>
        <v>0</v>
      </c>
      <c r="AF293">
        <f>使用量貼付先!C14000</f>
        <v>0</v>
      </c>
      <c r="AG293">
        <f>使用量貼付先!C14001</f>
        <v>0</v>
      </c>
      <c r="AH293">
        <f>使用量貼付先!C14002</f>
        <v>0</v>
      </c>
      <c r="AI293">
        <f>使用量貼付先!C14003</f>
        <v>0</v>
      </c>
      <c r="AJ293">
        <f>使用量貼付先!C14004</f>
        <v>0</v>
      </c>
      <c r="AK293">
        <f>使用量貼付先!C14005</f>
        <v>0</v>
      </c>
      <c r="AL293">
        <f>使用量貼付先!C14006</f>
        <v>0</v>
      </c>
      <c r="AM293">
        <f>使用量貼付先!C14007</f>
        <v>0</v>
      </c>
      <c r="AN293">
        <f>使用量貼付先!C14008</f>
        <v>0</v>
      </c>
      <c r="AO293">
        <f>使用量貼付先!C14009</f>
        <v>0</v>
      </c>
      <c r="AP293">
        <f>使用量貼付先!C14010</f>
        <v>0</v>
      </c>
      <c r="AQ293">
        <f>使用量貼付先!C14011</f>
        <v>0</v>
      </c>
      <c r="AR293">
        <f>使用量貼付先!C14012</f>
        <v>0</v>
      </c>
      <c r="AS293">
        <f>使用量貼付先!C14013</f>
        <v>0</v>
      </c>
      <c r="AT293">
        <f>使用量貼付先!C14014</f>
        <v>0</v>
      </c>
      <c r="AU293">
        <f>使用量貼付先!C14015</f>
        <v>0</v>
      </c>
      <c r="AV293">
        <f>使用量貼付先!C14016</f>
        <v>0</v>
      </c>
      <c r="AW293">
        <f>使用量貼付先!C14017</f>
        <v>0</v>
      </c>
    </row>
    <row r="294" spans="1:49">
      <c r="A294" s="9">
        <f t="shared" si="4"/>
        <v>46040</v>
      </c>
      <c r="B294">
        <f>使用量貼付先!C14018</f>
        <v>0</v>
      </c>
      <c r="C294">
        <f>使用量貼付先!C14019</f>
        <v>0</v>
      </c>
      <c r="D294">
        <f>使用量貼付先!C14020</f>
        <v>0</v>
      </c>
      <c r="E294">
        <f>使用量貼付先!C14021</f>
        <v>0</v>
      </c>
      <c r="F294">
        <f>使用量貼付先!C14022</f>
        <v>0</v>
      </c>
      <c r="G294">
        <f>使用量貼付先!C14023</f>
        <v>0</v>
      </c>
      <c r="H294">
        <f>使用量貼付先!C14024</f>
        <v>0</v>
      </c>
      <c r="I294">
        <f>使用量貼付先!C14025</f>
        <v>0</v>
      </c>
      <c r="J294">
        <f>使用量貼付先!C14026</f>
        <v>0</v>
      </c>
      <c r="K294">
        <f>使用量貼付先!C14027</f>
        <v>0</v>
      </c>
      <c r="L294">
        <f>使用量貼付先!C14028</f>
        <v>0</v>
      </c>
      <c r="M294">
        <f>使用量貼付先!C14029</f>
        <v>0</v>
      </c>
      <c r="N294">
        <f>使用量貼付先!C14030</f>
        <v>0</v>
      </c>
      <c r="O294">
        <f>使用量貼付先!C14031</f>
        <v>0</v>
      </c>
      <c r="P294">
        <f>使用量貼付先!C14032</f>
        <v>0</v>
      </c>
      <c r="Q294">
        <f>使用量貼付先!C14033</f>
        <v>0</v>
      </c>
      <c r="R294">
        <f>使用量貼付先!C14034</f>
        <v>0</v>
      </c>
      <c r="S294">
        <f>使用量貼付先!C14035</f>
        <v>0</v>
      </c>
      <c r="T294">
        <f>使用量貼付先!C14036</f>
        <v>0</v>
      </c>
      <c r="U294">
        <f>使用量貼付先!C14037</f>
        <v>0</v>
      </c>
      <c r="V294">
        <f>使用量貼付先!C14038</f>
        <v>0</v>
      </c>
      <c r="W294">
        <f>使用量貼付先!C14039</f>
        <v>0</v>
      </c>
      <c r="X294">
        <f>使用量貼付先!C14040</f>
        <v>0</v>
      </c>
      <c r="Y294">
        <f>使用量貼付先!C14041</f>
        <v>0</v>
      </c>
      <c r="Z294">
        <f>使用量貼付先!C14042</f>
        <v>0</v>
      </c>
      <c r="AA294">
        <f>使用量貼付先!C14043</f>
        <v>0</v>
      </c>
      <c r="AB294">
        <f>使用量貼付先!C14044</f>
        <v>0</v>
      </c>
      <c r="AC294">
        <f>使用量貼付先!C14045</f>
        <v>0</v>
      </c>
      <c r="AD294">
        <f>使用量貼付先!C14046</f>
        <v>0</v>
      </c>
      <c r="AE294">
        <f>使用量貼付先!C14047</f>
        <v>0</v>
      </c>
      <c r="AF294">
        <f>使用量貼付先!C14048</f>
        <v>0</v>
      </c>
      <c r="AG294">
        <f>使用量貼付先!C14049</f>
        <v>0</v>
      </c>
      <c r="AH294">
        <f>使用量貼付先!C14050</f>
        <v>0</v>
      </c>
      <c r="AI294">
        <f>使用量貼付先!C14051</f>
        <v>0</v>
      </c>
      <c r="AJ294">
        <f>使用量貼付先!C14052</f>
        <v>0</v>
      </c>
      <c r="AK294">
        <f>使用量貼付先!C14053</f>
        <v>0</v>
      </c>
      <c r="AL294">
        <f>使用量貼付先!C14054</f>
        <v>0</v>
      </c>
      <c r="AM294">
        <f>使用量貼付先!C14055</f>
        <v>0</v>
      </c>
      <c r="AN294">
        <f>使用量貼付先!C14056</f>
        <v>0</v>
      </c>
      <c r="AO294">
        <f>使用量貼付先!C14057</f>
        <v>0</v>
      </c>
      <c r="AP294">
        <f>使用量貼付先!C14058</f>
        <v>0</v>
      </c>
      <c r="AQ294">
        <f>使用量貼付先!C14059</f>
        <v>0</v>
      </c>
      <c r="AR294">
        <f>使用量貼付先!C14060</f>
        <v>0</v>
      </c>
      <c r="AS294">
        <f>使用量貼付先!C14061</f>
        <v>0</v>
      </c>
      <c r="AT294">
        <f>使用量貼付先!C14062</f>
        <v>0</v>
      </c>
      <c r="AU294">
        <f>使用量貼付先!C14063</f>
        <v>0</v>
      </c>
      <c r="AV294">
        <f>使用量貼付先!C14064</f>
        <v>0</v>
      </c>
      <c r="AW294">
        <f>使用量貼付先!C14065</f>
        <v>0</v>
      </c>
    </row>
    <row r="295" spans="1:49">
      <c r="A295" s="9">
        <f t="shared" si="4"/>
        <v>46041</v>
      </c>
      <c r="B295">
        <f>使用量貼付先!C14066</f>
        <v>0</v>
      </c>
      <c r="C295">
        <f>使用量貼付先!C14067</f>
        <v>0</v>
      </c>
      <c r="D295">
        <f>使用量貼付先!C14068</f>
        <v>0</v>
      </c>
      <c r="E295">
        <f>使用量貼付先!C14069</f>
        <v>0</v>
      </c>
      <c r="F295">
        <f>使用量貼付先!C14070</f>
        <v>0</v>
      </c>
      <c r="G295">
        <f>使用量貼付先!C14071</f>
        <v>0</v>
      </c>
      <c r="H295">
        <f>使用量貼付先!C14072</f>
        <v>0</v>
      </c>
      <c r="I295">
        <f>使用量貼付先!C14073</f>
        <v>0</v>
      </c>
      <c r="J295">
        <f>使用量貼付先!C14074</f>
        <v>0</v>
      </c>
      <c r="K295">
        <f>使用量貼付先!C14075</f>
        <v>0</v>
      </c>
      <c r="L295">
        <f>使用量貼付先!C14076</f>
        <v>0</v>
      </c>
      <c r="M295">
        <f>使用量貼付先!C14077</f>
        <v>0</v>
      </c>
      <c r="N295">
        <f>使用量貼付先!C14078</f>
        <v>0</v>
      </c>
      <c r="O295">
        <f>使用量貼付先!C14079</f>
        <v>0</v>
      </c>
      <c r="P295">
        <f>使用量貼付先!C14080</f>
        <v>0</v>
      </c>
      <c r="Q295">
        <f>使用量貼付先!C14081</f>
        <v>0</v>
      </c>
      <c r="R295">
        <f>使用量貼付先!C14082</f>
        <v>0</v>
      </c>
      <c r="S295">
        <f>使用量貼付先!C14083</f>
        <v>0</v>
      </c>
      <c r="T295">
        <f>使用量貼付先!C14084</f>
        <v>0</v>
      </c>
      <c r="U295">
        <f>使用量貼付先!C14085</f>
        <v>0</v>
      </c>
      <c r="V295">
        <f>使用量貼付先!C14086</f>
        <v>0</v>
      </c>
      <c r="W295">
        <f>使用量貼付先!C14087</f>
        <v>0</v>
      </c>
      <c r="X295">
        <f>使用量貼付先!C14088</f>
        <v>0</v>
      </c>
      <c r="Y295">
        <f>使用量貼付先!C14089</f>
        <v>0</v>
      </c>
      <c r="Z295">
        <f>使用量貼付先!C14090</f>
        <v>0</v>
      </c>
      <c r="AA295">
        <f>使用量貼付先!C14091</f>
        <v>0</v>
      </c>
      <c r="AB295">
        <f>使用量貼付先!C14092</f>
        <v>0</v>
      </c>
      <c r="AC295">
        <f>使用量貼付先!C14093</f>
        <v>0</v>
      </c>
      <c r="AD295">
        <f>使用量貼付先!C14094</f>
        <v>0</v>
      </c>
      <c r="AE295">
        <f>使用量貼付先!C14095</f>
        <v>0</v>
      </c>
      <c r="AF295">
        <f>使用量貼付先!C14096</f>
        <v>0</v>
      </c>
      <c r="AG295">
        <f>使用量貼付先!C14097</f>
        <v>0</v>
      </c>
      <c r="AH295">
        <f>使用量貼付先!C14098</f>
        <v>0</v>
      </c>
      <c r="AI295">
        <f>使用量貼付先!C14099</f>
        <v>0</v>
      </c>
      <c r="AJ295">
        <f>使用量貼付先!C14100</f>
        <v>0</v>
      </c>
      <c r="AK295">
        <f>使用量貼付先!C14101</f>
        <v>0</v>
      </c>
      <c r="AL295">
        <f>使用量貼付先!C14102</f>
        <v>0</v>
      </c>
      <c r="AM295">
        <f>使用量貼付先!C14103</f>
        <v>0</v>
      </c>
      <c r="AN295">
        <f>使用量貼付先!C14104</f>
        <v>0</v>
      </c>
      <c r="AO295">
        <f>使用量貼付先!C14105</f>
        <v>0</v>
      </c>
      <c r="AP295">
        <f>使用量貼付先!C14106</f>
        <v>0</v>
      </c>
      <c r="AQ295">
        <f>使用量貼付先!C14107</f>
        <v>0</v>
      </c>
      <c r="AR295">
        <f>使用量貼付先!C14108</f>
        <v>0</v>
      </c>
      <c r="AS295">
        <f>使用量貼付先!C14109</f>
        <v>0</v>
      </c>
      <c r="AT295">
        <f>使用量貼付先!C14110</f>
        <v>0</v>
      </c>
      <c r="AU295">
        <f>使用量貼付先!C14111</f>
        <v>0</v>
      </c>
      <c r="AV295">
        <f>使用量貼付先!C14112</f>
        <v>0</v>
      </c>
      <c r="AW295">
        <f>使用量貼付先!C14113</f>
        <v>0</v>
      </c>
    </row>
    <row r="296" spans="1:49">
      <c r="A296" s="9">
        <f t="shared" si="4"/>
        <v>46042</v>
      </c>
      <c r="B296">
        <f>使用量貼付先!C14114</f>
        <v>0</v>
      </c>
      <c r="C296">
        <f>使用量貼付先!C14115</f>
        <v>0</v>
      </c>
      <c r="D296">
        <f>使用量貼付先!C14116</f>
        <v>0</v>
      </c>
      <c r="E296">
        <f>使用量貼付先!C14117</f>
        <v>0</v>
      </c>
      <c r="F296">
        <f>使用量貼付先!C14118</f>
        <v>0</v>
      </c>
      <c r="G296">
        <f>使用量貼付先!C14119</f>
        <v>0</v>
      </c>
      <c r="H296">
        <f>使用量貼付先!C14120</f>
        <v>0</v>
      </c>
      <c r="I296">
        <f>使用量貼付先!C14121</f>
        <v>0</v>
      </c>
      <c r="J296">
        <f>使用量貼付先!C14122</f>
        <v>0</v>
      </c>
      <c r="K296">
        <f>使用量貼付先!C14123</f>
        <v>0</v>
      </c>
      <c r="L296">
        <f>使用量貼付先!C14124</f>
        <v>0</v>
      </c>
      <c r="M296">
        <f>使用量貼付先!C14125</f>
        <v>0</v>
      </c>
      <c r="N296">
        <f>使用量貼付先!C14126</f>
        <v>0</v>
      </c>
      <c r="O296">
        <f>使用量貼付先!C14127</f>
        <v>0</v>
      </c>
      <c r="P296">
        <f>使用量貼付先!C14128</f>
        <v>0</v>
      </c>
      <c r="Q296">
        <f>使用量貼付先!C14129</f>
        <v>0</v>
      </c>
      <c r="R296">
        <f>使用量貼付先!C14130</f>
        <v>0</v>
      </c>
      <c r="S296">
        <f>使用量貼付先!C14131</f>
        <v>0</v>
      </c>
      <c r="T296">
        <f>使用量貼付先!C14132</f>
        <v>0</v>
      </c>
      <c r="U296">
        <f>使用量貼付先!C14133</f>
        <v>0</v>
      </c>
      <c r="V296">
        <f>使用量貼付先!C14134</f>
        <v>0</v>
      </c>
      <c r="W296">
        <f>使用量貼付先!C14135</f>
        <v>0</v>
      </c>
      <c r="X296">
        <f>使用量貼付先!C14136</f>
        <v>0</v>
      </c>
      <c r="Y296">
        <f>使用量貼付先!C14137</f>
        <v>0</v>
      </c>
      <c r="Z296">
        <f>使用量貼付先!C14138</f>
        <v>0</v>
      </c>
      <c r="AA296">
        <f>使用量貼付先!C14139</f>
        <v>0</v>
      </c>
      <c r="AB296">
        <f>使用量貼付先!C14140</f>
        <v>0</v>
      </c>
      <c r="AC296">
        <f>使用量貼付先!C14141</f>
        <v>0</v>
      </c>
      <c r="AD296">
        <f>使用量貼付先!C14142</f>
        <v>0</v>
      </c>
      <c r="AE296">
        <f>使用量貼付先!C14143</f>
        <v>0</v>
      </c>
      <c r="AF296">
        <f>使用量貼付先!C14144</f>
        <v>0</v>
      </c>
      <c r="AG296">
        <f>使用量貼付先!C14145</f>
        <v>0</v>
      </c>
      <c r="AH296">
        <f>使用量貼付先!C14146</f>
        <v>0</v>
      </c>
      <c r="AI296">
        <f>使用量貼付先!C14147</f>
        <v>0</v>
      </c>
      <c r="AJ296">
        <f>使用量貼付先!C14148</f>
        <v>0</v>
      </c>
      <c r="AK296">
        <f>使用量貼付先!C14149</f>
        <v>0</v>
      </c>
      <c r="AL296">
        <f>使用量貼付先!C14150</f>
        <v>0</v>
      </c>
      <c r="AM296">
        <f>使用量貼付先!C14151</f>
        <v>0</v>
      </c>
      <c r="AN296">
        <f>使用量貼付先!C14152</f>
        <v>0</v>
      </c>
      <c r="AO296">
        <f>使用量貼付先!C14153</f>
        <v>0</v>
      </c>
      <c r="AP296">
        <f>使用量貼付先!C14154</f>
        <v>0</v>
      </c>
      <c r="AQ296">
        <f>使用量貼付先!C14155</f>
        <v>0</v>
      </c>
      <c r="AR296">
        <f>使用量貼付先!C14156</f>
        <v>0</v>
      </c>
      <c r="AS296">
        <f>使用量貼付先!C14157</f>
        <v>0</v>
      </c>
      <c r="AT296">
        <f>使用量貼付先!C14158</f>
        <v>0</v>
      </c>
      <c r="AU296">
        <f>使用量貼付先!C14159</f>
        <v>0</v>
      </c>
      <c r="AV296">
        <f>使用量貼付先!C14160</f>
        <v>0</v>
      </c>
      <c r="AW296">
        <f>使用量貼付先!C14161</f>
        <v>0</v>
      </c>
    </row>
    <row r="297" spans="1:49">
      <c r="A297" s="9">
        <f t="shared" si="4"/>
        <v>46043</v>
      </c>
      <c r="B297">
        <f>使用量貼付先!C14162</f>
        <v>0</v>
      </c>
      <c r="C297">
        <f>使用量貼付先!C14163</f>
        <v>0</v>
      </c>
      <c r="D297">
        <f>使用量貼付先!C14164</f>
        <v>0</v>
      </c>
      <c r="E297">
        <f>使用量貼付先!C14165</f>
        <v>0</v>
      </c>
      <c r="F297">
        <f>使用量貼付先!C14166</f>
        <v>0</v>
      </c>
      <c r="G297">
        <f>使用量貼付先!C14167</f>
        <v>0</v>
      </c>
      <c r="H297">
        <f>使用量貼付先!C14168</f>
        <v>0</v>
      </c>
      <c r="I297">
        <f>使用量貼付先!C14169</f>
        <v>0</v>
      </c>
      <c r="J297">
        <f>使用量貼付先!C14170</f>
        <v>0</v>
      </c>
      <c r="K297">
        <f>使用量貼付先!C14171</f>
        <v>0</v>
      </c>
      <c r="L297">
        <f>使用量貼付先!C14172</f>
        <v>0</v>
      </c>
      <c r="M297">
        <f>使用量貼付先!C14173</f>
        <v>0</v>
      </c>
      <c r="N297">
        <f>使用量貼付先!C14174</f>
        <v>0</v>
      </c>
      <c r="O297">
        <f>使用量貼付先!C14175</f>
        <v>0</v>
      </c>
      <c r="P297">
        <f>使用量貼付先!C14176</f>
        <v>0</v>
      </c>
      <c r="Q297">
        <f>使用量貼付先!C14177</f>
        <v>0</v>
      </c>
      <c r="R297">
        <f>使用量貼付先!C14178</f>
        <v>0</v>
      </c>
      <c r="S297">
        <f>使用量貼付先!C14179</f>
        <v>0</v>
      </c>
      <c r="T297">
        <f>使用量貼付先!C14180</f>
        <v>0</v>
      </c>
      <c r="U297">
        <f>使用量貼付先!C14181</f>
        <v>0</v>
      </c>
      <c r="V297">
        <f>使用量貼付先!C14182</f>
        <v>0</v>
      </c>
      <c r="W297">
        <f>使用量貼付先!C14183</f>
        <v>0</v>
      </c>
      <c r="X297">
        <f>使用量貼付先!C14184</f>
        <v>0</v>
      </c>
      <c r="Y297">
        <f>使用量貼付先!C14185</f>
        <v>0</v>
      </c>
      <c r="Z297">
        <f>使用量貼付先!C14186</f>
        <v>0</v>
      </c>
      <c r="AA297">
        <f>使用量貼付先!C14187</f>
        <v>0</v>
      </c>
      <c r="AB297">
        <f>使用量貼付先!C14188</f>
        <v>0</v>
      </c>
      <c r="AC297">
        <f>使用量貼付先!C14189</f>
        <v>0</v>
      </c>
      <c r="AD297">
        <f>使用量貼付先!C14190</f>
        <v>0</v>
      </c>
      <c r="AE297">
        <f>使用量貼付先!C14191</f>
        <v>0</v>
      </c>
      <c r="AF297">
        <f>使用量貼付先!C14192</f>
        <v>0</v>
      </c>
      <c r="AG297">
        <f>使用量貼付先!C14193</f>
        <v>0</v>
      </c>
      <c r="AH297">
        <f>使用量貼付先!C14194</f>
        <v>0</v>
      </c>
      <c r="AI297">
        <f>使用量貼付先!C14195</f>
        <v>0</v>
      </c>
      <c r="AJ297">
        <f>使用量貼付先!C14196</f>
        <v>0</v>
      </c>
      <c r="AK297">
        <f>使用量貼付先!C14197</f>
        <v>0</v>
      </c>
      <c r="AL297">
        <f>使用量貼付先!C14198</f>
        <v>0</v>
      </c>
      <c r="AM297">
        <f>使用量貼付先!C14199</f>
        <v>0</v>
      </c>
      <c r="AN297">
        <f>使用量貼付先!C14200</f>
        <v>0</v>
      </c>
      <c r="AO297">
        <f>使用量貼付先!C14201</f>
        <v>0</v>
      </c>
      <c r="AP297">
        <f>使用量貼付先!C14202</f>
        <v>0</v>
      </c>
      <c r="AQ297">
        <f>使用量貼付先!C14203</f>
        <v>0</v>
      </c>
      <c r="AR297">
        <f>使用量貼付先!C14204</f>
        <v>0</v>
      </c>
      <c r="AS297">
        <f>使用量貼付先!C14205</f>
        <v>0</v>
      </c>
      <c r="AT297">
        <f>使用量貼付先!C14206</f>
        <v>0</v>
      </c>
      <c r="AU297">
        <f>使用量貼付先!C14207</f>
        <v>0</v>
      </c>
      <c r="AV297">
        <f>使用量貼付先!C14208</f>
        <v>0</v>
      </c>
      <c r="AW297">
        <f>使用量貼付先!C14209</f>
        <v>0</v>
      </c>
    </row>
    <row r="298" spans="1:49">
      <c r="A298" s="9">
        <f t="shared" si="4"/>
        <v>46044</v>
      </c>
      <c r="B298">
        <f>使用量貼付先!C14210</f>
        <v>0</v>
      </c>
      <c r="C298">
        <f>使用量貼付先!C14211</f>
        <v>0</v>
      </c>
      <c r="D298">
        <f>使用量貼付先!C14212</f>
        <v>0</v>
      </c>
      <c r="E298">
        <f>使用量貼付先!C14213</f>
        <v>0</v>
      </c>
      <c r="F298">
        <f>使用量貼付先!C14214</f>
        <v>0</v>
      </c>
      <c r="G298">
        <f>使用量貼付先!C14215</f>
        <v>0</v>
      </c>
      <c r="H298">
        <f>使用量貼付先!C14216</f>
        <v>0</v>
      </c>
      <c r="I298">
        <f>使用量貼付先!C14217</f>
        <v>0</v>
      </c>
      <c r="J298">
        <f>使用量貼付先!C14218</f>
        <v>0</v>
      </c>
      <c r="K298">
        <f>使用量貼付先!C14219</f>
        <v>0</v>
      </c>
      <c r="L298">
        <f>使用量貼付先!C14220</f>
        <v>0</v>
      </c>
      <c r="M298">
        <f>使用量貼付先!C14221</f>
        <v>0</v>
      </c>
      <c r="N298">
        <f>使用量貼付先!C14222</f>
        <v>0</v>
      </c>
      <c r="O298">
        <f>使用量貼付先!C14223</f>
        <v>0</v>
      </c>
      <c r="P298">
        <f>使用量貼付先!C14224</f>
        <v>0</v>
      </c>
      <c r="Q298">
        <f>使用量貼付先!C14225</f>
        <v>0</v>
      </c>
      <c r="R298">
        <f>使用量貼付先!C14226</f>
        <v>0</v>
      </c>
      <c r="S298">
        <f>使用量貼付先!C14227</f>
        <v>0</v>
      </c>
      <c r="T298">
        <f>使用量貼付先!C14228</f>
        <v>0</v>
      </c>
      <c r="U298">
        <f>使用量貼付先!C14229</f>
        <v>0</v>
      </c>
      <c r="V298">
        <f>使用量貼付先!C14230</f>
        <v>0</v>
      </c>
      <c r="W298">
        <f>使用量貼付先!C14231</f>
        <v>0</v>
      </c>
      <c r="X298">
        <f>使用量貼付先!C14232</f>
        <v>0</v>
      </c>
      <c r="Y298">
        <f>使用量貼付先!C14233</f>
        <v>0</v>
      </c>
      <c r="Z298">
        <f>使用量貼付先!C14234</f>
        <v>0</v>
      </c>
      <c r="AA298">
        <f>使用量貼付先!C14235</f>
        <v>0</v>
      </c>
      <c r="AB298">
        <f>使用量貼付先!C14236</f>
        <v>0</v>
      </c>
      <c r="AC298">
        <f>使用量貼付先!C14237</f>
        <v>0</v>
      </c>
      <c r="AD298">
        <f>使用量貼付先!C14238</f>
        <v>0</v>
      </c>
      <c r="AE298">
        <f>使用量貼付先!C14239</f>
        <v>0</v>
      </c>
      <c r="AF298">
        <f>使用量貼付先!C14240</f>
        <v>0</v>
      </c>
      <c r="AG298">
        <f>使用量貼付先!C14241</f>
        <v>0</v>
      </c>
      <c r="AH298">
        <f>使用量貼付先!C14242</f>
        <v>0</v>
      </c>
      <c r="AI298">
        <f>使用量貼付先!C14243</f>
        <v>0</v>
      </c>
      <c r="AJ298">
        <f>使用量貼付先!C14244</f>
        <v>0</v>
      </c>
      <c r="AK298">
        <f>使用量貼付先!C14245</f>
        <v>0</v>
      </c>
      <c r="AL298">
        <f>使用量貼付先!C14246</f>
        <v>0</v>
      </c>
      <c r="AM298">
        <f>使用量貼付先!C14247</f>
        <v>0</v>
      </c>
      <c r="AN298">
        <f>使用量貼付先!C14248</f>
        <v>0</v>
      </c>
      <c r="AO298">
        <f>使用量貼付先!C14249</f>
        <v>0</v>
      </c>
      <c r="AP298">
        <f>使用量貼付先!C14250</f>
        <v>0</v>
      </c>
      <c r="AQ298">
        <f>使用量貼付先!C14251</f>
        <v>0</v>
      </c>
      <c r="AR298">
        <f>使用量貼付先!C14252</f>
        <v>0</v>
      </c>
      <c r="AS298">
        <f>使用量貼付先!C14253</f>
        <v>0</v>
      </c>
      <c r="AT298">
        <f>使用量貼付先!C14254</f>
        <v>0</v>
      </c>
      <c r="AU298">
        <f>使用量貼付先!C14255</f>
        <v>0</v>
      </c>
      <c r="AV298">
        <f>使用量貼付先!C14256</f>
        <v>0</v>
      </c>
      <c r="AW298">
        <f>使用量貼付先!C14257</f>
        <v>0</v>
      </c>
    </row>
    <row r="299" spans="1:49">
      <c r="A299" s="9">
        <f t="shared" si="4"/>
        <v>46045</v>
      </c>
      <c r="B299">
        <f>使用量貼付先!C14258</f>
        <v>0</v>
      </c>
      <c r="C299">
        <f>使用量貼付先!C14259</f>
        <v>0</v>
      </c>
      <c r="D299">
        <f>使用量貼付先!C14260</f>
        <v>0</v>
      </c>
      <c r="E299">
        <f>使用量貼付先!C14261</f>
        <v>0</v>
      </c>
      <c r="F299">
        <f>使用量貼付先!C14262</f>
        <v>0</v>
      </c>
      <c r="G299">
        <f>使用量貼付先!C14263</f>
        <v>0</v>
      </c>
      <c r="H299">
        <f>使用量貼付先!C14264</f>
        <v>0</v>
      </c>
      <c r="I299">
        <f>使用量貼付先!C14265</f>
        <v>0</v>
      </c>
      <c r="J299">
        <f>使用量貼付先!C14266</f>
        <v>0</v>
      </c>
      <c r="K299">
        <f>使用量貼付先!C14267</f>
        <v>0</v>
      </c>
      <c r="L299">
        <f>使用量貼付先!C14268</f>
        <v>0</v>
      </c>
      <c r="M299">
        <f>使用量貼付先!C14269</f>
        <v>0</v>
      </c>
      <c r="N299">
        <f>使用量貼付先!C14270</f>
        <v>0</v>
      </c>
      <c r="O299">
        <f>使用量貼付先!C14271</f>
        <v>0</v>
      </c>
      <c r="P299">
        <f>使用量貼付先!C14272</f>
        <v>0</v>
      </c>
      <c r="Q299">
        <f>使用量貼付先!C14273</f>
        <v>0</v>
      </c>
      <c r="R299">
        <f>使用量貼付先!C14274</f>
        <v>0</v>
      </c>
      <c r="S299">
        <f>使用量貼付先!C14275</f>
        <v>0</v>
      </c>
      <c r="T299">
        <f>使用量貼付先!C14276</f>
        <v>0</v>
      </c>
      <c r="U299">
        <f>使用量貼付先!C14277</f>
        <v>0</v>
      </c>
      <c r="V299">
        <f>使用量貼付先!C14278</f>
        <v>0</v>
      </c>
      <c r="W299">
        <f>使用量貼付先!C14279</f>
        <v>0</v>
      </c>
      <c r="X299">
        <f>使用量貼付先!C14280</f>
        <v>0</v>
      </c>
      <c r="Y299">
        <f>使用量貼付先!C14281</f>
        <v>0</v>
      </c>
      <c r="Z299">
        <f>使用量貼付先!C14282</f>
        <v>0</v>
      </c>
      <c r="AA299">
        <f>使用量貼付先!C14283</f>
        <v>0</v>
      </c>
      <c r="AB299">
        <f>使用量貼付先!C14284</f>
        <v>0</v>
      </c>
      <c r="AC299">
        <f>使用量貼付先!C14285</f>
        <v>0</v>
      </c>
      <c r="AD299">
        <f>使用量貼付先!C14286</f>
        <v>0</v>
      </c>
      <c r="AE299">
        <f>使用量貼付先!C14287</f>
        <v>0</v>
      </c>
      <c r="AF299">
        <f>使用量貼付先!C14288</f>
        <v>0</v>
      </c>
      <c r="AG299">
        <f>使用量貼付先!C14289</f>
        <v>0</v>
      </c>
      <c r="AH299">
        <f>使用量貼付先!C14290</f>
        <v>0</v>
      </c>
      <c r="AI299">
        <f>使用量貼付先!C14291</f>
        <v>0</v>
      </c>
      <c r="AJ299">
        <f>使用量貼付先!C14292</f>
        <v>0</v>
      </c>
      <c r="AK299">
        <f>使用量貼付先!C14293</f>
        <v>0</v>
      </c>
      <c r="AL299">
        <f>使用量貼付先!C14294</f>
        <v>0</v>
      </c>
      <c r="AM299">
        <f>使用量貼付先!C14295</f>
        <v>0</v>
      </c>
      <c r="AN299">
        <f>使用量貼付先!C14296</f>
        <v>0</v>
      </c>
      <c r="AO299">
        <f>使用量貼付先!C14297</f>
        <v>0</v>
      </c>
      <c r="AP299">
        <f>使用量貼付先!C14298</f>
        <v>0</v>
      </c>
      <c r="AQ299">
        <f>使用量貼付先!C14299</f>
        <v>0</v>
      </c>
      <c r="AR299">
        <f>使用量貼付先!C14300</f>
        <v>0</v>
      </c>
      <c r="AS299">
        <f>使用量貼付先!C14301</f>
        <v>0</v>
      </c>
      <c r="AT299">
        <f>使用量貼付先!C14302</f>
        <v>0</v>
      </c>
      <c r="AU299">
        <f>使用量貼付先!C14303</f>
        <v>0</v>
      </c>
      <c r="AV299">
        <f>使用量貼付先!C14304</f>
        <v>0</v>
      </c>
      <c r="AW299">
        <f>使用量貼付先!C14305</f>
        <v>0</v>
      </c>
    </row>
    <row r="300" spans="1:49">
      <c r="A300" s="9">
        <f t="shared" si="4"/>
        <v>46046</v>
      </c>
      <c r="B300">
        <f>使用量貼付先!C14306</f>
        <v>0</v>
      </c>
      <c r="C300">
        <f>使用量貼付先!C14307</f>
        <v>0</v>
      </c>
      <c r="D300">
        <f>使用量貼付先!C14308</f>
        <v>0</v>
      </c>
      <c r="E300">
        <f>使用量貼付先!C14309</f>
        <v>0</v>
      </c>
      <c r="F300">
        <f>使用量貼付先!C14310</f>
        <v>0</v>
      </c>
      <c r="G300">
        <f>使用量貼付先!C14311</f>
        <v>0</v>
      </c>
      <c r="H300">
        <f>使用量貼付先!C14312</f>
        <v>0</v>
      </c>
      <c r="I300">
        <f>使用量貼付先!C14313</f>
        <v>0</v>
      </c>
      <c r="J300">
        <f>使用量貼付先!C14314</f>
        <v>0</v>
      </c>
      <c r="K300">
        <f>使用量貼付先!C14315</f>
        <v>0</v>
      </c>
      <c r="L300">
        <f>使用量貼付先!C14316</f>
        <v>0</v>
      </c>
      <c r="M300">
        <f>使用量貼付先!C14317</f>
        <v>0</v>
      </c>
      <c r="N300">
        <f>使用量貼付先!C14318</f>
        <v>0</v>
      </c>
      <c r="O300">
        <f>使用量貼付先!C14319</f>
        <v>0</v>
      </c>
      <c r="P300">
        <f>使用量貼付先!C14320</f>
        <v>0</v>
      </c>
      <c r="Q300">
        <f>使用量貼付先!C14321</f>
        <v>0</v>
      </c>
      <c r="R300">
        <f>使用量貼付先!C14322</f>
        <v>0</v>
      </c>
      <c r="S300">
        <f>使用量貼付先!C14323</f>
        <v>0</v>
      </c>
      <c r="T300">
        <f>使用量貼付先!C14324</f>
        <v>0</v>
      </c>
      <c r="U300">
        <f>使用量貼付先!C14325</f>
        <v>0</v>
      </c>
      <c r="V300">
        <f>使用量貼付先!C14326</f>
        <v>0</v>
      </c>
      <c r="W300">
        <f>使用量貼付先!C14327</f>
        <v>0</v>
      </c>
      <c r="X300">
        <f>使用量貼付先!C14328</f>
        <v>0</v>
      </c>
      <c r="Y300">
        <f>使用量貼付先!C14329</f>
        <v>0</v>
      </c>
      <c r="Z300">
        <f>使用量貼付先!C14330</f>
        <v>0</v>
      </c>
      <c r="AA300">
        <f>使用量貼付先!C14331</f>
        <v>0</v>
      </c>
      <c r="AB300">
        <f>使用量貼付先!C14332</f>
        <v>0</v>
      </c>
      <c r="AC300">
        <f>使用量貼付先!C14333</f>
        <v>0</v>
      </c>
      <c r="AD300">
        <f>使用量貼付先!C14334</f>
        <v>0</v>
      </c>
      <c r="AE300">
        <f>使用量貼付先!C14335</f>
        <v>0</v>
      </c>
      <c r="AF300">
        <f>使用量貼付先!C14336</f>
        <v>0</v>
      </c>
      <c r="AG300">
        <f>使用量貼付先!C14337</f>
        <v>0</v>
      </c>
      <c r="AH300">
        <f>使用量貼付先!C14338</f>
        <v>0</v>
      </c>
      <c r="AI300">
        <f>使用量貼付先!C14339</f>
        <v>0</v>
      </c>
      <c r="AJ300">
        <f>使用量貼付先!C14340</f>
        <v>0</v>
      </c>
      <c r="AK300">
        <f>使用量貼付先!C14341</f>
        <v>0</v>
      </c>
      <c r="AL300">
        <f>使用量貼付先!C14342</f>
        <v>0</v>
      </c>
      <c r="AM300">
        <f>使用量貼付先!C14343</f>
        <v>0</v>
      </c>
      <c r="AN300">
        <f>使用量貼付先!C14344</f>
        <v>0</v>
      </c>
      <c r="AO300">
        <f>使用量貼付先!C14345</f>
        <v>0</v>
      </c>
      <c r="AP300">
        <f>使用量貼付先!C14346</f>
        <v>0</v>
      </c>
      <c r="AQ300">
        <f>使用量貼付先!C14347</f>
        <v>0</v>
      </c>
      <c r="AR300">
        <f>使用量貼付先!C14348</f>
        <v>0</v>
      </c>
      <c r="AS300">
        <f>使用量貼付先!C14349</f>
        <v>0</v>
      </c>
      <c r="AT300">
        <f>使用量貼付先!C14350</f>
        <v>0</v>
      </c>
      <c r="AU300">
        <f>使用量貼付先!C14351</f>
        <v>0</v>
      </c>
      <c r="AV300">
        <f>使用量貼付先!C14352</f>
        <v>0</v>
      </c>
      <c r="AW300">
        <f>使用量貼付先!C14353</f>
        <v>0</v>
      </c>
    </row>
    <row r="301" spans="1:49">
      <c r="A301" s="9">
        <f t="shared" si="4"/>
        <v>46047</v>
      </c>
      <c r="B301">
        <f>使用量貼付先!C14354</f>
        <v>0</v>
      </c>
      <c r="C301">
        <f>使用量貼付先!C14355</f>
        <v>0</v>
      </c>
      <c r="D301">
        <f>使用量貼付先!C14356</f>
        <v>0</v>
      </c>
      <c r="E301">
        <f>使用量貼付先!C14357</f>
        <v>0</v>
      </c>
      <c r="F301">
        <f>使用量貼付先!C14358</f>
        <v>0</v>
      </c>
      <c r="G301">
        <f>使用量貼付先!C14359</f>
        <v>0</v>
      </c>
      <c r="H301">
        <f>使用量貼付先!C14360</f>
        <v>0</v>
      </c>
      <c r="I301">
        <f>使用量貼付先!C14361</f>
        <v>0</v>
      </c>
      <c r="J301">
        <f>使用量貼付先!C14362</f>
        <v>0</v>
      </c>
      <c r="K301">
        <f>使用量貼付先!C14363</f>
        <v>0</v>
      </c>
      <c r="L301">
        <f>使用量貼付先!C14364</f>
        <v>0</v>
      </c>
      <c r="M301">
        <f>使用量貼付先!C14365</f>
        <v>0</v>
      </c>
      <c r="N301">
        <f>使用量貼付先!C14366</f>
        <v>0</v>
      </c>
      <c r="O301">
        <f>使用量貼付先!C14367</f>
        <v>0</v>
      </c>
      <c r="P301">
        <f>使用量貼付先!C14368</f>
        <v>0</v>
      </c>
      <c r="Q301">
        <f>使用量貼付先!C14369</f>
        <v>0</v>
      </c>
      <c r="R301">
        <f>使用量貼付先!C14370</f>
        <v>0</v>
      </c>
      <c r="S301">
        <f>使用量貼付先!C14371</f>
        <v>0</v>
      </c>
      <c r="T301">
        <f>使用量貼付先!C14372</f>
        <v>0</v>
      </c>
      <c r="U301">
        <f>使用量貼付先!C14373</f>
        <v>0</v>
      </c>
      <c r="V301">
        <f>使用量貼付先!C14374</f>
        <v>0</v>
      </c>
      <c r="W301">
        <f>使用量貼付先!C14375</f>
        <v>0</v>
      </c>
      <c r="X301">
        <f>使用量貼付先!C14376</f>
        <v>0</v>
      </c>
      <c r="Y301">
        <f>使用量貼付先!C14377</f>
        <v>0</v>
      </c>
      <c r="Z301">
        <f>使用量貼付先!C14378</f>
        <v>0</v>
      </c>
      <c r="AA301">
        <f>使用量貼付先!C14379</f>
        <v>0</v>
      </c>
      <c r="AB301">
        <f>使用量貼付先!C14380</f>
        <v>0</v>
      </c>
      <c r="AC301">
        <f>使用量貼付先!C14381</f>
        <v>0</v>
      </c>
      <c r="AD301">
        <f>使用量貼付先!C14382</f>
        <v>0</v>
      </c>
      <c r="AE301">
        <f>使用量貼付先!C14383</f>
        <v>0</v>
      </c>
      <c r="AF301">
        <f>使用量貼付先!C14384</f>
        <v>0</v>
      </c>
      <c r="AG301">
        <f>使用量貼付先!C14385</f>
        <v>0</v>
      </c>
      <c r="AH301">
        <f>使用量貼付先!C14386</f>
        <v>0</v>
      </c>
      <c r="AI301">
        <f>使用量貼付先!C14387</f>
        <v>0</v>
      </c>
      <c r="AJ301">
        <f>使用量貼付先!C14388</f>
        <v>0</v>
      </c>
      <c r="AK301">
        <f>使用量貼付先!C14389</f>
        <v>0</v>
      </c>
      <c r="AL301">
        <f>使用量貼付先!C14390</f>
        <v>0</v>
      </c>
      <c r="AM301">
        <f>使用量貼付先!C14391</f>
        <v>0</v>
      </c>
      <c r="AN301">
        <f>使用量貼付先!C14392</f>
        <v>0</v>
      </c>
      <c r="AO301">
        <f>使用量貼付先!C14393</f>
        <v>0</v>
      </c>
      <c r="AP301">
        <f>使用量貼付先!C14394</f>
        <v>0</v>
      </c>
      <c r="AQ301">
        <f>使用量貼付先!C14395</f>
        <v>0</v>
      </c>
      <c r="AR301">
        <f>使用量貼付先!C14396</f>
        <v>0</v>
      </c>
      <c r="AS301">
        <f>使用量貼付先!C14397</f>
        <v>0</v>
      </c>
      <c r="AT301">
        <f>使用量貼付先!C14398</f>
        <v>0</v>
      </c>
      <c r="AU301">
        <f>使用量貼付先!C14399</f>
        <v>0</v>
      </c>
      <c r="AV301">
        <f>使用量貼付先!C14400</f>
        <v>0</v>
      </c>
      <c r="AW301">
        <f>使用量貼付先!C14401</f>
        <v>0</v>
      </c>
    </row>
    <row r="302" spans="1:49">
      <c r="A302" s="9">
        <f t="shared" si="4"/>
        <v>46048</v>
      </c>
      <c r="B302">
        <f>使用量貼付先!C14402</f>
        <v>0</v>
      </c>
      <c r="C302">
        <f>使用量貼付先!C14403</f>
        <v>0</v>
      </c>
      <c r="D302">
        <f>使用量貼付先!C14404</f>
        <v>0</v>
      </c>
      <c r="E302">
        <f>使用量貼付先!C14405</f>
        <v>0</v>
      </c>
      <c r="F302">
        <f>使用量貼付先!C14406</f>
        <v>0</v>
      </c>
      <c r="G302">
        <f>使用量貼付先!C14407</f>
        <v>0</v>
      </c>
      <c r="H302">
        <f>使用量貼付先!C14408</f>
        <v>0</v>
      </c>
      <c r="I302">
        <f>使用量貼付先!C14409</f>
        <v>0</v>
      </c>
      <c r="J302">
        <f>使用量貼付先!C14410</f>
        <v>0</v>
      </c>
      <c r="K302">
        <f>使用量貼付先!C14411</f>
        <v>0</v>
      </c>
      <c r="L302">
        <f>使用量貼付先!C14412</f>
        <v>0</v>
      </c>
      <c r="M302">
        <f>使用量貼付先!C14413</f>
        <v>0</v>
      </c>
      <c r="N302">
        <f>使用量貼付先!C14414</f>
        <v>0</v>
      </c>
      <c r="O302">
        <f>使用量貼付先!C14415</f>
        <v>0</v>
      </c>
      <c r="P302">
        <f>使用量貼付先!C14416</f>
        <v>0</v>
      </c>
      <c r="Q302">
        <f>使用量貼付先!C14417</f>
        <v>0</v>
      </c>
      <c r="R302">
        <f>使用量貼付先!C14418</f>
        <v>0</v>
      </c>
      <c r="S302">
        <f>使用量貼付先!C14419</f>
        <v>0</v>
      </c>
      <c r="T302">
        <f>使用量貼付先!C14420</f>
        <v>0</v>
      </c>
      <c r="U302">
        <f>使用量貼付先!C14421</f>
        <v>0</v>
      </c>
      <c r="V302">
        <f>使用量貼付先!C14422</f>
        <v>0</v>
      </c>
      <c r="W302">
        <f>使用量貼付先!C14423</f>
        <v>0</v>
      </c>
      <c r="X302">
        <f>使用量貼付先!C14424</f>
        <v>0</v>
      </c>
      <c r="Y302">
        <f>使用量貼付先!C14425</f>
        <v>0</v>
      </c>
      <c r="Z302">
        <f>使用量貼付先!C14426</f>
        <v>0</v>
      </c>
      <c r="AA302">
        <f>使用量貼付先!C14427</f>
        <v>0</v>
      </c>
      <c r="AB302">
        <f>使用量貼付先!C14428</f>
        <v>0</v>
      </c>
      <c r="AC302">
        <f>使用量貼付先!C14429</f>
        <v>0</v>
      </c>
      <c r="AD302">
        <f>使用量貼付先!C14430</f>
        <v>0</v>
      </c>
      <c r="AE302">
        <f>使用量貼付先!C14431</f>
        <v>0</v>
      </c>
      <c r="AF302">
        <f>使用量貼付先!C14432</f>
        <v>0</v>
      </c>
      <c r="AG302">
        <f>使用量貼付先!C14433</f>
        <v>0</v>
      </c>
      <c r="AH302">
        <f>使用量貼付先!C14434</f>
        <v>0</v>
      </c>
      <c r="AI302">
        <f>使用量貼付先!C14435</f>
        <v>0</v>
      </c>
      <c r="AJ302">
        <f>使用量貼付先!C14436</f>
        <v>0</v>
      </c>
      <c r="AK302">
        <f>使用量貼付先!C14437</f>
        <v>0</v>
      </c>
      <c r="AL302">
        <f>使用量貼付先!C14438</f>
        <v>0</v>
      </c>
      <c r="AM302">
        <f>使用量貼付先!C14439</f>
        <v>0</v>
      </c>
      <c r="AN302">
        <f>使用量貼付先!C14440</f>
        <v>0</v>
      </c>
      <c r="AO302">
        <f>使用量貼付先!C14441</f>
        <v>0</v>
      </c>
      <c r="AP302">
        <f>使用量貼付先!C14442</f>
        <v>0</v>
      </c>
      <c r="AQ302">
        <f>使用量貼付先!C14443</f>
        <v>0</v>
      </c>
      <c r="AR302">
        <f>使用量貼付先!C14444</f>
        <v>0</v>
      </c>
      <c r="AS302">
        <f>使用量貼付先!C14445</f>
        <v>0</v>
      </c>
      <c r="AT302">
        <f>使用量貼付先!C14446</f>
        <v>0</v>
      </c>
      <c r="AU302">
        <f>使用量貼付先!C14447</f>
        <v>0</v>
      </c>
      <c r="AV302">
        <f>使用量貼付先!C14448</f>
        <v>0</v>
      </c>
      <c r="AW302">
        <f>使用量貼付先!C14449</f>
        <v>0</v>
      </c>
    </row>
    <row r="303" spans="1:49">
      <c r="A303" s="9">
        <f t="shared" si="4"/>
        <v>46049</v>
      </c>
      <c r="B303">
        <f>使用量貼付先!C14450</f>
        <v>0</v>
      </c>
      <c r="C303">
        <f>使用量貼付先!C14451</f>
        <v>0</v>
      </c>
      <c r="D303">
        <f>使用量貼付先!C14452</f>
        <v>0</v>
      </c>
      <c r="E303">
        <f>使用量貼付先!C14453</f>
        <v>0</v>
      </c>
      <c r="F303">
        <f>使用量貼付先!C14454</f>
        <v>0</v>
      </c>
      <c r="G303">
        <f>使用量貼付先!C14455</f>
        <v>0</v>
      </c>
      <c r="H303">
        <f>使用量貼付先!C14456</f>
        <v>0</v>
      </c>
      <c r="I303">
        <f>使用量貼付先!C14457</f>
        <v>0</v>
      </c>
      <c r="J303">
        <f>使用量貼付先!C14458</f>
        <v>0</v>
      </c>
      <c r="K303">
        <f>使用量貼付先!C14459</f>
        <v>0</v>
      </c>
      <c r="L303">
        <f>使用量貼付先!C14460</f>
        <v>0</v>
      </c>
      <c r="M303">
        <f>使用量貼付先!C14461</f>
        <v>0</v>
      </c>
      <c r="N303">
        <f>使用量貼付先!C14462</f>
        <v>0</v>
      </c>
      <c r="O303">
        <f>使用量貼付先!C14463</f>
        <v>0</v>
      </c>
      <c r="P303">
        <f>使用量貼付先!C14464</f>
        <v>0</v>
      </c>
      <c r="Q303">
        <f>使用量貼付先!C14465</f>
        <v>0</v>
      </c>
      <c r="R303">
        <f>使用量貼付先!C14466</f>
        <v>0</v>
      </c>
      <c r="S303">
        <f>使用量貼付先!C14467</f>
        <v>0</v>
      </c>
      <c r="T303">
        <f>使用量貼付先!C14468</f>
        <v>0</v>
      </c>
      <c r="U303">
        <f>使用量貼付先!C14469</f>
        <v>0</v>
      </c>
      <c r="V303">
        <f>使用量貼付先!C14470</f>
        <v>0</v>
      </c>
      <c r="W303">
        <f>使用量貼付先!C14471</f>
        <v>0</v>
      </c>
      <c r="X303">
        <f>使用量貼付先!C14472</f>
        <v>0</v>
      </c>
      <c r="Y303">
        <f>使用量貼付先!C14473</f>
        <v>0</v>
      </c>
      <c r="Z303">
        <f>使用量貼付先!C14474</f>
        <v>0</v>
      </c>
      <c r="AA303">
        <f>使用量貼付先!C14475</f>
        <v>0</v>
      </c>
      <c r="AB303">
        <f>使用量貼付先!C14476</f>
        <v>0</v>
      </c>
      <c r="AC303">
        <f>使用量貼付先!C14477</f>
        <v>0</v>
      </c>
      <c r="AD303">
        <f>使用量貼付先!C14478</f>
        <v>0</v>
      </c>
      <c r="AE303">
        <f>使用量貼付先!C14479</f>
        <v>0</v>
      </c>
      <c r="AF303">
        <f>使用量貼付先!C14480</f>
        <v>0</v>
      </c>
      <c r="AG303">
        <f>使用量貼付先!C14481</f>
        <v>0</v>
      </c>
      <c r="AH303">
        <f>使用量貼付先!C14482</f>
        <v>0</v>
      </c>
      <c r="AI303">
        <f>使用量貼付先!C14483</f>
        <v>0</v>
      </c>
      <c r="AJ303">
        <f>使用量貼付先!C14484</f>
        <v>0</v>
      </c>
      <c r="AK303">
        <f>使用量貼付先!C14485</f>
        <v>0</v>
      </c>
      <c r="AL303">
        <f>使用量貼付先!C14486</f>
        <v>0</v>
      </c>
      <c r="AM303">
        <f>使用量貼付先!C14487</f>
        <v>0</v>
      </c>
      <c r="AN303">
        <f>使用量貼付先!C14488</f>
        <v>0</v>
      </c>
      <c r="AO303">
        <f>使用量貼付先!C14489</f>
        <v>0</v>
      </c>
      <c r="AP303">
        <f>使用量貼付先!C14490</f>
        <v>0</v>
      </c>
      <c r="AQ303">
        <f>使用量貼付先!C14491</f>
        <v>0</v>
      </c>
      <c r="AR303">
        <f>使用量貼付先!C14492</f>
        <v>0</v>
      </c>
      <c r="AS303">
        <f>使用量貼付先!C14493</f>
        <v>0</v>
      </c>
      <c r="AT303">
        <f>使用量貼付先!C14494</f>
        <v>0</v>
      </c>
      <c r="AU303">
        <f>使用量貼付先!C14495</f>
        <v>0</v>
      </c>
      <c r="AV303">
        <f>使用量貼付先!C14496</f>
        <v>0</v>
      </c>
      <c r="AW303">
        <f>使用量貼付先!C14497</f>
        <v>0</v>
      </c>
    </row>
    <row r="304" spans="1:49">
      <c r="A304" s="9">
        <f t="shared" si="4"/>
        <v>46050</v>
      </c>
      <c r="B304">
        <f>使用量貼付先!C14498</f>
        <v>0</v>
      </c>
      <c r="C304">
        <f>使用量貼付先!C14499</f>
        <v>0</v>
      </c>
      <c r="D304">
        <f>使用量貼付先!C14500</f>
        <v>0</v>
      </c>
      <c r="E304">
        <f>使用量貼付先!C14501</f>
        <v>0</v>
      </c>
      <c r="F304">
        <f>使用量貼付先!C14502</f>
        <v>0</v>
      </c>
      <c r="G304">
        <f>使用量貼付先!C14503</f>
        <v>0</v>
      </c>
      <c r="H304">
        <f>使用量貼付先!C14504</f>
        <v>0</v>
      </c>
      <c r="I304">
        <f>使用量貼付先!C14505</f>
        <v>0</v>
      </c>
      <c r="J304">
        <f>使用量貼付先!C14506</f>
        <v>0</v>
      </c>
      <c r="K304">
        <f>使用量貼付先!C14507</f>
        <v>0</v>
      </c>
      <c r="L304">
        <f>使用量貼付先!C14508</f>
        <v>0</v>
      </c>
      <c r="M304">
        <f>使用量貼付先!C14509</f>
        <v>0</v>
      </c>
      <c r="N304">
        <f>使用量貼付先!C14510</f>
        <v>0</v>
      </c>
      <c r="O304">
        <f>使用量貼付先!C14511</f>
        <v>0</v>
      </c>
      <c r="P304">
        <f>使用量貼付先!C14512</f>
        <v>0</v>
      </c>
      <c r="Q304">
        <f>使用量貼付先!C14513</f>
        <v>0</v>
      </c>
      <c r="R304">
        <f>使用量貼付先!C14514</f>
        <v>0</v>
      </c>
      <c r="S304">
        <f>使用量貼付先!C14515</f>
        <v>0</v>
      </c>
      <c r="T304">
        <f>使用量貼付先!C14516</f>
        <v>0</v>
      </c>
      <c r="U304">
        <f>使用量貼付先!C14517</f>
        <v>0</v>
      </c>
      <c r="V304">
        <f>使用量貼付先!C14518</f>
        <v>0</v>
      </c>
      <c r="W304">
        <f>使用量貼付先!C14519</f>
        <v>0</v>
      </c>
      <c r="X304">
        <f>使用量貼付先!C14520</f>
        <v>0</v>
      </c>
      <c r="Y304">
        <f>使用量貼付先!C14521</f>
        <v>0</v>
      </c>
      <c r="Z304">
        <f>使用量貼付先!C14522</f>
        <v>0</v>
      </c>
      <c r="AA304">
        <f>使用量貼付先!C14523</f>
        <v>0</v>
      </c>
      <c r="AB304">
        <f>使用量貼付先!C14524</f>
        <v>0</v>
      </c>
      <c r="AC304">
        <f>使用量貼付先!C14525</f>
        <v>0</v>
      </c>
      <c r="AD304">
        <f>使用量貼付先!C14526</f>
        <v>0</v>
      </c>
      <c r="AE304">
        <f>使用量貼付先!C14527</f>
        <v>0</v>
      </c>
      <c r="AF304">
        <f>使用量貼付先!C14528</f>
        <v>0</v>
      </c>
      <c r="AG304">
        <f>使用量貼付先!C14529</f>
        <v>0</v>
      </c>
      <c r="AH304">
        <f>使用量貼付先!C14530</f>
        <v>0</v>
      </c>
      <c r="AI304">
        <f>使用量貼付先!C14531</f>
        <v>0</v>
      </c>
      <c r="AJ304">
        <f>使用量貼付先!C14532</f>
        <v>0</v>
      </c>
      <c r="AK304">
        <f>使用量貼付先!C14533</f>
        <v>0</v>
      </c>
      <c r="AL304">
        <f>使用量貼付先!C14534</f>
        <v>0</v>
      </c>
      <c r="AM304">
        <f>使用量貼付先!C14535</f>
        <v>0</v>
      </c>
      <c r="AN304">
        <f>使用量貼付先!C14536</f>
        <v>0</v>
      </c>
      <c r="AO304">
        <f>使用量貼付先!C14537</f>
        <v>0</v>
      </c>
      <c r="AP304">
        <f>使用量貼付先!C14538</f>
        <v>0</v>
      </c>
      <c r="AQ304">
        <f>使用量貼付先!C14539</f>
        <v>0</v>
      </c>
      <c r="AR304">
        <f>使用量貼付先!C14540</f>
        <v>0</v>
      </c>
      <c r="AS304">
        <f>使用量貼付先!C14541</f>
        <v>0</v>
      </c>
      <c r="AT304">
        <f>使用量貼付先!C14542</f>
        <v>0</v>
      </c>
      <c r="AU304">
        <f>使用量貼付先!C14543</f>
        <v>0</v>
      </c>
      <c r="AV304">
        <f>使用量貼付先!C14544</f>
        <v>0</v>
      </c>
      <c r="AW304">
        <f>使用量貼付先!C14545</f>
        <v>0</v>
      </c>
    </row>
    <row r="305" spans="1:49">
      <c r="A305" s="9">
        <f t="shared" si="4"/>
        <v>46051</v>
      </c>
      <c r="B305">
        <f>使用量貼付先!C14546</f>
        <v>0</v>
      </c>
      <c r="C305">
        <f>使用量貼付先!C14547</f>
        <v>0</v>
      </c>
      <c r="D305">
        <f>使用量貼付先!C14548</f>
        <v>0</v>
      </c>
      <c r="E305">
        <f>使用量貼付先!C14549</f>
        <v>0</v>
      </c>
      <c r="F305">
        <f>使用量貼付先!C14550</f>
        <v>0</v>
      </c>
      <c r="G305">
        <f>使用量貼付先!C14551</f>
        <v>0</v>
      </c>
      <c r="H305">
        <f>使用量貼付先!C14552</f>
        <v>0</v>
      </c>
      <c r="I305">
        <f>使用量貼付先!C14553</f>
        <v>0</v>
      </c>
      <c r="J305">
        <f>使用量貼付先!C14554</f>
        <v>0</v>
      </c>
      <c r="K305">
        <f>使用量貼付先!C14555</f>
        <v>0</v>
      </c>
      <c r="L305">
        <f>使用量貼付先!C14556</f>
        <v>0</v>
      </c>
      <c r="M305">
        <f>使用量貼付先!C14557</f>
        <v>0</v>
      </c>
      <c r="N305">
        <f>使用量貼付先!C14558</f>
        <v>0</v>
      </c>
      <c r="O305">
        <f>使用量貼付先!C14559</f>
        <v>0</v>
      </c>
      <c r="P305">
        <f>使用量貼付先!C14560</f>
        <v>0</v>
      </c>
      <c r="Q305">
        <f>使用量貼付先!C14561</f>
        <v>0</v>
      </c>
      <c r="R305">
        <f>使用量貼付先!C14562</f>
        <v>0</v>
      </c>
      <c r="S305">
        <f>使用量貼付先!C14563</f>
        <v>0</v>
      </c>
      <c r="T305">
        <f>使用量貼付先!C14564</f>
        <v>0</v>
      </c>
      <c r="U305">
        <f>使用量貼付先!C14565</f>
        <v>0</v>
      </c>
      <c r="V305">
        <f>使用量貼付先!C14566</f>
        <v>0</v>
      </c>
      <c r="W305">
        <f>使用量貼付先!C14567</f>
        <v>0</v>
      </c>
      <c r="X305">
        <f>使用量貼付先!C14568</f>
        <v>0</v>
      </c>
      <c r="Y305">
        <f>使用量貼付先!C14569</f>
        <v>0</v>
      </c>
      <c r="Z305">
        <f>使用量貼付先!C14570</f>
        <v>0</v>
      </c>
      <c r="AA305">
        <f>使用量貼付先!C14571</f>
        <v>0</v>
      </c>
      <c r="AB305">
        <f>使用量貼付先!C14572</f>
        <v>0</v>
      </c>
      <c r="AC305">
        <f>使用量貼付先!C14573</f>
        <v>0</v>
      </c>
      <c r="AD305">
        <f>使用量貼付先!C14574</f>
        <v>0</v>
      </c>
      <c r="AE305">
        <f>使用量貼付先!C14575</f>
        <v>0</v>
      </c>
      <c r="AF305">
        <f>使用量貼付先!C14576</f>
        <v>0</v>
      </c>
      <c r="AG305">
        <f>使用量貼付先!C14577</f>
        <v>0</v>
      </c>
      <c r="AH305">
        <f>使用量貼付先!C14578</f>
        <v>0</v>
      </c>
      <c r="AI305">
        <f>使用量貼付先!C14579</f>
        <v>0</v>
      </c>
      <c r="AJ305">
        <f>使用量貼付先!C14580</f>
        <v>0</v>
      </c>
      <c r="AK305">
        <f>使用量貼付先!C14581</f>
        <v>0</v>
      </c>
      <c r="AL305">
        <f>使用量貼付先!C14582</f>
        <v>0</v>
      </c>
      <c r="AM305">
        <f>使用量貼付先!C14583</f>
        <v>0</v>
      </c>
      <c r="AN305">
        <f>使用量貼付先!C14584</f>
        <v>0</v>
      </c>
      <c r="AO305">
        <f>使用量貼付先!C14585</f>
        <v>0</v>
      </c>
      <c r="AP305">
        <f>使用量貼付先!C14586</f>
        <v>0</v>
      </c>
      <c r="AQ305">
        <f>使用量貼付先!C14587</f>
        <v>0</v>
      </c>
      <c r="AR305">
        <f>使用量貼付先!C14588</f>
        <v>0</v>
      </c>
      <c r="AS305">
        <f>使用量貼付先!C14589</f>
        <v>0</v>
      </c>
      <c r="AT305">
        <f>使用量貼付先!C14590</f>
        <v>0</v>
      </c>
      <c r="AU305">
        <f>使用量貼付先!C14591</f>
        <v>0</v>
      </c>
      <c r="AV305">
        <f>使用量貼付先!C14592</f>
        <v>0</v>
      </c>
      <c r="AW305">
        <f>使用量貼付先!C14593</f>
        <v>0</v>
      </c>
    </row>
    <row r="306" spans="1:49">
      <c r="A306" s="9">
        <f t="shared" si="4"/>
        <v>46052</v>
      </c>
      <c r="B306">
        <f>使用量貼付先!C14594</f>
        <v>0</v>
      </c>
      <c r="C306">
        <f>使用量貼付先!C14595</f>
        <v>0</v>
      </c>
      <c r="D306">
        <f>使用量貼付先!C14596</f>
        <v>0</v>
      </c>
      <c r="E306">
        <f>使用量貼付先!C14597</f>
        <v>0</v>
      </c>
      <c r="F306">
        <f>使用量貼付先!C14598</f>
        <v>0</v>
      </c>
      <c r="G306">
        <f>使用量貼付先!C14599</f>
        <v>0</v>
      </c>
      <c r="H306">
        <f>使用量貼付先!C14600</f>
        <v>0</v>
      </c>
      <c r="I306">
        <f>使用量貼付先!C14601</f>
        <v>0</v>
      </c>
      <c r="J306">
        <f>使用量貼付先!C14602</f>
        <v>0</v>
      </c>
      <c r="K306">
        <f>使用量貼付先!C14603</f>
        <v>0</v>
      </c>
      <c r="L306">
        <f>使用量貼付先!C14604</f>
        <v>0</v>
      </c>
      <c r="M306">
        <f>使用量貼付先!C14605</f>
        <v>0</v>
      </c>
      <c r="N306">
        <f>使用量貼付先!C14606</f>
        <v>0</v>
      </c>
      <c r="O306">
        <f>使用量貼付先!C14607</f>
        <v>0</v>
      </c>
      <c r="P306">
        <f>使用量貼付先!C14608</f>
        <v>0</v>
      </c>
      <c r="Q306">
        <f>使用量貼付先!C14609</f>
        <v>0</v>
      </c>
      <c r="R306">
        <f>使用量貼付先!C14610</f>
        <v>0</v>
      </c>
      <c r="S306">
        <f>使用量貼付先!C14611</f>
        <v>0</v>
      </c>
      <c r="T306">
        <f>使用量貼付先!C14612</f>
        <v>0</v>
      </c>
      <c r="U306">
        <f>使用量貼付先!C14613</f>
        <v>0</v>
      </c>
      <c r="V306">
        <f>使用量貼付先!C14614</f>
        <v>0</v>
      </c>
      <c r="W306">
        <f>使用量貼付先!C14615</f>
        <v>0</v>
      </c>
      <c r="X306">
        <f>使用量貼付先!C14616</f>
        <v>0</v>
      </c>
      <c r="Y306">
        <f>使用量貼付先!C14617</f>
        <v>0</v>
      </c>
      <c r="Z306">
        <f>使用量貼付先!C14618</f>
        <v>0</v>
      </c>
      <c r="AA306">
        <f>使用量貼付先!C14619</f>
        <v>0</v>
      </c>
      <c r="AB306">
        <f>使用量貼付先!C14620</f>
        <v>0</v>
      </c>
      <c r="AC306">
        <f>使用量貼付先!C14621</f>
        <v>0</v>
      </c>
      <c r="AD306">
        <f>使用量貼付先!C14622</f>
        <v>0</v>
      </c>
      <c r="AE306">
        <f>使用量貼付先!C14623</f>
        <v>0</v>
      </c>
      <c r="AF306">
        <f>使用量貼付先!C14624</f>
        <v>0</v>
      </c>
      <c r="AG306">
        <f>使用量貼付先!C14625</f>
        <v>0</v>
      </c>
      <c r="AH306">
        <f>使用量貼付先!C14626</f>
        <v>0</v>
      </c>
      <c r="AI306">
        <f>使用量貼付先!C14627</f>
        <v>0</v>
      </c>
      <c r="AJ306">
        <f>使用量貼付先!C14628</f>
        <v>0</v>
      </c>
      <c r="AK306">
        <f>使用量貼付先!C14629</f>
        <v>0</v>
      </c>
      <c r="AL306">
        <f>使用量貼付先!C14630</f>
        <v>0</v>
      </c>
      <c r="AM306">
        <f>使用量貼付先!C14631</f>
        <v>0</v>
      </c>
      <c r="AN306">
        <f>使用量貼付先!C14632</f>
        <v>0</v>
      </c>
      <c r="AO306">
        <f>使用量貼付先!C14633</f>
        <v>0</v>
      </c>
      <c r="AP306">
        <f>使用量貼付先!C14634</f>
        <v>0</v>
      </c>
      <c r="AQ306">
        <f>使用量貼付先!C14635</f>
        <v>0</v>
      </c>
      <c r="AR306">
        <f>使用量貼付先!C14636</f>
        <v>0</v>
      </c>
      <c r="AS306">
        <f>使用量貼付先!C14637</f>
        <v>0</v>
      </c>
      <c r="AT306">
        <f>使用量貼付先!C14638</f>
        <v>0</v>
      </c>
      <c r="AU306">
        <f>使用量貼付先!C14639</f>
        <v>0</v>
      </c>
      <c r="AV306">
        <f>使用量貼付先!C14640</f>
        <v>0</v>
      </c>
      <c r="AW306">
        <f>使用量貼付先!C14641</f>
        <v>0</v>
      </c>
    </row>
    <row r="307" spans="1:49">
      <c r="A307" s="9">
        <f t="shared" si="4"/>
        <v>46053</v>
      </c>
      <c r="B307">
        <f>使用量貼付先!C14642</f>
        <v>0</v>
      </c>
      <c r="C307">
        <f>使用量貼付先!C14643</f>
        <v>0</v>
      </c>
      <c r="D307">
        <f>使用量貼付先!C14644</f>
        <v>0</v>
      </c>
      <c r="E307">
        <f>使用量貼付先!C14645</f>
        <v>0</v>
      </c>
      <c r="F307">
        <f>使用量貼付先!C14646</f>
        <v>0</v>
      </c>
      <c r="G307">
        <f>使用量貼付先!C14647</f>
        <v>0</v>
      </c>
      <c r="H307">
        <f>使用量貼付先!C14648</f>
        <v>0</v>
      </c>
      <c r="I307">
        <f>使用量貼付先!C14649</f>
        <v>0</v>
      </c>
      <c r="J307">
        <f>使用量貼付先!C14650</f>
        <v>0</v>
      </c>
      <c r="K307">
        <f>使用量貼付先!C14651</f>
        <v>0</v>
      </c>
      <c r="L307">
        <f>使用量貼付先!C14652</f>
        <v>0</v>
      </c>
      <c r="M307">
        <f>使用量貼付先!C14653</f>
        <v>0</v>
      </c>
      <c r="N307">
        <f>使用量貼付先!C14654</f>
        <v>0</v>
      </c>
      <c r="O307">
        <f>使用量貼付先!C14655</f>
        <v>0</v>
      </c>
      <c r="P307">
        <f>使用量貼付先!C14656</f>
        <v>0</v>
      </c>
      <c r="Q307">
        <f>使用量貼付先!C14657</f>
        <v>0</v>
      </c>
      <c r="R307">
        <f>使用量貼付先!C14658</f>
        <v>0</v>
      </c>
      <c r="S307">
        <f>使用量貼付先!C14659</f>
        <v>0</v>
      </c>
      <c r="T307">
        <f>使用量貼付先!C14660</f>
        <v>0</v>
      </c>
      <c r="U307">
        <f>使用量貼付先!C14661</f>
        <v>0</v>
      </c>
      <c r="V307">
        <f>使用量貼付先!C14662</f>
        <v>0</v>
      </c>
      <c r="W307">
        <f>使用量貼付先!C14663</f>
        <v>0</v>
      </c>
      <c r="X307">
        <f>使用量貼付先!C14664</f>
        <v>0</v>
      </c>
      <c r="Y307">
        <f>使用量貼付先!C14665</f>
        <v>0</v>
      </c>
      <c r="Z307">
        <f>使用量貼付先!C14666</f>
        <v>0</v>
      </c>
      <c r="AA307">
        <f>使用量貼付先!C14667</f>
        <v>0</v>
      </c>
      <c r="AB307">
        <f>使用量貼付先!C14668</f>
        <v>0</v>
      </c>
      <c r="AC307">
        <f>使用量貼付先!C14669</f>
        <v>0</v>
      </c>
      <c r="AD307">
        <f>使用量貼付先!C14670</f>
        <v>0</v>
      </c>
      <c r="AE307">
        <f>使用量貼付先!C14671</f>
        <v>0</v>
      </c>
      <c r="AF307">
        <f>使用量貼付先!C14672</f>
        <v>0</v>
      </c>
      <c r="AG307">
        <f>使用量貼付先!C14673</f>
        <v>0</v>
      </c>
      <c r="AH307">
        <f>使用量貼付先!C14674</f>
        <v>0</v>
      </c>
      <c r="AI307">
        <f>使用量貼付先!C14675</f>
        <v>0</v>
      </c>
      <c r="AJ307">
        <f>使用量貼付先!C14676</f>
        <v>0</v>
      </c>
      <c r="AK307">
        <f>使用量貼付先!C14677</f>
        <v>0</v>
      </c>
      <c r="AL307">
        <f>使用量貼付先!C14678</f>
        <v>0</v>
      </c>
      <c r="AM307">
        <f>使用量貼付先!C14679</f>
        <v>0</v>
      </c>
      <c r="AN307">
        <f>使用量貼付先!C14680</f>
        <v>0</v>
      </c>
      <c r="AO307">
        <f>使用量貼付先!C14681</f>
        <v>0</v>
      </c>
      <c r="AP307">
        <f>使用量貼付先!C14682</f>
        <v>0</v>
      </c>
      <c r="AQ307">
        <f>使用量貼付先!C14683</f>
        <v>0</v>
      </c>
      <c r="AR307">
        <f>使用量貼付先!C14684</f>
        <v>0</v>
      </c>
      <c r="AS307">
        <f>使用量貼付先!C14685</f>
        <v>0</v>
      </c>
      <c r="AT307">
        <f>使用量貼付先!C14686</f>
        <v>0</v>
      </c>
      <c r="AU307">
        <f>使用量貼付先!C14687</f>
        <v>0</v>
      </c>
      <c r="AV307">
        <f>使用量貼付先!C14688</f>
        <v>0</v>
      </c>
      <c r="AW307">
        <f>使用量貼付先!C14689</f>
        <v>0</v>
      </c>
    </row>
    <row r="308" spans="1:49">
      <c r="A308" s="9">
        <f t="shared" si="4"/>
        <v>46054</v>
      </c>
      <c r="B308">
        <f>使用量貼付先!C14690</f>
        <v>0</v>
      </c>
      <c r="C308">
        <f>使用量貼付先!C14691</f>
        <v>0</v>
      </c>
      <c r="D308">
        <f>使用量貼付先!C14692</f>
        <v>0</v>
      </c>
      <c r="E308">
        <f>使用量貼付先!C14693</f>
        <v>0</v>
      </c>
      <c r="F308">
        <f>使用量貼付先!C14694</f>
        <v>0</v>
      </c>
      <c r="G308">
        <f>使用量貼付先!C14695</f>
        <v>0</v>
      </c>
      <c r="H308">
        <f>使用量貼付先!C14696</f>
        <v>0</v>
      </c>
      <c r="I308">
        <f>使用量貼付先!C14697</f>
        <v>0</v>
      </c>
      <c r="J308">
        <f>使用量貼付先!C14698</f>
        <v>0</v>
      </c>
      <c r="K308">
        <f>使用量貼付先!C14699</f>
        <v>0</v>
      </c>
      <c r="L308">
        <f>使用量貼付先!C14700</f>
        <v>0</v>
      </c>
      <c r="M308">
        <f>使用量貼付先!C14701</f>
        <v>0</v>
      </c>
      <c r="N308">
        <f>使用量貼付先!C14702</f>
        <v>0</v>
      </c>
      <c r="O308">
        <f>使用量貼付先!C14703</f>
        <v>0</v>
      </c>
      <c r="P308">
        <f>使用量貼付先!C14704</f>
        <v>0</v>
      </c>
      <c r="Q308">
        <f>使用量貼付先!C14705</f>
        <v>0</v>
      </c>
      <c r="R308">
        <f>使用量貼付先!C14706</f>
        <v>0</v>
      </c>
      <c r="S308">
        <f>使用量貼付先!C14707</f>
        <v>0</v>
      </c>
      <c r="T308">
        <f>使用量貼付先!C14708</f>
        <v>0</v>
      </c>
      <c r="U308">
        <f>使用量貼付先!C14709</f>
        <v>0</v>
      </c>
      <c r="V308">
        <f>使用量貼付先!C14710</f>
        <v>0</v>
      </c>
      <c r="W308">
        <f>使用量貼付先!C14711</f>
        <v>0</v>
      </c>
      <c r="X308">
        <f>使用量貼付先!C14712</f>
        <v>0</v>
      </c>
      <c r="Y308">
        <f>使用量貼付先!C14713</f>
        <v>0</v>
      </c>
      <c r="Z308">
        <f>使用量貼付先!C14714</f>
        <v>0</v>
      </c>
      <c r="AA308">
        <f>使用量貼付先!C14715</f>
        <v>0</v>
      </c>
      <c r="AB308">
        <f>使用量貼付先!C14716</f>
        <v>0</v>
      </c>
      <c r="AC308">
        <f>使用量貼付先!C14717</f>
        <v>0</v>
      </c>
      <c r="AD308">
        <f>使用量貼付先!C14718</f>
        <v>0</v>
      </c>
      <c r="AE308">
        <f>使用量貼付先!C14719</f>
        <v>0</v>
      </c>
      <c r="AF308">
        <f>使用量貼付先!C14720</f>
        <v>0</v>
      </c>
      <c r="AG308">
        <f>使用量貼付先!C14721</f>
        <v>0</v>
      </c>
      <c r="AH308">
        <f>使用量貼付先!C14722</f>
        <v>0</v>
      </c>
      <c r="AI308">
        <f>使用量貼付先!C14723</f>
        <v>0</v>
      </c>
      <c r="AJ308">
        <f>使用量貼付先!C14724</f>
        <v>0</v>
      </c>
      <c r="AK308">
        <f>使用量貼付先!C14725</f>
        <v>0</v>
      </c>
      <c r="AL308">
        <f>使用量貼付先!C14726</f>
        <v>0</v>
      </c>
      <c r="AM308">
        <f>使用量貼付先!C14727</f>
        <v>0</v>
      </c>
      <c r="AN308">
        <f>使用量貼付先!C14728</f>
        <v>0</v>
      </c>
      <c r="AO308">
        <f>使用量貼付先!C14729</f>
        <v>0</v>
      </c>
      <c r="AP308">
        <f>使用量貼付先!C14730</f>
        <v>0</v>
      </c>
      <c r="AQ308">
        <f>使用量貼付先!C14731</f>
        <v>0</v>
      </c>
      <c r="AR308">
        <f>使用量貼付先!C14732</f>
        <v>0</v>
      </c>
      <c r="AS308">
        <f>使用量貼付先!C14733</f>
        <v>0</v>
      </c>
      <c r="AT308">
        <f>使用量貼付先!C14734</f>
        <v>0</v>
      </c>
      <c r="AU308">
        <f>使用量貼付先!C14735</f>
        <v>0</v>
      </c>
      <c r="AV308">
        <f>使用量貼付先!C14736</f>
        <v>0</v>
      </c>
      <c r="AW308">
        <f>使用量貼付先!C14737</f>
        <v>0</v>
      </c>
    </row>
    <row r="309" spans="1:49">
      <c r="A309" s="9">
        <f t="shared" si="4"/>
        <v>46055</v>
      </c>
      <c r="B309">
        <f>使用量貼付先!C14738</f>
        <v>0</v>
      </c>
      <c r="C309">
        <f>使用量貼付先!C14739</f>
        <v>0</v>
      </c>
      <c r="D309">
        <f>使用量貼付先!C14740</f>
        <v>0</v>
      </c>
      <c r="E309">
        <f>使用量貼付先!C14741</f>
        <v>0</v>
      </c>
      <c r="F309">
        <f>使用量貼付先!C14742</f>
        <v>0</v>
      </c>
      <c r="G309">
        <f>使用量貼付先!C14743</f>
        <v>0</v>
      </c>
      <c r="H309">
        <f>使用量貼付先!C14744</f>
        <v>0</v>
      </c>
      <c r="I309">
        <f>使用量貼付先!C14745</f>
        <v>0</v>
      </c>
      <c r="J309">
        <f>使用量貼付先!C14746</f>
        <v>0</v>
      </c>
      <c r="K309">
        <f>使用量貼付先!C14747</f>
        <v>0</v>
      </c>
      <c r="L309">
        <f>使用量貼付先!C14748</f>
        <v>0</v>
      </c>
      <c r="M309">
        <f>使用量貼付先!C14749</f>
        <v>0</v>
      </c>
      <c r="N309">
        <f>使用量貼付先!C14750</f>
        <v>0</v>
      </c>
      <c r="O309">
        <f>使用量貼付先!C14751</f>
        <v>0</v>
      </c>
      <c r="P309">
        <f>使用量貼付先!C14752</f>
        <v>0</v>
      </c>
      <c r="Q309">
        <f>使用量貼付先!C14753</f>
        <v>0</v>
      </c>
      <c r="R309">
        <f>使用量貼付先!C14754</f>
        <v>0</v>
      </c>
      <c r="S309">
        <f>使用量貼付先!C14755</f>
        <v>0</v>
      </c>
      <c r="T309">
        <f>使用量貼付先!C14756</f>
        <v>0</v>
      </c>
      <c r="U309">
        <f>使用量貼付先!C14757</f>
        <v>0</v>
      </c>
      <c r="V309">
        <f>使用量貼付先!C14758</f>
        <v>0</v>
      </c>
      <c r="W309">
        <f>使用量貼付先!C14759</f>
        <v>0</v>
      </c>
      <c r="X309">
        <f>使用量貼付先!C14760</f>
        <v>0</v>
      </c>
      <c r="Y309">
        <f>使用量貼付先!C14761</f>
        <v>0</v>
      </c>
      <c r="Z309">
        <f>使用量貼付先!C14762</f>
        <v>0</v>
      </c>
      <c r="AA309">
        <f>使用量貼付先!C14763</f>
        <v>0</v>
      </c>
      <c r="AB309">
        <f>使用量貼付先!C14764</f>
        <v>0</v>
      </c>
      <c r="AC309">
        <f>使用量貼付先!C14765</f>
        <v>0</v>
      </c>
      <c r="AD309">
        <f>使用量貼付先!C14766</f>
        <v>0</v>
      </c>
      <c r="AE309">
        <f>使用量貼付先!C14767</f>
        <v>0</v>
      </c>
      <c r="AF309">
        <f>使用量貼付先!C14768</f>
        <v>0</v>
      </c>
      <c r="AG309">
        <f>使用量貼付先!C14769</f>
        <v>0</v>
      </c>
      <c r="AH309">
        <f>使用量貼付先!C14770</f>
        <v>0</v>
      </c>
      <c r="AI309">
        <f>使用量貼付先!C14771</f>
        <v>0</v>
      </c>
      <c r="AJ309">
        <f>使用量貼付先!C14772</f>
        <v>0</v>
      </c>
      <c r="AK309">
        <f>使用量貼付先!C14773</f>
        <v>0</v>
      </c>
      <c r="AL309">
        <f>使用量貼付先!C14774</f>
        <v>0</v>
      </c>
      <c r="AM309">
        <f>使用量貼付先!C14775</f>
        <v>0</v>
      </c>
      <c r="AN309">
        <f>使用量貼付先!C14776</f>
        <v>0</v>
      </c>
      <c r="AO309">
        <f>使用量貼付先!C14777</f>
        <v>0</v>
      </c>
      <c r="AP309">
        <f>使用量貼付先!C14778</f>
        <v>0</v>
      </c>
      <c r="AQ309">
        <f>使用量貼付先!C14779</f>
        <v>0</v>
      </c>
      <c r="AR309">
        <f>使用量貼付先!C14780</f>
        <v>0</v>
      </c>
      <c r="AS309">
        <f>使用量貼付先!C14781</f>
        <v>0</v>
      </c>
      <c r="AT309">
        <f>使用量貼付先!C14782</f>
        <v>0</v>
      </c>
      <c r="AU309">
        <f>使用量貼付先!C14783</f>
        <v>0</v>
      </c>
      <c r="AV309">
        <f>使用量貼付先!C14784</f>
        <v>0</v>
      </c>
      <c r="AW309">
        <f>使用量貼付先!C14785</f>
        <v>0</v>
      </c>
    </row>
    <row r="310" spans="1:49">
      <c r="A310" s="9">
        <f t="shared" si="4"/>
        <v>46056</v>
      </c>
      <c r="B310">
        <f>使用量貼付先!C14786</f>
        <v>0</v>
      </c>
      <c r="C310">
        <f>使用量貼付先!C14787</f>
        <v>0</v>
      </c>
      <c r="D310">
        <f>使用量貼付先!C14788</f>
        <v>0</v>
      </c>
      <c r="E310">
        <f>使用量貼付先!C14789</f>
        <v>0</v>
      </c>
      <c r="F310">
        <f>使用量貼付先!C14790</f>
        <v>0</v>
      </c>
      <c r="G310">
        <f>使用量貼付先!C14791</f>
        <v>0</v>
      </c>
      <c r="H310">
        <f>使用量貼付先!C14792</f>
        <v>0</v>
      </c>
      <c r="I310">
        <f>使用量貼付先!C14793</f>
        <v>0</v>
      </c>
      <c r="J310">
        <f>使用量貼付先!C14794</f>
        <v>0</v>
      </c>
      <c r="K310">
        <f>使用量貼付先!C14795</f>
        <v>0</v>
      </c>
      <c r="L310">
        <f>使用量貼付先!C14796</f>
        <v>0</v>
      </c>
      <c r="M310">
        <f>使用量貼付先!C14797</f>
        <v>0</v>
      </c>
      <c r="N310">
        <f>使用量貼付先!C14798</f>
        <v>0</v>
      </c>
      <c r="O310">
        <f>使用量貼付先!C14799</f>
        <v>0</v>
      </c>
      <c r="P310">
        <f>使用量貼付先!C14800</f>
        <v>0</v>
      </c>
      <c r="Q310">
        <f>使用量貼付先!C14801</f>
        <v>0</v>
      </c>
      <c r="R310">
        <f>使用量貼付先!C14802</f>
        <v>0</v>
      </c>
      <c r="S310">
        <f>使用量貼付先!C14803</f>
        <v>0</v>
      </c>
      <c r="T310">
        <f>使用量貼付先!C14804</f>
        <v>0</v>
      </c>
      <c r="U310">
        <f>使用量貼付先!C14805</f>
        <v>0</v>
      </c>
      <c r="V310">
        <f>使用量貼付先!C14806</f>
        <v>0</v>
      </c>
      <c r="W310">
        <f>使用量貼付先!C14807</f>
        <v>0</v>
      </c>
      <c r="X310">
        <f>使用量貼付先!C14808</f>
        <v>0</v>
      </c>
      <c r="Y310">
        <f>使用量貼付先!C14809</f>
        <v>0</v>
      </c>
      <c r="Z310">
        <f>使用量貼付先!C14810</f>
        <v>0</v>
      </c>
      <c r="AA310">
        <f>使用量貼付先!C14811</f>
        <v>0</v>
      </c>
      <c r="AB310">
        <f>使用量貼付先!C14812</f>
        <v>0</v>
      </c>
      <c r="AC310">
        <f>使用量貼付先!C14813</f>
        <v>0</v>
      </c>
      <c r="AD310">
        <f>使用量貼付先!C14814</f>
        <v>0</v>
      </c>
      <c r="AE310">
        <f>使用量貼付先!C14815</f>
        <v>0</v>
      </c>
      <c r="AF310">
        <f>使用量貼付先!C14816</f>
        <v>0</v>
      </c>
      <c r="AG310">
        <f>使用量貼付先!C14817</f>
        <v>0</v>
      </c>
      <c r="AH310">
        <f>使用量貼付先!C14818</f>
        <v>0</v>
      </c>
      <c r="AI310">
        <f>使用量貼付先!C14819</f>
        <v>0</v>
      </c>
      <c r="AJ310">
        <f>使用量貼付先!C14820</f>
        <v>0</v>
      </c>
      <c r="AK310">
        <f>使用量貼付先!C14821</f>
        <v>0</v>
      </c>
      <c r="AL310">
        <f>使用量貼付先!C14822</f>
        <v>0</v>
      </c>
      <c r="AM310">
        <f>使用量貼付先!C14823</f>
        <v>0</v>
      </c>
      <c r="AN310">
        <f>使用量貼付先!C14824</f>
        <v>0</v>
      </c>
      <c r="AO310">
        <f>使用量貼付先!C14825</f>
        <v>0</v>
      </c>
      <c r="AP310">
        <f>使用量貼付先!C14826</f>
        <v>0</v>
      </c>
      <c r="AQ310">
        <f>使用量貼付先!C14827</f>
        <v>0</v>
      </c>
      <c r="AR310">
        <f>使用量貼付先!C14828</f>
        <v>0</v>
      </c>
      <c r="AS310">
        <f>使用量貼付先!C14829</f>
        <v>0</v>
      </c>
      <c r="AT310">
        <f>使用量貼付先!C14830</f>
        <v>0</v>
      </c>
      <c r="AU310">
        <f>使用量貼付先!C14831</f>
        <v>0</v>
      </c>
      <c r="AV310">
        <f>使用量貼付先!C14832</f>
        <v>0</v>
      </c>
      <c r="AW310">
        <f>使用量貼付先!C14833</f>
        <v>0</v>
      </c>
    </row>
    <row r="311" spans="1:49">
      <c r="A311" s="9">
        <f t="shared" si="4"/>
        <v>46057</v>
      </c>
      <c r="B311">
        <f>使用量貼付先!C14834</f>
        <v>0</v>
      </c>
      <c r="C311">
        <f>使用量貼付先!C14835</f>
        <v>0</v>
      </c>
      <c r="D311">
        <f>使用量貼付先!C14836</f>
        <v>0</v>
      </c>
      <c r="E311">
        <f>使用量貼付先!C14837</f>
        <v>0</v>
      </c>
      <c r="F311">
        <f>使用量貼付先!C14838</f>
        <v>0</v>
      </c>
      <c r="G311">
        <f>使用量貼付先!C14839</f>
        <v>0</v>
      </c>
      <c r="H311">
        <f>使用量貼付先!C14840</f>
        <v>0</v>
      </c>
      <c r="I311">
        <f>使用量貼付先!C14841</f>
        <v>0</v>
      </c>
      <c r="J311">
        <f>使用量貼付先!C14842</f>
        <v>0</v>
      </c>
      <c r="K311">
        <f>使用量貼付先!C14843</f>
        <v>0</v>
      </c>
      <c r="L311">
        <f>使用量貼付先!C14844</f>
        <v>0</v>
      </c>
      <c r="M311">
        <f>使用量貼付先!C14845</f>
        <v>0</v>
      </c>
      <c r="N311">
        <f>使用量貼付先!C14846</f>
        <v>0</v>
      </c>
      <c r="O311">
        <f>使用量貼付先!C14847</f>
        <v>0</v>
      </c>
      <c r="P311">
        <f>使用量貼付先!C14848</f>
        <v>0</v>
      </c>
      <c r="Q311">
        <f>使用量貼付先!C14849</f>
        <v>0</v>
      </c>
      <c r="R311">
        <f>使用量貼付先!C14850</f>
        <v>0</v>
      </c>
      <c r="S311">
        <f>使用量貼付先!C14851</f>
        <v>0</v>
      </c>
      <c r="T311">
        <f>使用量貼付先!C14852</f>
        <v>0</v>
      </c>
      <c r="U311">
        <f>使用量貼付先!C14853</f>
        <v>0</v>
      </c>
      <c r="V311">
        <f>使用量貼付先!C14854</f>
        <v>0</v>
      </c>
      <c r="W311">
        <f>使用量貼付先!C14855</f>
        <v>0</v>
      </c>
      <c r="X311">
        <f>使用量貼付先!C14856</f>
        <v>0</v>
      </c>
      <c r="Y311">
        <f>使用量貼付先!C14857</f>
        <v>0</v>
      </c>
      <c r="Z311">
        <f>使用量貼付先!C14858</f>
        <v>0</v>
      </c>
      <c r="AA311">
        <f>使用量貼付先!C14859</f>
        <v>0</v>
      </c>
      <c r="AB311">
        <f>使用量貼付先!C14860</f>
        <v>0</v>
      </c>
      <c r="AC311">
        <f>使用量貼付先!C14861</f>
        <v>0</v>
      </c>
      <c r="AD311">
        <f>使用量貼付先!C14862</f>
        <v>0</v>
      </c>
      <c r="AE311">
        <f>使用量貼付先!C14863</f>
        <v>0</v>
      </c>
      <c r="AF311">
        <f>使用量貼付先!C14864</f>
        <v>0</v>
      </c>
      <c r="AG311">
        <f>使用量貼付先!C14865</f>
        <v>0</v>
      </c>
      <c r="AH311">
        <f>使用量貼付先!C14866</f>
        <v>0</v>
      </c>
      <c r="AI311">
        <f>使用量貼付先!C14867</f>
        <v>0</v>
      </c>
      <c r="AJ311">
        <f>使用量貼付先!C14868</f>
        <v>0</v>
      </c>
      <c r="AK311">
        <f>使用量貼付先!C14869</f>
        <v>0</v>
      </c>
      <c r="AL311">
        <f>使用量貼付先!C14870</f>
        <v>0</v>
      </c>
      <c r="AM311">
        <f>使用量貼付先!C14871</f>
        <v>0</v>
      </c>
      <c r="AN311">
        <f>使用量貼付先!C14872</f>
        <v>0</v>
      </c>
      <c r="AO311">
        <f>使用量貼付先!C14873</f>
        <v>0</v>
      </c>
      <c r="AP311">
        <f>使用量貼付先!C14874</f>
        <v>0</v>
      </c>
      <c r="AQ311">
        <f>使用量貼付先!C14875</f>
        <v>0</v>
      </c>
      <c r="AR311">
        <f>使用量貼付先!C14876</f>
        <v>0</v>
      </c>
      <c r="AS311">
        <f>使用量貼付先!C14877</f>
        <v>0</v>
      </c>
      <c r="AT311">
        <f>使用量貼付先!C14878</f>
        <v>0</v>
      </c>
      <c r="AU311">
        <f>使用量貼付先!C14879</f>
        <v>0</v>
      </c>
      <c r="AV311">
        <f>使用量貼付先!C14880</f>
        <v>0</v>
      </c>
      <c r="AW311">
        <f>使用量貼付先!C14881</f>
        <v>0</v>
      </c>
    </row>
    <row r="312" spans="1:49">
      <c r="A312" s="9">
        <f t="shared" si="4"/>
        <v>46058</v>
      </c>
      <c r="B312">
        <f>使用量貼付先!C14882</f>
        <v>0</v>
      </c>
      <c r="C312">
        <f>使用量貼付先!C14883</f>
        <v>0</v>
      </c>
      <c r="D312">
        <f>使用量貼付先!C14884</f>
        <v>0</v>
      </c>
      <c r="E312">
        <f>使用量貼付先!C14885</f>
        <v>0</v>
      </c>
      <c r="F312">
        <f>使用量貼付先!C14886</f>
        <v>0</v>
      </c>
      <c r="G312">
        <f>使用量貼付先!C14887</f>
        <v>0</v>
      </c>
      <c r="H312">
        <f>使用量貼付先!C14888</f>
        <v>0</v>
      </c>
      <c r="I312">
        <f>使用量貼付先!C14889</f>
        <v>0</v>
      </c>
      <c r="J312">
        <f>使用量貼付先!C14890</f>
        <v>0</v>
      </c>
      <c r="K312">
        <f>使用量貼付先!C14891</f>
        <v>0</v>
      </c>
      <c r="L312">
        <f>使用量貼付先!C14892</f>
        <v>0</v>
      </c>
      <c r="M312">
        <f>使用量貼付先!C14893</f>
        <v>0</v>
      </c>
      <c r="N312">
        <f>使用量貼付先!C14894</f>
        <v>0</v>
      </c>
      <c r="O312">
        <f>使用量貼付先!C14895</f>
        <v>0</v>
      </c>
      <c r="P312">
        <f>使用量貼付先!C14896</f>
        <v>0</v>
      </c>
      <c r="Q312">
        <f>使用量貼付先!C14897</f>
        <v>0</v>
      </c>
      <c r="R312">
        <f>使用量貼付先!C14898</f>
        <v>0</v>
      </c>
      <c r="S312">
        <f>使用量貼付先!C14899</f>
        <v>0</v>
      </c>
      <c r="T312">
        <f>使用量貼付先!C14900</f>
        <v>0</v>
      </c>
      <c r="U312">
        <f>使用量貼付先!C14901</f>
        <v>0</v>
      </c>
      <c r="V312">
        <f>使用量貼付先!C14902</f>
        <v>0</v>
      </c>
      <c r="W312">
        <f>使用量貼付先!C14903</f>
        <v>0</v>
      </c>
      <c r="X312">
        <f>使用量貼付先!C14904</f>
        <v>0</v>
      </c>
      <c r="Y312">
        <f>使用量貼付先!C14905</f>
        <v>0</v>
      </c>
      <c r="Z312">
        <f>使用量貼付先!C14906</f>
        <v>0</v>
      </c>
      <c r="AA312">
        <f>使用量貼付先!C14907</f>
        <v>0</v>
      </c>
      <c r="AB312">
        <f>使用量貼付先!C14908</f>
        <v>0</v>
      </c>
      <c r="AC312">
        <f>使用量貼付先!C14909</f>
        <v>0</v>
      </c>
      <c r="AD312">
        <f>使用量貼付先!C14910</f>
        <v>0</v>
      </c>
      <c r="AE312">
        <f>使用量貼付先!C14911</f>
        <v>0</v>
      </c>
      <c r="AF312">
        <f>使用量貼付先!C14912</f>
        <v>0</v>
      </c>
      <c r="AG312">
        <f>使用量貼付先!C14913</f>
        <v>0</v>
      </c>
      <c r="AH312">
        <f>使用量貼付先!C14914</f>
        <v>0</v>
      </c>
      <c r="AI312">
        <f>使用量貼付先!C14915</f>
        <v>0</v>
      </c>
      <c r="AJ312">
        <f>使用量貼付先!C14916</f>
        <v>0</v>
      </c>
      <c r="AK312">
        <f>使用量貼付先!C14917</f>
        <v>0</v>
      </c>
      <c r="AL312">
        <f>使用量貼付先!C14918</f>
        <v>0</v>
      </c>
      <c r="AM312">
        <f>使用量貼付先!C14919</f>
        <v>0</v>
      </c>
      <c r="AN312">
        <f>使用量貼付先!C14920</f>
        <v>0</v>
      </c>
      <c r="AO312">
        <f>使用量貼付先!C14921</f>
        <v>0</v>
      </c>
      <c r="AP312">
        <f>使用量貼付先!C14922</f>
        <v>0</v>
      </c>
      <c r="AQ312">
        <f>使用量貼付先!C14923</f>
        <v>0</v>
      </c>
      <c r="AR312">
        <f>使用量貼付先!C14924</f>
        <v>0</v>
      </c>
      <c r="AS312">
        <f>使用量貼付先!C14925</f>
        <v>0</v>
      </c>
      <c r="AT312">
        <f>使用量貼付先!C14926</f>
        <v>0</v>
      </c>
      <c r="AU312">
        <f>使用量貼付先!C14927</f>
        <v>0</v>
      </c>
      <c r="AV312">
        <f>使用量貼付先!C14928</f>
        <v>0</v>
      </c>
      <c r="AW312">
        <f>使用量貼付先!C14929</f>
        <v>0</v>
      </c>
    </row>
    <row r="313" spans="1:49">
      <c r="A313" s="9">
        <f t="shared" si="4"/>
        <v>46059</v>
      </c>
      <c r="B313">
        <f>使用量貼付先!C14930</f>
        <v>0</v>
      </c>
      <c r="C313">
        <f>使用量貼付先!C14931</f>
        <v>0</v>
      </c>
      <c r="D313">
        <f>使用量貼付先!C14932</f>
        <v>0</v>
      </c>
      <c r="E313">
        <f>使用量貼付先!C14933</f>
        <v>0</v>
      </c>
      <c r="F313">
        <f>使用量貼付先!C14934</f>
        <v>0</v>
      </c>
      <c r="G313">
        <f>使用量貼付先!C14935</f>
        <v>0</v>
      </c>
      <c r="H313">
        <f>使用量貼付先!C14936</f>
        <v>0</v>
      </c>
      <c r="I313">
        <f>使用量貼付先!C14937</f>
        <v>0</v>
      </c>
      <c r="J313">
        <f>使用量貼付先!C14938</f>
        <v>0</v>
      </c>
      <c r="K313">
        <f>使用量貼付先!C14939</f>
        <v>0</v>
      </c>
      <c r="L313">
        <f>使用量貼付先!C14940</f>
        <v>0</v>
      </c>
      <c r="M313">
        <f>使用量貼付先!C14941</f>
        <v>0</v>
      </c>
      <c r="N313">
        <f>使用量貼付先!C14942</f>
        <v>0</v>
      </c>
      <c r="O313">
        <f>使用量貼付先!C14943</f>
        <v>0</v>
      </c>
      <c r="P313">
        <f>使用量貼付先!C14944</f>
        <v>0</v>
      </c>
      <c r="Q313">
        <f>使用量貼付先!C14945</f>
        <v>0</v>
      </c>
      <c r="R313">
        <f>使用量貼付先!C14946</f>
        <v>0</v>
      </c>
      <c r="S313">
        <f>使用量貼付先!C14947</f>
        <v>0</v>
      </c>
      <c r="T313">
        <f>使用量貼付先!C14948</f>
        <v>0</v>
      </c>
      <c r="U313">
        <f>使用量貼付先!C14949</f>
        <v>0</v>
      </c>
      <c r="V313">
        <f>使用量貼付先!C14950</f>
        <v>0</v>
      </c>
      <c r="W313">
        <f>使用量貼付先!C14951</f>
        <v>0</v>
      </c>
      <c r="X313">
        <f>使用量貼付先!C14952</f>
        <v>0</v>
      </c>
      <c r="Y313">
        <f>使用量貼付先!C14953</f>
        <v>0</v>
      </c>
      <c r="Z313">
        <f>使用量貼付先!C14954</f>
        <v>0</v>
      </c>
      <c r="AA313">
        <f>使用量貼付先!C14955</f>
        <v>0</v>
      </c>
      <c r="AB313">
        <f>使用量貼付先!C14956</f>
        <v>0</v>
      </c>
      <c r="AC313">
        <f>使用量貼付先!C14957</f>
        <v>0</v>
      </c>
      <c r="AD313">
        <f>使用量貼付先!C14958</f>
        <v>0</v>
      </c>
      <c r="AE313">
        <f>使用量貼付先!C14959</f>
        <v>0</v>
      </c>
      <c r="AF313">
        <f>使用量貼付先!C14960</f>
        <v>0</v>
      </c>
      <c r="AG313">
        <f>使用量貼付先!C14961</f>
        <v>0</v>
      </c>
      <c r="AH313">
        <f>使用量貼付先!C14962</f>
        <v>0</v>
      </c>
      <c r="AI313">
        <f>使用量貼付先!C14963</f>
        <v>0</v>
      </c>
      <c r="AJ313">
        <f>使用量貼付先!C14964</f>
        <v>0</v>
      </c>
      <c r="AK313">
        <f>使用量貼付先!C14965</f>
        <v>0</v>
      </c>
      <c r="AL313">
        <f>使用量貼付先!C14966</f>
        <v>0</v>
      </c>
      <c r="AM313">
        <f>使用量貼付先!C14967</f>
        <v>0</v>
      </c>
      <c r="AN313">
        <f>使用量貼付先!C14968</f>
        <v>0</v>
      </c>
      <c r="AO313">
        <f>使用量貼付先!C14969</f>
        <v>0</v>
      </c>
      <c r="AP313">
        <f>使用量貼付先!C14970</f>
        <v>0</v>
      </c>
      <c r="AQ313">
        <f>使用量貼付先!C14971</f>
        <v>0</v>
      </c>
      <c r="AR313">
        <f>使用量貼付先!C14972</f>
        <v>0</v>
      </c>
      <c r="AS313">
        <f>使用量貼付先!C14973</f>
        <v>0</v>
      </c>
      <c r="AT313">
        <f>使用量貼付先!C14974</f>
        <v>0</v>
      </c>
      <c r="AU313">
        <f>使用量貼付先!C14975</f>
        <v>0</v>
      </c>
      <c r="AV313">
        <f>使用量貼付先!C14976</f>
        <v>0</v>
      </c>
      <c r="AW313">
        <f>使用量貼付先!C14977</f>
        <v>0</v>
      </c>
    </row>
    <row r="314" spans="1:49">
      <c r="A314" s="9">
        <f t="shared" si="4"/>
        <v>46060</v>
      </c>
      <c r="B314">
        <f>使用量貼付先!C14978</f>
        <v>0</v>
      </c>
      <c r="C314">
        <f>使用量貼付先!C14979</f>
        <v>0</v>
      </c>
      <c r="D314">
        <f>使用量貼付先!C14980</f>
        <v>0</v>
      </c>
      <c r="E314">
        <f>使用量貼付先!C14981</f>
        <v>0</v>
      </c>
      <c r="F314">
        <f>使用量貼付先!C14982</f>
        <v>0</v>
      </c>
      <c r="G314">
        <f>使用量貼付先!C14983</f>
        <v>0</v>
      </c>
      <c r="H314">
        <f>使用量貼付先!C14984</f>
        <v>0</v>
      </c>
      <c r="I314">
        <f>使用量貼付先!C14985</f>
        <v>0</v>
      </c>
      <c r="J314">
        <f>使用量貼付先!C14986</f>
        <v>0</v>
      </c>
      <c r="K314">
        <f>使用量貼付先!C14987</f>
        <v>0</v>
      </c>
      <c r="L314">
        <f>使用量貼付先!C14988</f>
        <v>0</v>
      </c>
      <c r="M314">
        <f>使用量貼付先!C14989</f>
        <v>0</v>
      </c>
      <c r="N314">
        <f>使用量貼付先!C14990</f>
        <v>0</v>
      </c>
      <c r="O314">
        <f>使用量貼付先!C14991</f>
        <v>0</v>
      </c>
      <c r="P314">
        <f>使用量貼付先!C14992</f>
        <v>0</v>
      </c>
      <c r="Q314">
        <f>使用量貼付先!C14993</f>
        <v>0</v>
      </c>
      <c r="R314">
        <f>使用量貼付先!C14994</f>
        <v>0</v>
      </c>
      <c r="S314">
        <f>使用量貼付先!C14995</f>
        <v>0</v>
      </c>
      <c r="T314">
        <f>使用量貼付先!C14996</f>
        <v>0</v>
      </c>
      <c r="U314">
        <f>使用量貼付先!C14997</f>
        <v>0</v>
      </c>
      <c r="V314">
        <f>使用量貼付先!C14998</f>
        <v>0</v>
      </c>
      <c r="W314">
        <f>使用量貼付先!C14999</f>
        <v>0</v>
      </c>
      <c r="X314">
        <f>使用量貼付先!C15000</f>
        <v>0</v>
      </c>
      <c r="Y314">
        <f>使用量貼付先!C15001</f>
        <v>0</v>
      </c>
      <c r="Z314">
        <f>使用量貼付先!C15002</f>
        <v>0</v>
      </c>
      <c r="AA314">
        <f>使用量貼付先!C15003</f>
        <v>0</v>
      </c>
      <c r="AB314">
        <f>使用量貼付先!C15004</f>
        <v>0</v>
      </c>
      <c r="AC314">
        <f>使用量貼付先!C15005</f>
        <v>0</v>
      </c>
      <c r="AD314">
        <f>使用量貼付先!C15006</f>
        <v>0</v>
      </c>
      <c r="AE314">
        <f>使用量貼付先!C15007</f>
        <v>0</v>
      </c>
      <c r="AF314">
        <f>使用量貼付先!C15008</f>
        <v>0</v>
      </c>
      <c r="AG314">
        <f>使用量貼付先!C15009</f>
        <v>0</v>
      </c>
      <c r="AH314">
        <f>使用量貼付先!C15010</f>
        <v>0</v>
      </c>
      <c r="AI314">
        <f>使用量貼付先!C15011</f>
        <v>0</v>
      </c>
      <c r="AJ314">
        <f>使用量貼付先!C15012</f>
        <v>0</v>
      </c>
      <c r="AK314">
        <f>使用量貼付先!C15013</f>
        <v>0</v>
      </c>
      <c r="AL314">
        <f>使用量貼付先!C15014</f>
        <v>0</v>
      </c>
      <c r="AM314">
        <f>使用量貼付先!C15015</f>
        <v>0</v>
      </c>
      <c r="AN314">
        <f>使用量貼付先!C15016</f>
        <v>0</v>
      </c>
      <c r="AO314">
        <f>使用量貼付先!C15017</f>
        <v>0</v>
      </c>
      <c r="AP314">
        <f>使用量貼付先!C15018</f>
        <v>0</v>
      </c>
      <c r="AQ314">
        <f>使用量貼付先!C15019</f>
        <v>0</v>
      </c>
      <c r="AR314">
        <f>使用量貼付先!C15020</f>
        <v>0</v>
      </c>
      <c r="AS314">
        <f>使用量貼付先!C15021</f>
        <v>0</v>
      </c>
      <c r="AT314">
        <f>使用量貼付先!C15022</f>
        <v>0</v>
      </c>
      <c r="AU314">
        <f>使用量貼付先!C15023</f>
        <v>0</v>
      </c>
      <c r="AV314">
        <f>使用量貼付先!C15024</f>
        <v>0</v>
      </c>
      <c r="AW314">
        <f>使用量貼付先!C15025</f>
        <v>0</v>
      </c>
    </row>
    <row r="315" spans="1:49">
      <c r="A315" s="9">
        <f t="shared" si="4"/>
        <v>46061</v>
      </c>
      <c r="B315">
        <f>使用量貼付先!C15026</f>
        <v>0</v>
      </c>
      <c r="C315">
        <f>使用量貼付先!C15027</f>
        <v>0</v>
      </c>
      <c r="D315">
        <f>使用量貼付先!C15028</f>
        <v>0</v>
      </c>
      <c r="E315">
        <f>使用量貼付先!C15029</f>
        <v>0</v>
      </c>
      <c r="F315">
        <f>使用量貼付先!C15030</f>
        <v>0</v>
      </c>
      <c r="G315">
        <f>使用量貼付先!C15031</f>
        <v>0</v>
      </c>
      <c r="H315">
        <f>使用量貼付先!C15032</f>
        <v>0</v>
      </c>
      <c r="I315">
        <f>使用量貼付先!C15033</f>
        <v>0</v>
      </c>
      <c r="J315">
        <f>使用量貼付先!C15034</f>
        <v>0</v>
      </c>
      <c r="K315">
        <f>使用量貼付先!C15035</f>
        <v>0</v>
      </c>
      <c r="L315">
        <f>使用量貼付先!C15036</f>
        <v>0</v>
      </c>
      <c r="M315">
        <f>使用量貼付先!C15037</f>
        <v>0</v>
      </c>
      <c r="N315">
        <f>使用量貼付先!C15038</f>
        <v>0</v>
      </c>
      <c r="O315">
        <f>使用量貼付先!C15039</f>
        <v>0</v>
      </c>
      <c r="P315">
        <f>使用量貼付先!C15040</f>
        <v>0</v>
      </c>
      <c r="Q315">
        <f>使用量貼付先!C15041</f>
        <v>0</v>
      </c>
      <c r="R315">
        <f>使用量貼付先!C15042</f>
        <v>0</v>
      </c>
      <c r="S315">
        <f>使用量貼付先!C15043</f>
        <v>0</v>
      </c>
      <c r="T315">
        <f>使用量貼付先!C15044</f>
        <v>0</v>
      </c>
      <c r="U315">
        <f>使用量貼付先!C15045</f>
        <v>0</v>
      </c>
      <c r="V315">
        <f>使用量貼付先!C15046</f>
        <v>0</v>
      </c>
      <c r="W315">
        <f>使用量貼付先!C15047</f>
        <v>0</v>
      </c>
      <c r="X315">
        <f>使用量貼付先!C15048</f>
        <v>0</v>
      </c>
      <c r="Y315">
        <f>使用量貼付先!C15049</f>
        <v>0</v>
      </c>
      <c r="Z315">
        <f>使用量貼付先!C15050</f>
        <v>0</v>
      </c>
      <c r="AA315">
        <f>使用量貼付先!C15051</f>
        <v>0</v>
      </c>
      <c r="AB315">
        <f>使用量貼付先!C15052</f>
        <v>0</v>
      </c>
      <c r="AC315">
        <f>使用量貼付先!C15053</f>
        <v>0</v>
      </c>
      <c r="AD315">
        <f>使用量貼付先!C15054</f>
        <v>0</v>
      </c>
      <c r="AE315">
        <f>使用量貼付先!C15055</f>
        <v>0</v>
      </c>
      <c r="AF315">
        <f>使用量貼付先!C15056</f>
        <v>0</v>
      </c>
      <c r="AG315">
        <f>使用量貼付先!C15057</f>
        <v>0</v>
      </c>
      <c r="AH315">
        <f>使用量貼付先!C15058</f>
        <v>0</v>
      </c>
      <c r="AI315">
        <f>使用量貼付先!C15059</f>
        <v>0</v>
      </c>
      <c r="AJ315">
        <f>使用量貼付先!C15060</f>
        <v>0</v>
      </c>
      <c r="AK315">
        <f>使用量貼付先!C15061</f>
        <v>0</v>
      </c>
      <c r="AL315">
        <f>使用量貼付先!C15062</f>
        <v>0</v>
      </c>
      <c r="AM315">
        <f>使用量貼付先!C15063</f>
        <v>0</v>
      </c>
      <c r="AN315">
        <f>使用量貼付先!C15064</f>
        <v>0</v>
      </c>
      <c r="AO315">
        <f>使用量貼付先!C15065</f>
        <v>0</v>
      </c>
      <c r="AP315">
        <f>使用量貼付先!C15066</f>
        <v>0</v>
      </c>
      <c r="AQ315">
        <f>使用量貼付先!C15067</f>
        <v>0</v>
      </c>
      <c r="AR315">
        <f>使用量貼付先!C15068</f>
        <v>0</v>
      </c>
      <c r="AS315">
        <f>使用量貼付先!C15069</f>
        <v>0</v>
      </c>
      <c r="AT315">
        <f>使用量貼付先!C15070</f>
        <v>0</v>
      </c>
      <c r="AU315">
        <f>使用量貼付先!C15071</f>
        <v>0</v>
      </c>
      <c r="AV315">
        <f>使用量貼付先!C15072</f>
        <v>0</v>
      </c>
      <c r="AW315">
        <f>使用量貼付先!C15073</f>
        <v>0</v>
      </c>
    </row>
    <row r="316" spans="1:49">
      <c r="A316" s="9">
        <f t="shared" si="4"/>
        <v>46062</v>
      </c>
      <c r="B316">
        <f>使用量貼付先!C15074</f>
        <v>0</v>
      </c>
      <c r="C316">
        <f>使用量貼付先!C15075</f>
        <v>0</v>
      </c>
      <c r="D316">
        <f>使用量貼付先!C15076</f>
        <v>0</v>
      </c>
      <c r="E316">
        <f>使用量貼付先!C15077</f>
        <v>0</v>
      </c>
      <c r="F316">
        <f>使用量貼付先!C15078</f>
        <v>0</v>
      </c>
      <c r="G316">
        <f>使用量貼付先!C15079</f>
        <v>0</v>
      </c>
      <c r="H316">
        <f>使用量貼付先!C15080</f>
        <v>0</v>
      </c>
      <c r="I316">
        <f>使用量貼付先!C15081</f>
        <v>0</v>
      </c>
      <c r="J316">
        <f>使用量貼付先!C15082</f>
        <v>0</v>
      </c>
      <c r="K316">
        <f>使用量貼付先!C15083</f>
        <v>0</v>
      </c>
      <c r="L316">
        <f>使用量貼付先!C15084</f>
        <v>0</v>
      </c>
      <c r="M316">
        <f>使用量貼付先!C15085</f>
        <v>0</v>
      </c>
      <c r="N316">
        <f>使用量貼付先!C15086</f>
        <v>0</v>
      </c>
      <c r="O316">
        <f>使用量貼付先!C15087</f>
        <v>0</v>
      </c>
      <c r="P316">
        <f>使用量貼付先!C15088</f>
        <v>0</v>
      </c>
      <c r="Q316">
        <f>使用量貼付先!C15089</f>
        <v>0</v>
      </c>
      <c r="R316">
        <f>使用量貼付先!C15090</f>
        <v>0</v>
      </c>
      <c r="S316">
        <f>使用量貼付先!C15091</f>
        <v>0</v>
      </c>
      <c r="T316">
        <f>使用量貼付先!C15092</f>
        <v>0</v>
      </c>
      <c r="U316">
        <f>使用量貼付先!C15093</f>
        <v>0</v>
      </c>
      <c r="V316">
        <f>使用量貼付先!C15094</f>
        <v>0</v>
      </c>
      <c r="W316">
        <f>使用量貼付先!C15095</f>
        <v>0</v>
      </c>
      <c r="X316">
        <f>使用量貼付先!C15096</f>
        <v>0</v>
      </c>
      <c r="Y316">
        <f>使用量貼付先!C15097</f>
        <v>0</v>
      </c>
      <c r="Z316">
        <f>使用量貼付先!C15098</f>
        <v>0</v>
      </c>
      <c r="AA316">
        <f>使用量貼付先!C15099</f>
        <v>0</v>
      </c>
      <c r="AB316">
        <f>使用量貼付先!C15100</f>
        <v>0</v>
      </c>
      <c r="AC316">
        <f>使用量貼付先!C15101</f>
        <v>0</v>
      </c>
      <c r="AD316">
        <f>使用量貼付先!C15102</f>
        <v>0</v>
      </c>
      <c r="AE316">
        <f>使用量貼付先!C15103</f>
        <v>0</v>
      </c>
      <c r="AF316">
        <f>使用量貼付先!C15104</f>
        <v>0</v>
      </c>
      <c r="AG316">
        <f>使用量貼付先!C15105</f>
        <v>0</v>
      </c>
      <c r="AH316">
        <f>使用量貼付先!C15106</f>
        <v>0</v>
      </c>
      <c r="AI316">
        <f>使用量貼付先!C15107</f>
        <v>0</v>
      </c>
      <c r="AJ316">
        <f>使用量貼付先!C15108</f>
        <v>0</v>
      </c>
      <c r="AK316">
        <f>使用量貼付先!C15109</f>
        <v>0</v>
      </c>
      <c r="AL316">
        <f>使用量貼付先!C15110</f>
        <v>0</v>
      </c>
      <c r="AM316">
        <f>使用量貼付先!C15111</f>
        <v>0</v>
      </c>
      <c r="AN316">
        <f>使用量貼付先!C15112</f>
        <v>0</v>
      </c>
      <c r="AO316">
        <f>使用量貼付先!C15113</f>
        <v>0</v>
      </c>
      <c r="AP316">
        <f>使用量貼付先!C15114</f>
        <v>0</v>
      </c>
      <c r="AQ316">
        <f>使用量貼付先!C15115</f>
        <v>0</v>
      </c>
      <c r="AR316">
        <f>使用量貼付先!C15116</f>
        <v>0</v>
      </c>
      <c r="AS316">
        <f>使用量貼付先!C15117</f>
        <v>0</v>
      </c>
      <c r="AT316">
        <f>使用量貼付先!C15118</f>
        <v>0</v>
      </c>
      <c r="AU316">
        <f>使用量貼付先!C15119</f>
        <v>0</v>
      </c>
      <c r="AV316">
        <f>使用量貼付先!C15120</f>
        <v>0</v>
      </c>
      <c r="AW316">
        <f>使用量貼付先!C15121</f>
        <v>0</v>
      </c>
    </row>
    <row r="317" spans="1:49">
      <c r="A317" s="9">
        <f t="shared" si="4"/>
        <v>46063</v>
      </c>
      <c r="B317">
        <f>使用量貼付先!C15122</f>
        <v>0</v>
      </c>
      <c r="C317">
        <f>使用量貼付先!C15123</f>
        <v>0</v>
      </c>
      <c r="D317">
        <f>使用量貼付先!C15124</f>
        <v>0</v>
      </c>
      <c r="E317">
        <f>使用量貼付先!C15125</f>
        <v>0</v>
      </c>
      <c r="F317">
        <f>使用量貼付先!C15126</f>
        <v>0</v>
      </c>
      <c r="G317">
        <f>使用量貼付先!C15127</f>
        <v>0</v>
      </c>
      <c r="H317">
        <f>使用量貼付先!C15128</f>
        <v>0</v>
      </c>
      <c r="I317">
        <f>使用量貼付先!C15129</f>
        <v>0</v>
      </c>
      <c r="J317">
        <f>使用量貼付先!C15130</f>
        <v>0</v>
      </c>
      <c r="K317">
        <f>使用量貼付先!C15131</f>
        <v>0</v>
      </c>
      <c r="L317">
        <f>使用量貼付先!C15132</f>
        <v>0</v>
      </c>
      <c r="M317">
        <f>使用量貼付先!C15133</f>
        <v>0</v>
      </c>
      <c r="N317">
        <f>使用量貼付先!C15134</f>
        <v>0</v>
      </c>
      <c r="O317">
        <f>使用量貼付先!C15135</f>
        <v>0</v>
      </c>
      <c r="P317">
        <f>使用量貼付先!C15136</f>
        <v>0</v>
      </c>
      <c r="Q317">
        <f>使用量貼付先!C15137</f>
        <v>0</v>
      </c>
      <c r="R317">
        <f>使用量貼付先!C15138</f>
        <v>0</v>
      </c>
      <c r="S317">
        <f>使用量貼付先!C15139</f>
        <v>0</v>
      </c>
      <c r="T317">
        <f>使用量貼付先!C15140</f>
        <v>0</v>
      </c>
      <c r="U317">
        <f>使用量貼付先!C15141</f>
        <v>0</v>
      </c>
      <c r="V317">
        <f>使用量貼付先!C15142</f>
        <v>0</v>
      </c>
      <c r="W317">
        <f>使用量貼付先!C15143</f>
        <v>0</v>
      </c>
      <c r="X317">
        <f>使用量貼付先!C15144</f>
        <v>0</v>
      </c>
      <c r="Y317">
        <f>使用量貼付先!C15145</f>
        <v>0</v>
      </c>
      <c r="Z317">
        <f>使用量貼付先!C15146</f>
        <v>0</v>
      </c>
      <c r="AA317">
        <f>使用量貼付先!C15147</f>
        <v>0</v>
      </c>
      <c r="AB317">
        <f>使用量貼付先!C15148</f>
        <v>0</v>
      </c>
      <c r="AC317">
        <f>使用量貼付先!C15149</f>
        <v>0</v>
      </c>
      <c r="AD317">
        <f>使用量貼付先!C15150</f>
        <v>0</v>
      </c>
      <c r="AE317">
        <f>使用量貼付先!C15151</f>
        <v>0</v>
      </c>
      <c r="AF317">
        <f>使用量貼付先!C15152</f>
        <v>0</v>
      </c>
      <c r="AG317">
        <f>使用量貼付先!C15153</f>
        <v>0</v>
      </c>
      <c r="AH317">
        <f>使用量貼付先!C15154</f>
        <v>0</v>
      </c>
      <c r="AI317">
        <f>使用量貼付先!C15155</f>
        <v>0</v>
      </c>
      <c r="AJ317">
        <f>使用量貼付先!C15156</f>
        <v>0</v>
      </c>
      <c r="AK317">
        <f>使用量貼付先!C15157</f>
        <v>0</v>
      </c>
      <c r="AL317">
        <f>使用量貼付先!C15158</f>
        <v>0</v>
      </c>
      <c r="AM317">
        <f>使用量貼付先!C15159</f>
        <v>0</v>
      </c>
      <c r="AN317">
        <f>使用量貼付先!C15160</f>
        <v>0</v>
      </c>
      <c r="AO317">
        <f>使用量貼付先!C15161</f>
        <v>0</v>
      </c>
      <c r="AP317">
        <f>使用量貼付先!C15162</f>
        <v>0</v>
      </c>
      <c r="AQ317">
        <f>使用量貼付先!C15163</f>
        <v>0</v>
      </c>
      <c r="AR317">
        <f>使用量貼付先!C15164</f>
        <v>0</v>
      </c>
      <c r="AS317">
        <f>使用量貼付先!C15165</f>
        <v>0</v>
      </c>
      <c r="AT317">
        <f>使用量貼付先!C15166</f>
        <v>0</v>
      </c>
      <c r="AU317">
        <f>使用量貼付先!C15167</f>
        <v>0</v>
      </c>
      <c r="AV317">
        <f>使用量貼付先!C15168</f>
        <v>0</v>
      </c>
      <c r="AW317">
        <f>使用量貼付先!C15169</f>
        <v>0</v>
      </c>
    </row>
    <row r="318" spans="1:49">
      <c r="A318" s="9">
        <f t="shared" si="4"/>
        <v>46064</v>
      </c>
      <c r="B318">
        <f>使用量貼付先!C15170</f>
        <v>0</v>
      </c>
      <c r="C318">
        <f>使用量貼付先!C15171</f>
        <v>0</v>
      </c>
      <c r="D318">
        <f>使用量貼付先!C15172</f>
        <v>0</v>
      </c>
      <c r="E318">
        <f>使用量貼付先!C15173</f>
        <v>0</v>
      </c>
      <c r="F318">
        <f>使用量貼付先!C15174</f>
        <v>0</v>
      </c>
      <c r="G318">
        <f>使用量貼付先!C15175</f>
        <v>0</v>
      </c>
      <c r="H318">
        <f>使用量貼付先!C15176</f>
        <v>0</v>
      </c>
      <c r="I318">
        <f>使用量貼付先!C15177</f>
        <v>0</v>
      </c>
      <c r="J318">
        <f>使用量貼付先!C15178</f>
        <v>0</v>
      </c>
      <c r="K318">
        <f>使用量貼付先!C15179</f>
        <v>0</v>
      </c>
      <c r="L318">
        <f>使用量貼付先!C15180</f>
        <v>0</v>
      </c>
      <c r="M318">
        <f>使用量貼付先!C15181</f>
        <v>0</v>
      </c>
      <c r="N318">
        <f>使用量貼付先!C15182</f>
        <v>0</v>
      </c>
      <c r="O318">
        <f>使用量貼付先!C15183</f>
        <v>0</v>
      </c>
      <c r="P318">
        <f>使用量貼付先!C15184</f>
        <v>0</v>
      </c>
      <c r="Q318">
        <f>使用量貼付先!C15185</f>
        <v>0</v>
      </c>
      <c r="R318">
        <f>使用量貼付先!C15186</f>
        <v>0</v>
      </c>
      <c r="S318">
        <f>使用量貼付先!C15187</f>
        <v>0</v>
      </c>
      <c r="T318">
        <f>使用量貼付先!C15188</f>
        <v>0</v>
      </c>
      <c r="U318">
        <f>使用量貼付先!C15189</f>
        <v>0</v>
      </c>
      <c r="V318">
        <f>使用量貼付先!C15190</f>
        <v>0</v>
      </c>
      <c r="W318">
        <f>使用量貼付先!C15191</f>
        <v>0</v>
      </c>
      <c r="X318">
        <f>使用量貼付先!C15192</f>
        <v>0</v>
      </c>
      <c r="Y318">
        <f>使用量貼付先!C15193</f>
        <v>0</v>
      </c>
      <c r="Z318">
        <f>使用量貼付先!C15194</f>
        <v>0</v>
      </c>
      <c r="AA318">
        <f>使用量貼付先!C15195</f>
        <v>0</v>
      </c>
      <c r="AB318">
        <f>使用量貼付先!C15196</f>
        <v>0</v>
      </c>
      <c r="AC318">
        <f>使用量貼付先!C15197</f>
        <v>0</v>
      </c>
      <c r="AD318">
        <f>使用量貼付先!C15198</f>
        <v>0</v>
      </c>
      <c r="AE318">
        <f>使用量貼付先!C15199</f>
        <v>0</v>
      </c>
      <c r="AF318">
        <f>使用量貼付先!C15200</f>
        <v>0</v>
      </c>
      <c r="AG318">
        <f>使用量貼付先!C15201</f>
        <v>0</v>
      </c>
      <c r="AH318">
        <f>使用量貼付先!C15202</f>
        <v>0</v>
      </c>
      <c r="AI318">
        <f>使用量貼付先!C15203</f>
        <v>0</v>
      </c>
      <c r="AJ318">
        <f>使用量貼付先!C15204</f>
        <v>0</v>
      </c>
      <c r="AK318">
        <f>使用量貼付先!C15205</f>
        <v>0</v>
      </c>
      <c r="AL318">
        <f>使用量貼付先!C15206</f>
        <v>0</v>
      </c>
      <c r="AM318">
        <f>使用量貼付先!C15207</f>
        <v>0</v>
      </c>
      <c r="AN318">
        <f>使用量貼付先!C15208</f>
        <v>0</v>
      </c>
      <c r="AO318">
        <f>使用量貼付先!C15209</f>
        <v>0</v>
      </c>
      <c r="AP318">
        <f>使用量貼付先!C15210</f>
        <v>0</v>
      </c>
      <c r="AQ318">
        <f>使用量貼付先!C15211</f>
        <v>0</v>
      </c>
      <c r="AR318">
        <f>使用量貼付先!C15212</f>
        <v>0</v>
      </c>
      <c r="AS318">
        <f>使用量貼付先!C15213</f>
        <v>0</v>
      </c>
      <c r="AT318">
        <f>使用量貼付先!C15214</f>
        <v>0</v>
      </c>
      <c r="AU318">
        <f>使用量貼付先!C15215</f>
        <v>0</v>
      </c>
      <c r="AV318">
        <f>使用量貼付先!C15216</f>
        <v>0</v>
      </c>
      <c r="AW318">
        <f>使用量貼付先!C15217</f>
        <v>0</v>
      </c>
    </row>
    <row r="319" spans="1:49">
      <c r="A319" s="9">
        <f t="shared" si="4"/>
        <v>46065</v>
      </c>
      <c r="B319">
        <f>使用量貼付先!C15218</f>
        <v>0</v>
      </c>
      <c r="C319">
        <f>使用量貼付先!C15219</f>
        <v>0</v>
      </c>
      <c r="D319">
        <f>使用量貼付先!C15220</f>
        <v>0</v>
      </c>
      <c r="E319">
        <f>使用量貼付先!C15221</f>
        <v>0</v>
      </c>
      <c r="F319">
        <f>使用量貼付先!C15222</f>
        <v>0</v>
      </c>
      <c r="G319">
        <f>使用量貼付先!C15223</f>
        <v>0</v>
      </c>
      <c r="H319">
        <f>使用量貼付先!C15224</f>
        <v>0</v>
      </c>
      <c r="I319">
        <f>使用量貼付先!C15225</f>
        <v>0</v>
      </c>
      <c r="J319">
        <f>使用量貼付先!C15226</f>
        <v>0</v>
      </c>
      <c r="K319">
        <f>使用量貼付先!C15227</f>
        <v>0</v>
      </c>
      <c r="L319">
        <f>使用量貼付先!C15228</f>
        <v>0</v>
      </c>
      <c r="M319">
        <f>使用量貼付先!C15229</f>
        <v>0</v>
      </c>
      <c r="N319">
        <f>使用量貼付先!C15230</f>
        <v>0</v>
      </c>
      <c r="O319">
        <f>使用量貼付先!C15231</f>
        <v>0</v>
      </c>
      <c r="P319">
        <f>使用量貼付先!C15232</f>
        <v>0</v>
      </c>
      <c r="Q319">
        <f>使用量貼付先!C15233</f>
        <v>0</v>
      </c>
      <c r="R319">
        <f>使用量貼付先!C15234</f>
        <v>0</v>
      </c>
      <c r="S319">
        <f>使用量貼付先!C15235</f>
        <v>0</v>
      </c>
      <c r="T319">
        <f>使用量貼付先!C15236</f>
        <v>0</v>
      </c>
      <c r="U319">
        <f>使用量貼付先!C15237</f>
        <v>0</v>
      </c>
      <c r="V319">
        <f>使用量貼付先!C15238</f>
        <v>0</v>
      </c>
      <c r="W319">
        <f>使用量貼付先!C15239</f>
        <v>0</v>
      </c>
      <c r="X319">
        <f>使用量貼付先!C15240</f>
        <v>0</v>
      </c>
      <c r="Y319">
        <f>使用量貼付先!C15241</f>
        <v>0</v>
      </c>
      <c r="Z319">
        <f>使用量貼付先!C15242</f>
        <v>0</v>
      </c>
      <c r="AA319">
        <f>使用量貼付先!C15243</f>
        <v>0</v>
      </c>
      <c r="AB319">
        <f>使用量貼付先!C15244</f>
        <v>0</v>
      </c>
      <c r="AC319">
        <f>使用量貼付先!C15245</f>
        <v>0</v>
      </c>
      <c r="AD319">
        <f>使用量貼付先!C15246</f>
        <v>0</v>
      </c>
      <c r="AE319">
        <f>使用量貼付先!C15247</f>
        <v>0</v>
      </c>
      <c r="AF319">
        <f>使用量貼付先!C15248</f>
        <v>0</v>
      </c>
      <c r="AG319">
        <f>使用量貼付先!C15249</f>
        <v>0</v>
      </c>
      <c r="AH319">
        <f>使用量貼付先!C15250</f>
        <v>0</v>
      </c>
      <c r="AI319">
        <f>使用量貼付先!C15251</f>
        <v>0</v>
      </c>
      <c r="AJ319">
        <f>使用量貼付先!C15252</f>
        <v>0</v>
      </c>
      <c r="AK319">
        <f>使用量貼付先!C15253</f>
        <v>0</v>
      </c>
      <c r="AL319">
        <f>使用量貼付先!C15254</f>
        <v>0</v>
      </c>
      <c r="AM319">
        <f>使用量貼付先!C15255</f>
        <v>0</v>
      </c>
      <c r="AN319">
        <f>使用量貼付先!C15256</f>
        <v>0</v>
      </c>
      <c r="AO319">
        <f>使用量貼付先!C15257</f>
        <v>0</v>
      </c>
      <c r="AP319">
        <f>使用量貼付先!C15258</f>
        <v>0</v>
      </c>
      <c r="AQ319">
        <f>使用量貼付先!C15259</f>
        <v>0</v>
      </c>
      <c r="AR319">
        <f>使用量貼付先!C15260</f>
        <v>0</v>
      </c>
      <c r="AS319">
        <f>使用量貼付先!C15261</f>
        <v>0</v>
      </c>
      <c r="AT319">
        <f>使用量貼付先!C15262</f>
        <v>0</v>
      </c>
      <c r="AU319">
        <f>使用量貼付先!C15263</f>
        <v>0</v>
      </c>
      <c r="AV319">
        <f>使用量貼付先!C15264</f>
        <v>0</v>
      </c>
      <c r="AW319">
        <f>使用量貼付先!C15265</f>
        <v>0</v>
      </c>
    </row>
    <row r="320" spans="1:49">
      <c r="A320" s="9">
        <f t="shared" si="4"/>
        <v>46066</v>
      </c>
      <c r="B320">
        <f>使用量貼付先!C15266</f>
        <v>0</v>
      </c>
      <c r="C320">
        <f>使用量貼付先!C15267</f>
        <v>0</v>
      </c>
      <c r="D320">
        <f>使用量貼付先!C15268</f>
        <v>0</v>
      </c>
      <c r="E320">
        <f>使用量貼付先!C15269</f>
        <v>0</v>
      </c>
      <c r="F320">
        <f>使用量貼付先!C15270</f>
        <v>0</v>
      </c>
      <c r="G320">
        <f>使用量貼付先!C15271</f>
        <v>0</v>
      </c>
      <c r="H320">
        <f>使用量貼付先!C15272</f>
        <v>0</v>
      </c>
      <c r="I320">
        <f>使用量貼付先!C15273</f>
        <v>0</v>
      </c>
      <c r="J320">
        <f>使用量貼付先!C15274</f>
        <v>0</v>
      </c>
      <c r="K320">
        <f>使用量貼付先!C15275</f>
        <v>0</v>
      </c>
      <c r="L320">
        <f>使用量貼付先!C15276</f>
        <v>0</v>
      </c>
      <c r="M320">
        <f>使用量貼付先!C15277</f>
        <v>0</v>
      </c>
      <c r="N320">
        <f>使用量貼付先!C15278</f>
        <v>0</v>
      </c>
      <c r="O320">
        <f>使用量貼付先!C15279</f>
        <v>0</v>
      </c>
      <c r="P320">
        <f>使用量貼付先!C15280</f>
        <v>0</v>
      </c>
      <c r="Q320">
        <f>使用量貼付先!C15281</f>
        <v>0</v>
      </c>
      <c r="R320">
        <f>使用量貼付先!C15282</f>
        <v>0</v>
      </c>
      <c r="S320">
        <f>使用量貼付先!C15283</f>
        <v>0</v>
      </c>
      <c r="T320">
        <f>使用量貼付先!C15284</f>
        <v>0</v>
      </c>
      <c r="U320">
        <f>使用量貼付先!C15285</f>
        <v>0</v>
      </c>
      <c r="V320">
        <f>使用量貼付先!C15286</f>
        <v>0</v>
      </c>
      <c r="W320">
        <f>使用量貼付先!C15287</f>
        <v>0</v>
      </c>
      <c r="X320">
        <f>使用量貼付先!C15288</f>
        <v>0</v>
      </c>
      <c r="Y320">
        <f>使用量貼付先!C15289</f>
        <v>0</v>
      </c>
      <c r="Z320">
        <f>使用量貼付先!C15290</f>
        <v>0</v>
      </c>
      <c r="AA320">
        <f>使用量貼付先!C15291</f>
        <v>0</v>
      </c>
      <c r="AB320">
        <f>使用量貼付先!C15292</f>
        <v>0</v>
      </c>
      <c r="AC320">
        <f>使用量貼付先!C15293</f>
        <v>0</v>
      </c>
      <c r="AD320">
        <f>使用量貼付先!C15294</f>
        <v>0</v>
      </c>
      <c r="AE320">
        <f>使用量貼付先!C15295</f>
        <v>0</v>
      </c>
      <c r="AF320">
        <f>使用量貼付先!C15296</f>
        <v>0</v>
      </c>
      <c r="AG320">
        <f>使用量貼付先!C15297</f>
        <v>0</v>
      </c>
      <c r="AH320">
        <f>使用量貼付先!C15298</f>
        <v>0</v>
      </c>
      <c r="AI320">
        <f>使用量貼付先!C15299</f>
        <v>0</v>
      </c>
      <c r="AJ320">
        <f>使用量貼付先!C15300</f>
        <v>0</v>
      </c>
      <c r="AK320">
        <f>使用量貼付先!C15301</f>
        <v>0</v>
      </c>
      <c r="AL320">
        <f>使用量貼付先!C15302</f>
        <v>0</v>
      </c>
      <c r="AM320">
        <f>使用量貼付先!C15303</f>
        <v>0</v>
      </c>
      <c r="AN320">
        <f>使用量貼付先!C15304</f>
        <v>0</v>
      </c>
      <c r="AO320">
        <f>使用量貼付先!C15305</f>
        <v>0</v>
      </c>
      <c r="AP320">
        <f>使用量貼付先!C15306</f>
        <v>0</v>
      </c>
      <c r="AQ320">
        <f>使用量貼付先!C15307</f>
        <v>0</v>
      </c>
      <c r="AR320">
        <f>使用量貼付先!C15308</f>
        <v>0</v>
      </c>
      <c r="AS320">
        <f>使用量貼付先!C15309</f>
        <v>0</v>
      </c>
      <c r="AT320">
        <f>使用量貼付先!C15310</f>
        <v>0</v>
      </c>
      <c r="AU320">
        <f>使用量貼付先!C15311</f>
        <v>0</v>
      </c>
      <c r="AV320">
        <f>使用量貼付先!C15312</f>
        <v>0</v>
      </c>
      <c r="AW320">
        <f>使用量貼付先!C15313</f>
        <v>0</v>
      </c>
    </row>
    <row r="321" spans="1:49">
      <c r="A321" s="9">
        <f t="shared" si="4"/>
        <v>46067</v>
      </c>
      <c r="B321">
        <f>使用量貼付先!C15314</f>
        <v>0</v>
      </c>
      <c r="C321">
        <f>使用量貼付先!C15315</f>
        <v>0</v>
      </c>
      <c r="D321">
        <f>使用量貼付先!C15316</f>
        <v>0</v>
      </c>
      <c r="E321">
        <f>使用量貼付先!C15317</f>
        <v>0</v>
      </c>
      <c r="F321">
        <f>使用量貼付先!C15318</f>
        <v>0</v>
      </c>
      <c r="G321">
        <f>使用量貼付先!C15319</f>
        <v>0</v>
      </c>
      <c r="H321">
        <f>使用量貼付先!C15320</f>
        <v>0</v>
      </c>
      <c r="I321">
        <f>使用量貼付先!C15321</f>
        <v>0</v>
      </c>
      <c r="J321">
        <f>使用量貼付先!C15322</f>
        <v>0</v>
      </c>
      <c r="K321">
        <f>使用量貼付先!C15323</f>
        <v>0</v>
      </c>
      <c r="L321">
        <f>使用量貼付先!C15324</f>
        <v>0</v>
      </c>
      <c r="M321">
        <f>使用量貼付先!C15325</f>
        <v>0</v>
      </c>
      <c r="N321">
        <f>使用量貼付先!C15326</f>
        <v>0</v>
      </c>
      <c r="O321">
        <f>使用量貼付先!C15327</f>
        <v>0</v>
      </c>
      <c r="P321">
        <f>使用量貼付先!C15328</f>
        <v>0</v>
      </c>
      <c r="Q321">
        <f>使用量貼付先!C15329</f>
        <v>0</v>
      </c>
      <c r="R321">
        <f>使用量貼付先!C15330</f>
        <v>0</v>
      </c>
      <c r="S321">
        <f>使用量貼付先!C15331</f>
        <v>0</v>
      </c>
      <c r="T321">
        <f>使用量貼付先!C15332</f>
        <v>0</v>
      </c>
      <c r="U321">
        <f>使用量貼付先!C15333</f>
        <v>0</v>
      </c>
      <c r="V321">
        <f>使用量貼付先!C15334</f>
        <v>0</v>
      </c>
      <c r="W321">
        <f>使用量貼付先!C15335</f>
        <v>0</v>
      </c>
      <c r="X321">
        <f>使用量貼付先!C15336</f>
        <v>0</v>
      </c>
      <c r="Y321">
        <f>使用量貼付先!C15337</f>
        <v>0</v>
      </c>
      <c r="Z321">
        <f>使用量貼付先!C15338</f>
        <v>0</v>
      </c>
      <c r="AA321">
        <f>使用量貼付先!C15339</f>
        <v>0</v>
      </c>
      <c r="AB321">
        <f>使用量貼付先!C15340</f>
        <v>0</v>
      </c>
      <c r="AC321">
        <f>使用量貼付先!C15341</f>
        <v>0</v>
      </c>
      <c r="AD321">
        <f>使用量貼付先!C15342</f>
        <v>0</v>
      </c>
      <c r="AE321">
        <f>使用量貼付先!C15343</f>
        <v>0</v>
      </c>
      <c r="AF321">
        <f>使用量貼付先!C15344</f>
        <v>0</v>
      </c>
      <c r="AG321">
        <f>使用量貼付先!C15345</f>
        <v>0</v>
      </c>
      <c r="AH321">
        <f>使用量貼付先!C15346</f>
        <v>0</v>
      </c>
      <c r="AI321">
        <f>使用量貼付先!C15347</f>
        <v>0</v>
      </c>
      <c r="AJ321">
        <f>使用量貼付先!C15348</f>
        <v>0</v>
      </c>
      <c r="AK321">
        <f>使用量貼付先!C15349</f>
        <v>0</v>
      </c>
      <c r="AL321">
        <f>使用量貼付先!C15350</f>
        <v>0</v>
      </c>
      <c r="AM321">
        <f>使用量貼付先!C15351</f>
        <v>0</v>
      </c>
      <c r="AN321">
        <f>使用量貼付先!C15352</f>
        <v>0</v>
      </c>
      <c r="AO321">
        <f>使用量貼付先!C15353</f>
        <v>0</v>
      </c>
      <c r="AP321">
        <f>使用量貼付先!C15354</f>
        <v>0</v>
      </c>
      <c r="AQ321">
        <f>使用量貼付先!C15355</f>
        <v>0</v>
      </c>
      <c r="AR321">
        <f>使用量貼付先!C15356</f>
        <v>0</v>
      </c>
      <c r="AS321">
        <f>使用量貼付先!C15357</f>
        <v>0</v>
      </c>
      <c r="AT321">
        <f>使用量貼付先!C15358</f>
        <v>0</v>
      </c>
      <c r="AU321">
        <f>使用量貼付先!C15359</f>
        <v>0</v>
      </c>
      <c r="AV321">
        <f>使用量貼付先!C15360</f>
        <v>0</v>
      </c>
      <c r="AW321">
        <f>使用量貼付先!C15361</f>
        <v>0</v>
      </c>
    </row>
    <row r="322" spans="1:49">
      <c r="A322" s="9">
        <f t="shared" si="4"/>
        <v>46068</v>
      </c>
      <c r="B322">
        <f>使用量貼付先!C15362</f>
        <v>0</v>
      </c>
      <c r="C322">
        <f>使用量貼付先!C15363</f>
        <v>0</v>
      </c>
      <c r="D322">
        <f>使用量貼付先!C15364</f>
        <v>0</v>
      </c>
      <c r="E322">
        <f>使用量貼付先!C15365</f>
        <v>0</v>
      </c>
      <c r="F322">
        <f>使用量貼付先!C15366</f>
        <v>0</v>
      </c>
      <c r="G322">
        <f>使用量貼付先!C15367</f>
        <v>0</v>
      </c>
      <c r="H322">
        <f>使用量貼付先!C15368</f>
        <v>0</v>
      </c>
      <c r="I322">
        <f>使用量貼付先!C15369</f>
        <v>0</v>
      </c>
      <c r="J322">
        <f>使用量貼付先!C15370</f>
        <v>0</v>
      </c>
      <c r="K322">
        <f>使用量貼付先!C15371</f>
        <v>0</v>
      </c>
      <c r="L322">
        <f>使用量貼付先!C15372</f>
        <v>0</v>
      </c>
      <c r="M322">
        <f>使用量貼付先!C15373</f>
        <v>0</v>
      </c>
      <c r="N322">
        <f>使用量貼付先!C15374</f>
        <v>0</v>
      </c>
      <c r="O322">
        <f>使用量貼付先!C15375</f>
        <v>0</v>
      </c>
      <c r="P322">
        <f>使用量貼付先!C15376</f>
        <v>0</v>
      </c>
      <c r="Q322">
        <f>使用量貼付先!C15377</f>
        <v>0</v>
      </c>
      <c r="R322">
        <f>使用量貼付先!C15378</f>
        <v>0</v>
      </c>
      <c r="S322">
        <f>使用量貼付先!C15379</f>
        <v>0</v>
      </c>
      <c r="T322">
        <f>使用量貼付先!C15380</f>
        <v>0</v>
      </c>
      <c r="U322">
        <f>使用量貼付先!C15381</f>
        <v>0</v>
      </c>
      <c r="V322">
        <f>使用量貼付先!C15382</f>
        <v>0</v>
      </c>
      <c r="W322">
        <f>使用量貼付先!C15383</f>
        <v>0</v>
      </c>
      <c r="X322">
        <f>使用量貼付先!C15384</f>
        <v>0</v>
      </c>
      <c r="Y322">
        <f>使用量貼付先!C15385</f>
        <v>0</v>
      </c>
      <c r="Z322">
        <f>使用量貼付先!C15386</f>
        <v>0</v>
      </c>
      <c r="AA322">
        <f>使用量貼付先!C15387</f>
        <v>0</v>
      </c>
      <c r="AB322">
        <f>使用量貼付先!C15388</f>
        <v>0</v>
      </c>
      <c r="AC322">
        <f>使用量貼付先!C15389</f>
        <v>0</v>
      </c>
      <c r="AD322">
        <f>使用量貼付先!C15390</f>
        <v>0</v>
      </c>
      <c r="AE322">
        <f>使用量貼付先!C15391</f>
        <v>0</v>
      </c>
      <c r="AF322">
        <f>使用量貼付先!C15392</f>
        <v>0</v>
      </c>
      <c r="AG322">
        <f>使用量貼付先!C15393</f>
        <v>0</v>
      </c>
      <c r="AH322">
        <f>使用量貼付先!C15394</f>
        <v>0</v>
      </c>
      <c r="AI322">
        <f>使用量貼付先!C15395</f>
        <v>0</v>
      </c>
      <c r="AJ322">
        <f>使用量貼付先!C15396</f>
        <v>0</v>
      </c>
      <c r="AK322">
        <f>使用量貼付先!C15397</f>
        <v>0</v>
      </c>
      <c r="AL322">
        <f>使用量貼付先!C15398</f>
        <v>0</v>
      </c>
      <c r="AM322">
        <f>使用量貼付先!C15399</f>
        <v>0</v>
      </c>
      <c r="AN322">
        <f>使用量貼付先!C15400</f>
        <v>0</v>
      </c>
      <c r="AO322">
        <f>使用量貼付先!C15401</f>
        <v>0</v>
      </c>
      <c r="AP322">
        <f>使用量貼付先!C15402</f>
        <v>0</v>
      </c>
      <c r="AQ322">
        <f>使用量貼付先!C15403</f>
        <v>0</v>
      </c>
      <c r="AR322">
        <f>使用量貼付先!C15404</f>
        <v>0</v>
      </c>
      <c r="AS322">
        <f>使用量貼付先!C15405</f>
        <v>0</v>
      </c>
      <c r="AT322">
        <f>使用量貼付先!C15406</f>
        <v>0</v>
      </c>
      <c r="AU322">
        <f>使用量貼付先!C15407</f>
        <v>0</v>
      </c>
      <c r="AV322">
        <f>使用量貼付先!C15408</f>
        <v>0</v>
      </c>
      <c r="AW322">
        <f>使用量貼付先!C15409</f>
        <v>0</v>
      </c>
    </row>
    <row r="323" spans="1:49">
      <c r="A323" s="9">
        <f t="shared" si="4"/>
        <v>46069</v>
      </c>
      <c r="B323">
        <f>使用量貼付先!C15410</f>
        <v>0</v>
      </c>
      <c r="C323">
        <f>使用量貼付先!C15411</f>
        <v>0</v>
      </c>
      <c r="D323">
        <f>使用量貼付先!C15412</f>
        <v>0</v>
      </c>
      <c r="E323">
        <f>使用量貼付先!C15413</f>
        <v>0</v>
      </c>
      <c r="F323">
        <f>使用量貼付先!C15414</f>
        <v>0</v>
      </c>
      <c r="G323">
        <f>使用量貼付先!C15415</f>
        <v>0</v>
      </c>
      <c r="H323">
        <f>使用量貼付先!C15416</f>
        <v>0</v>
      </c>
      <c r="I323">
        <f>使用量貼付先!C15417</f>
        <v>0</v>
      </c>
      <c r="J323">
        <f>使用量貼付先!C15418</f>
        <v>0</v>
      </c>
      <c r="K323">
        <f>使用量貼付先!C15419</f>
        <v>0</v>
      </c>
      <c r="L323">
        <f>使用量貼付先!C15420</f>
        <v>0</v>
      </c>
      <c r="M323">
        <f>使用量貼付先!C15421</f>
        <v>0</v>
      </c>
      <c r="N323">
        <f>使用量貼付先!C15422</f>
        <v>0</v>
      </c>
      <c r="O323">
        <f>使用量貼付先!C15423</f>
        <v>0</v>
      </c>
      <c r="P323">
        <f>使用量貼付先!C15424</f>
        <v>0</v>
      </c>
      <c r="Q323">
        <f>使用量貼付先!C15425</f>
        <v>0</v>
      </c>
      <c r="R323">
        <f>使用量貼付先!C15426</f>
        <v>0</v>
      </c>
      <c r="S323">
        <f>使用量貼付先!C15427</f>
        <v>0</v>
      </c>
      <c r="T323">
        <f>使用量貼付先!C15428</f>
        <v>0</v>
      </c>
      <c r="U323">
        <f>使用量貼付先!C15429</f>
        <v>0</v>
      </c>
      <c r="V323">
        <f>使用量貼付先!C15430</f>
        <v>0</v>
      </c>
      <c r="W323">
        <f>使用量貼付先!C15431</f>
        <v>0</v>
      </c>
      <c r="X323">
        <f>使用量貼付先!C15432</f>
        <v>0</v>
      </c>
      <c r="Y323">
        <f>使用量貼付先!C15433</f>
        <v>0</v>
      </c>
      <c r="Z323">
        <f>使用量貼付先!C15434</f>
        <v>0</v>
      </c>
      <c r="AA323">
        <f>使用量貼付先!C15435</f>
        <v>0</v>
      </c>
      <c r="AB323">
        <f>使用量貼付先!C15436</f>
        <v>0</v>
      </c>
      <c r="AC323">
        <f>使用量貼付先!C15437</f>
        <v>0</v>
      </c>
      <c r="AD323">
        <f>使用量貼付先!C15438</f>
        <v>0</v>
      </c>
      <c r="AE323">
        <f>使用量貼付先!C15439</f>
        <v>0</v>
      </c>
      <c r="AF323">
        <f>使用量貼付先!C15440</f>
        <v>0</v>
      </c>
      <c r="AG323">
        <f>使用量貼付先!C15441</f>
        <v>0</v>
      </c>
      <c r="AH323">
        <f>使用量貼付先!C15442</f>
        <v>0</v>
      </c>
      <c r="AI323">
        <f>使用量貼付先!C15443</f>
        <v>0</v>
      </c>
      <c r="AJ323">
        <f>使用量貼付先!C15444</f>
        <v>0</v>
      </c>
      <c r="AK323">
        <f>使用量貼付先!C15445</f>
        <v>0</v>
      </c>
      <c r="AL323">
        <f>使用量貼付先!C15446</f>
        <v>0</v>
      </c>
      <c r="AM323">
        <f>使用量貼付先!C15447</f>
        <v>0</v>
      </c>
      <c r="AN323">
        <f>使用量貼付先!C15448</f>
        <v>0</v>
      </c>
      <c r="AO323">
        <f>使用量貼付先!C15449</f>
        <v>0</v>
      </c>
      <c r="AP323">
        <f>使用量貼付先!C15450</f>
        <v>0</v>
      </c>
      <c r="AQ323">
        <f>使用量貼付先!C15451</f>
        <v>0</v>
      </c>
      <c r="AR323">
        <f>使用量貼付先!C15452</f>
        <v>0</v>
      </c>
      <c r="AS323">
        <f>使用量貼付先!C15453</f>
        <v>0</v>
      </c>
      <c r="AT323">
        <f>使用量貼付先!C15454</f>
        <v>0</v>
      </c>
      <c r="AU323">
        <f>使用量貼付先!C15455</f>
        <v>0</v>
      </c>
      <c r="AV323">
        <f>使用量貼付先!C15456</f>
        <v>0</v>
      </c>
      <c r="AW323">
        <f>使用量貼付先!C15457</f>
        <v>0</v>
      </c>
    </row>
    <row r="324" spans="1:49">
      <c r="A324" s="9">
        <f t="shared" ref="A324:A367" si="5">A323+1</f>
        <v>46070</v>
      </c>
      <c r="B324">
        <f>使用量貼付先!C15458</f>
        <v>0</v>
      </c>
      <c r="C324">
        <f>使用量貼付先!C15459</f>
        <v>0</v>
      </c>
      <c r="D324">
        <f>使用量貼付先!C15460</f>
        <v>0</v>
      </c>
      <c r="E324">
        <f>使用量貼付先!C15461</f>
        <v>0</v>
      </c>
      <c r="F324">
        <f>使用量貼付先!C15462</f>
        <v>0</v>
      </c>
      <c r="G324">
        <f>使用量貼付先!C15463</f>
        <v>0</v>
      </c>
      <c r="H324">
        <f>使用量貼付先!C15464</f>
        <v>0</v>
      </c>
      <c r="I324">
        <f>使用量貼付先!C15465</f>
        <v>0</v>
      </c>
      <c r="J324">
        <f>使用量貼付先!C15466</f>
        <v>0</v>
      </c>
      <c r="K324">
        <f>使用量貼付先!C15467</f>
        <v>0</v>
      </c>
      <c r="L324">
        <f>使用量貼付先!C15468</f>
        <v>0</v>
      </c>
      <c r="M324">
        <f>使用量貼付先!C15469</f>
        <v>0</v>
      </c>
      <c r="N324">
        <f>使用量貼付先!C15470</f>
        <v>0</v>
      </c>
      <c r="O324">
        <f>使用量貼付先!C15471</f>
        <v>0</v>
      </c>
      <c r="P324">
        <f>使用量貼付先!C15472</f>
        <v>0</v>
      </c>
      <c r="Q324">
        <f>使用量貼付先!C15473</f>
        <v>0</v>
      </c>
      <c r="R324">
        <f>使用量貼付先!C15474</f>
        <v>0</v>
      </c>
      <c r="S324">
        <f>使用量貼付先!C15475</f>
        <v>0</v>
      </c>
      <c r="T324">
        <f>使用量貼付先!C15476</f>
        <v>0</v>
      </c>
      <c r="U324">
        <f>使用量貼付先!C15477</f>
        <v>0</v>
      </c>
      <c r="V324">
        <f>使用量貼付先!C15478</f>
        <v>0</v>
      </c>
      <c r="W324">
        <f>使用量貼付先!C15479</f>
        <v>0</v>
      </c>
      <c r="X324">
        <f>使用量貼付先!C15480</f>
        <v>0</v>
      </c>
      <c r="Y324">
        <f>使用量貼付先!C15481</f>
        <v>0</v>
      </c>
      <c r="Z324">
        <f>使用量貼付先!C15482</f>
        <v>0</v>
      </c>
      <c r="AA324">
        <f>使用量貼付先!C15483</f>
        <v>0</v>
      </c>
      <c r="AB324">
        <f>使用量貼付先!C15484</f>
        <v>0</v>
      </c>
      <c r="AC324">
        <f>使用量貼付先!C15485</f>
        <v>0</v>
      </c>
      <c r="AD324">
        <f>使用量貼付先!C15486</f>
        <v>0</v>
      </c>
      <c r="AE324">
        <f>使用量貼付先!C15487</f>
        <v>0</v>
      </c>
      <c r="AF324">
        <f>使用量貼付先!C15488</f>
        <v>0</v>
      </c>
      <c r="AG324">
        <f>使用量貼付先!C15489</f>
        <v>0</v>
      </c>
      <c r="AH324">
        <f>使用量貼付先!C15490</f>
        <v>0</v>
      </c>
      <c r="AI324">
        <f>使用量貼付先!C15491</f>
        <v>0</v>
      </c>
      <c r="AJ324">
        <f>使用量貼付先!C15492</f>
        <v>0</v>
      </c>
      <c r="AK324">
        <f>使用量貼付先!C15493</f>
        <v>0</v>
      </c>
      <c r="AL324">
        <f>使用量貼付先!C15494</f>
        <v>0</v>
      </c>
      <c r="AM324">
        <f>使用量貼付先!C15495</f>
        <v>0</v>
      </c>
      <c r="AN324">
        <f>使用量貼付先!C15496</f>
        <v>0</v>
      </c>
      <c r="AO324">
        <f>使用量貼付先!C15497</f>
        <v>0</v>
      </c>
      <c r="AP324">
        <f>使用量貼付先!C15498</f>
        <v>0</v>
      </c>
      <c r="AQ324">
        <f>使用量貼付先!C15499</f>
        <v>0</v>
      </c>
      <c r="AR324">
        <f>使用量貼付先!C15500</f>
        <v>0</v>
      </c>
      <c r="AS324">
        <f>使用量貼付先!C15501</f>
        <v>0</v>
      </c>
      <c r="AT324">
        <f>使用量貼付先!C15502</f>
        <v>0</v>
      </c>
      <c r="AU324">
        <f>使用量貼付先!C15503</f>
        <v>0</v>
      </c>
      <c r="AV324">
        <f>使用量貼付先!C15504</f>
        <v>0</v>
      </c>
      <c r="AW324">
        <f>使用量貼付先!C15505</f>
        <v>0</v>
      </c>
    </row>
    <row r="325" spans="1:49">
      <c r="A325" s="9">
        <f t="shared" si="5"/>
        <v>46071</v>
      </c>
      <c r="B325">
        <f>使用量貼付先!C15506</f>
        <v>0</v>
      </c>
      <c r="C325">
        <f>使用量貼付先!C15507</f>
        <v>0</v>
      </c>
      <c r="D325">
        <f>使用量貼付先!C15508</f>
        <v>0</v>
      </c>
      <c r="E325">
        <f>使用量貼付先!C15509</f>
        <v>0</v>
      </c>
      <c r="F325">
        <f>使用量貼付先!C15510</f>
        <v>0</v>
      </c>
      <c r="G325">
        <f>使用量貼付先!C15511</f>
        <v>0</v>
      </c>
      <c r="H325">
        <f>使用量貼付先!C15512</f>
        <v>0</v>
      </c>
      <c r="I325">
        <f>使用量貼付先!C15513</f>
        <v>0</v>
      </c>
      <c r="J325">
        <f>使用量貼付先!C15514</f>
        <v>0</v>
      </c>
      <c r="K325">
        <f>使用量貼付先!C15515</f>
        <v>0</v>
      </c>
      <c r="L325">
        <f>使用量貼付先!C15516</f>
        <v>0</v>
      </c>
      <c r="M325">
        <f>使用量貼付先!C15517</f>
        <v>0</v>
      </c>
      <c r="N325">
        <f>使用量貼付先!C15518</f>
        <v>0</v>
      </c>
      <c r="O325">
        <f>使用量貼付先!C15519</f>
        <v>0</v>
      </c>
      <c r="P325">
        <f>使用量貼付先!C15520</f>
        <v>0</v>
      </c>
      <c r="Q325">
        <f>使用量貼付先!C15521</f>
        <v>0</v>
      </c>
      <c r="R325">
        <f>使用量貼付先!C15522</f>
        <v>0</v>
      </c>
      <c r="S325">
        <f>使用量貼付先!C15523</f>
        <v>0</v>
      </c>
      <c r="T325">
        <f>使用量貼付先!C15524</f>
        <v>0</v>
      </c>
      <c r="U325">
        <f>使用量貼付先!C15525</f>
        <v>0</v>
      </c>
      <c r="V325">
        <f>使用量貼付先!C15526</f>
        <v>0</v>
      </c>
      <c r="W325">
        <f>使用量貼付先!C15527</f>
        <v>0</v>
      </c>
      <c r="X325">
        <f>使用量貼付先!C15528</f>
        <v>0</v>
      </c>
      <c r="Y325">
        <f>使用量貼付先!C15529</f>
        <v>0</v>
      </c>
      <c r="Z325">
        <f>使用量貼付先!C15530</f>
        <v>0</v>
      </c>
      <c r="AA325">
        <f>使用量貼付先!C15531</f>
        <v>0</v>
      </c>
      <c r="AB325">
        <f>使用量貼付先!C15532</f>
        <v>0</v>
      </c>
      <c r="AC325">
        <f>使用量貼付先!C15533</f>
        <v>0</v>
      </c>
      <c r="AD325">
        <f>使用量貼付先!C15534</f>
        <v>0</v>
      </c>
      <c r="AE325">
        <f>使用量貼付先!C15535</f>
        <v>0</v>
      </c>
      <c r="AF325">
        <f>使用量貼付先!C15536</f>
        <v>0</v>
      </c>
      <c r="AG325">
        <f>使用量貼付先!C15537</f>
        <v>0</v>
      </c>
      <c r="AH325">
        <f>使用量貼付先!C15538</f>
        <v>0</v>
      </c>
      <c r="AI325">
        <f>使用量貼付先!C15539</f>
        <v>0</v>
      </c>
      <c r="AJ325">
        <f>使用量貼付先!C15540</f>
        <v>0</v>
      </c>
      <c r="AK325">
        <f>使用量貼付先!C15541</f>
        <v>0</v>
      </c>
      <c r="AL325">
        <f>使用量貼付先!C15542</f>
        <v>0</v>
      </c>
      <c r="AM325">
        <f>使用量貼付先!C15543</f>
        <v>0</v>
      </c>
      <c r="AN325">
        <f>使用量貼付先!C15544</f>
        <v>0</v>
      </c>
      <c r="AO325">
        <f>使用量貼付先!C15545</f>
        <v>0</v>
      </c>
      <c r="AP325">
        <f>使用量貼付先!C15546</f>
        <v>0</v>
      </c>
      <c r="AQ325">
        <f>使用量貼付先!C15547</f>
        <v>0</v>
      </c>
      <c r="AR325">
        <f>使用量貼付先!C15548</f>
        <v>0</v>
      </c>
      <c r="AS325">
        <f>使用量貼付先!C15549</f>
        <v>0</v>
      </c>
      <c r="AT325">
        <f>使用量貼付先!C15550</f>
        <v>0</v>
      </c>
      <c r="AU325">
        <f>使用量貼付先!C15551</f>
        <v>0</v>
      </c>
      <c r="AV325">
        <f>使用量貼付先!C15552</f>
        <v>0</v>
      </c>
      <c r="AW325">
        <f>使用量貼付先!C15553</f>
        <v>0</v>
      </c>
    </row>
    <row r="326" spans="1:49">
      <c r="A326" s="9">
        <f t="shared" si="5"/>
        <v>46072</v>
      </c>
      <c r="B326">
        <f>使用量貼付先!C15554</f>
        <v>0</v>
      </c>
      <c r="C326">
        <f>使用量貼付先!C15555</f>
        <v>0</v>
      </c>
      <c r="D326">
        <f>使用量貼付先!C15556</f>
        <v>0</v>
      </c>
      <c r="E326">
        <f>使用量貼付先!C15557</f>
        <v>0</v>
      </c>
      <c r="F326">
        <f>使用量貼付先!C15558</f>
        <v>0</v>
      </c>
      <c r="G326">
        <f>使用量貼付先!C15559</f>
        <v>0</v>
      </c>
      <c r="H326">
        <f>使用量貼付先!C15560</f>
        <v>0</v>
      </c>
      <c r="I326">
        <f>使用量貼付先!C15561</f>
        <v>0</v>
      </c>
      <c r="J326">
        <f>使用量貼付先!C15562</f>
        <v>0</v>
      </c>
      <c r="K326">
        <f>使用量貼付先!C15563</f>
        <v>0</v>
      </c>
      <c r="L326">
        <f>使用量貼付先!C15564</f>
        <v>0</v>
      </c>
      <c r="M326">
        <f>使用量貼付先!C15565</f>
        <v>0</v>
      </c>
      <c r="N326">
        <f>使用量貼付先!C15566</f>
        <v>0</v>
      </c>
      <c r="O326">
        <f>使用量貼付先!C15567</f>
        <v>0</v>
      </c>
      <c r="P326">
        <f>使用量貼付先!C15568</f>
        <v>0</v>
      </c>
      <c r="Q326">
        <f>使用量貼付先!C15569</f>
        <v>0</v>
      </c>
      <c r="R326">
        <f>使用量貼付先!C15570</f>
        <v>0</v>
      </c>
      <c r="S326">
        <f>使用量貼付先!C15571</f>
        <v>0</v>
      </c>
      <c r="T326">
        <f>使用量貼付先!C15572</f>
        <v>0</v>
      </c>
      <c r="U326">
        <f>使用量貼付先!C15573</f>
        <v>0</v>
      </c>
      <c r="V326">
        <f>使用量貼付先!C15574</f>
        <v>0</v>
      </c>
      <c r="W326">
        <f>使用量貼付先!C15575</f>
        <v>0</v>
      </c>
      <c r="X326">
        <f>使用量貼付先!C15576</f>
        <v>0</v>
      </c>
      <c r="Y326">
        <f>使用量貼付先!C15577</f>
        <v>0</v>
      </c>
      <c r="Z326">
        <f>使用量貼付先!C15578</f>
        <v>0</v>
      </c>
      <c r="AA326">
        <f>使用量貼付先!C15579</f>
        <v>0</v>
      </c>
      <c r="AB326">
        <f>使用量貼付先!C15580</f>
        <v>0</v>
      </c>
      <c r="AC326">
        <f>使用量貼付先!C15581</f>
        <v>0</v>
      </c>
      <c r="AD326">
        <f>使用量貼付先!C15582</f>
        <v>0</v>
      </c>
      <c r="AE326">
        <f>使用量貼付先!C15583</f>
        <v>0</v>
      </c>
      <c r="AF326">
        <f>使用量貼付先!C15584</f>
        <v>0</v>
      </c>
      <c r="AG326">
        <f>使用量貼付先!C15585</f>
        <v>0</v>
      </c>
      <c r="AH326">
        <f>使用量貼付先!C15586</f>
        <v>0</v>
      </c>
      <c r="AI326">
        <f>使用量貼付先!C15587</f>
        <v>0</v>
      </c>
      <c r="AJ326">
        <f>使用量貼付先!C15588</f>
        <v>0</v>
      </c>
      <c r="AK326">
        <f>使用量貼付先!C15589</f>
        <v>0</v>
      </c>
      <c r="AL326">
        <f>使用量貼付先!C15590</f>
        <v>0</v>
      </c>
      <c r="AM326">
        <f>使用量貼付先!C15591</f>
        <v>0</v>
      </c>
      <c r="AN326">
        <f>使用量貼付先!C15592</f>
        <v>0</v>
      </c>
      <c r="AO326">
        <f>使用量貼付先!C15593</f>
        <v>0</v>
      </c>
      <c r="AP326">
        <f>使用量貼付先!C15594</f>
        <v>0</v>
      </c>
      <c r="AQ326">
        <f>使用量貼付先!C15595</f>
        <v>0</v>
      </c>
      <c r="AR326">
        <f>使用量貼付先!C15596</f>
        <v>0</v>
      </c>
      <c r="AS326">
        <f>使用量貼付先!C15597</f>
        <v>0</v>
      </c>
      <c r="AT326">
        <f>使用量貼付先!C15598</f>
        <v>0</v>
      </c>
      <c r="AU326">
        <f>使用量貼付先!C15599</f>
        <v>0</v>
      </c>
      <c r="AV326">
        <f>使用量貼付先!C15600</f>
        <v>0</v>
      </c>
      <c r="AW326">
        <f>使用量貼付先!C15601</f>
        <v>0</v>
      </c>
    </row>
    <row r="327" spans="1:49">
      <c r="A327" s="9">
        <f t="shared" si="5"/>
        <v>46073</v>
      </c>
      <c r="B327">
        <f>使用量貼付先!C15602</f>
        <v>0</v>
      </c>
      <c r="C327">
        <f>使用量貼付先!C15603</f>
        <v>0</v>
      </c>
      <c r="D327">
        <f>使用量貼付先!C15604</f>
        <v>0</v>
      </c>
      <c r="E327">
        <f>使用量貼付先!C15605</f>
        <v>0</v>
      </c>
      <c r="F327">
        <f>使用量貼付先!C15606</f>
        <v>0</v>
      </c>
      <c r="G327">
        <f>使用量貼付先!C15607</f>
        <v>0</v>
      </c>
      <c r="H327">
        <f>使用量貼付先!C15608</f>
        <v>0</v>
      </c>
      <c r="I327">
        <f>使用量貼付先!C15609</f>
        <v>0</v>
      </c>
      <c r="J327">
        <f>使用量貼付先!C15610</f>
        <v>0</v>
      </c>
      <c r="K327">
        <f>使用量貼付先!C15611</f>
        <v>0</v>
      </c>
      <c r="L327">
        <f>使用量貼付先!C15612</f>
        <v>0</v>
      </c>
      <c r="M327">
        <f>使用量貼付先!C15613</f>
        <v>0</v>
      </c>
      <c r="N327">
        <f>使用量貼付先!C15614</f>
        <v>0</v>
      </c>
      <c r="O327">
        <f>使用量貼付先!C15615</f>
        <v>0</v>
      </c>
      <c r="P327">
        <f>使用量貼付先!C15616</f>
        <v>0</v>
      </c>
      <c r="Q327">
        <f>使用量貼付先!C15617</f>
        <v>0</v>
      </c>
      <c r="R327">
        <f>使用量貼付先!C15618</f>
        <v>0</v>
      </c>
      <c r="S327">
        <f>使用量貼付先!C15619</f>
        <v>0</v>
      </c>
      <c r="T327">
        <f>使用量貼付先!C15620</f>
        <v>0</v>
      </c>
      <c r="U327">
        <f>使用量貼付先!C15621</f>
        <v>0</v>
      </c>
      <c r="V327">
        <f>使用量貼付先!C15622</f>
        <v>0</v>
      </c>
      <c r="W327">
        <f>使用量貼付先!C15623</f>
        <v>0</v>
      </c>
      <c r="X327">
        <f>使用量貼付先!C15624</f>
        <v>0</v>
      </c>
      <c r="Y327">
        <f>使用量貼付先!C15625</f>
        <v>0</v>
      </c>
      <c r="Z327">
        <f>使用量貼付先!C15626</f>
        <v>0</v>
      </c>
      <c r="AA327">
        <f>使用量貼付先!C15627</f>
        <v>0</v>
      </c>
      <c r="AB327">
        <f>使用量貼付先!C15628</f>
        <v>0</v>
      </c>
      <c r="AC327">
        <f>使用量貼付先!C15629</f>
        <v>0</v>
      </c>
      <c r="AD327">
        <f>使用量貼付先!C15630</f>
        <v>0</v>
      </c>
      <c r="AE327">
        <f>使用量貼付先!C15631</f>
        <v>0</v>
      </c>
      <c r="AF327">
        <f>使用量貼付先!C15632</f>
        <v>0</v>
      </c>
      <c r="AG327">
        <f>使用量貼付先!C15633</f>
        <v>0</v>
      </c>
      <c r="AH327">
        <f>使用量貼付先!C15634</f>
        <v>0</v>
      </c>
      <c r="AI327">
        <f>使用量貼付先!C15635</f>
        <v>0</v>
      </c>
      <c r="AJ327">
        <f>使用量貼付先!C15636</f>
        <v>0</v>
      </c>
      <c r="AK327">
        <f>使用量貼付先!C15637</f>
        <v>0</v>
      </c>
      <c r="AL327">
        <f>使用量貼付先!C15638</f>
        <v>0</v>
      </c>
      <c r="AM327">
        <f>使用量貼付先!C15639</f>
        <v>0</v>
      </c>
      <c r="AN327">
        <f>使用量貼付先!C15640</f>
        <v>0</v>
      </c>
      <c r="AO327">
        <f>使用量貼付先!C15641</f>
        <v>0</v>
      </c>
      <c r="AP327">
        <f>使用量貼付先!C15642</f>
        <v>0</v>
      </c>
      <c r="AQ327">
        <f>使用量貼付先!C15643</f>
        <v>0</v>
      </c>
      <c r="AR327">
        <f>使用量貼付先!C15644</f>
        <v>0</v>
      </c>
      <c r="AS327">
        <f>使用量貼付先!C15645</f>
        <v>0</v>
      </c>
      <c r="AT327">
        <f>使用量貼付先!C15646</f>
        <v>0</v>
      </c>
      <c r="AU327">
        <f>使用量貼付先!C15647</f>
        <v>0</v>
      </c>
      <c r="AV327">
        <f>使用量貼付先!C15648</f>
        <v>0</v>
      </c>
      <c r="AW327">
        <f>使用量貼付先!C15649</f>
        <v>0</v>
      </c>
    </row>
    <row r="328" spans="1:49">
      <c r="A328" s="9">
        <f t="shared" si="5"/>
        <v>46074</v>
      </c>
      <c r="B328">
        <f>使用量貼付先!C15650</f>
        <v>0</v>
      </c>
      <c r="C328">
        <f>使用量貼付先!C15651</f>
        <v>0</v>
      </c>
      <c r="D328">
        <f>使用量貼付先!C15652</f>
        <v>0</v>
      </c>
      <c r="E328">
        <f>使用量貼付先!C15653</f>
        <v>0</v>
      </c>
      <c r="F328">
        <f>使用量貼付先!C15654</f>
        <v>0</v>
      </c>
      <c r="G328">
        <f>使用量貼付先!C15655</f>
        <v>0</v>
      </c>
      <c r="H328">
        <f>使用量貼付先!C15656</f>
        <v>0</v>
      </c>
      <c r="I328">
        <f>使用量貼付先!C15657</f>
        <v>0</v>
      </c>
      <c r="J328">
        <f>使用量貼付先!C15658</f>
        <v>0</v>
      </c>
      <c r="K328">
        <f>使用量貼付先!C15659</f>
        <v>0</v>
      </c>
      <c r="L328">
        <f>使用量貼付先!C15660</f>
        <v>0</v>
      </c>
      <c r="M328">
        <f>使用量貼付先!C15661</f>
        <v>0</v>
      </c>
      <c r="N328">
        <f>使用量貼付先!C15662</f>
        <v>0</v>
      </c>
      <c r="O328">
        <f>使用量貼付先!C15663</f>
        <v>0</v>
      </c>
      <c r="P328">
        <f>使用量貼付先!C15664</f>
        <v>0</v>
      </c>
      <c r="Q328">
        <f>使用量貼付先!C15665</f>
        <v>0</v>
      </c>
      <c r="R328">
        <f>使用量貼付先!C15666</f>
        <v>0</v>
      </c>
      <c r="S328">
        <f>使用量貼付先!C15667</f>
        <v>0</v>
      </c>
      <c r="T328">
        <f>使用量貼付先!C15668</f>
        <v>0</v>
      </c>
      <c r="U328">
        <f>使用量貼付先!C15669</f>
        <v>0</v>
      </c>
      <c r="V328">
        <f>使用量貼付先!C15670</f>
        <v>0</v>
      </c>
      <c r="W328">
        <f>使用量貼付先!C15671</f>
        <v>0</v>
      </c>
      <c r="X328">
        <f>使用量貼付先!C15672</f>
        <v>0</v>
      </c>
      <c r="Y328">
        <f>使用量貼付先!C15673</f>
        <v>0</v>
      </c>
      <c r="Z328">
        <f>使用量貼付先!C15674</f>
        <v>0</v>
      </c>
      <c r="AA328">
        <f>使用量貼付先!C15675</f>
        <v>0</v>
      </c>
      <c r="AB328">
        <f>使用量貼付先!C15676</f>
        <v>0</v>
      </c>
      <c r="AC328">
        <f>使用量貼付先!C15677</f>
        <v>0</v>
      </c>
      <c r="AD328">
        <f>使用量貼付先!C15678</f>
        <v>0</v>
      </c>
      <c r="AE328">
        <f>使用量貼付先!C15679</f>
        <v>0</v>
      </c>
      <c r="AF328">
        <f>使用量貼付先!C15680</f>
        <v>0</v>
      </c>
      <c r="AG328">
        <f>使用量貼付先!C15681</f>
        <v>0</v>
      </c>
      <c r="AH328">
        <f>使用量貼付先!C15682</f>
        <v>0</v>
      </c>
      <c r="AI328">
        <f>使用量貼付先!C15683</f>
        <v>0</v>
      </c>
      <c r="AJ328">
        <f>使用量貼付先!C15684</f>
        <v>0</v>
      </c>
      <c r="AK328">
        <f>使用量貼付先!C15685</f>
        <v>0</v>
      </c>
      <c r="AL328">
        <f>使用量貼付先!C15686</f>
        <v>0</v>
      </c>
      <c r="AM328">
        <f>使用量貼付先!C15687</f>
        <v>0</v>
      </c>
      <c r="AN328">
        <f>使用量貼付先!C15688</f>
        <v>0</v>
      </c>
      <c r="AO328">
        <f>使用量貼付先!C15689</f>
        <v>0</v>
      </c>
      <c r="AP328">
        <f>使用量貼付先!C15690</f>
        <v>0</v>
      </c>
      <c r="AQ328">
        <f>使用量貼付先!C15691</f>
        <v>0</v>
      </c>
      <c r="AR328">
        <f>使用量貼付先!C15692</f>
        <v>0</v>
      </c>
      <c r="AS328">
        <f>使用量貼付先!C15693</f>
        <v>0</v>
      </c>
      <c r="AT328">
        <f>使用量貼付先!C15694</f>
        <v>0</v>
      </c>
      <c r="AU328">
        <f>使用量貼付先!C15695</f>
        <v>0</v>
      </c>
      <c r="AV328">
        <f>使用量貼付先!C15696</f>
        <v>0</v>
      </c>
      <c r="AW328">
        <f>使用量貼付先!C15697</f>
        <v>0</v>
      </c>
    </row>
    <row r="329" spans="1:49">
      <c r="A329" s="9">
        <f t="shared" si="5"/>
        <v>46075</v>
      </c>
      <c r="B329">
        <f>使用量貼付先!C15698</f>
        <v>0</v>
      </c>
      <c r="C329">
        <f>使用量貼付先!C15699</f>
        <v>0</v>
      </c>
      <c r="D329">
        <f>使用量貼付先!C15700</f>
        <v>0</v>
      </c>
      <c r="E329">
        <f>使用量貼付先!C15701</f>
        <v>0</v>
      </c>
      <c r="F329">
        <f>使用量貼付先!C15702</f>
        <v>0</v>
      </c>
      <c r="G329">
        <f>使用量貼付先!C15703</f>
        <v>0</v>
      </c>
      <c r="H329">
        <f>使用量貼付先!C15704</f>
        <v>0</v>
      </c>
      <c r="I329">
        <f>使用量貼付先!C15705</f>
        <v>0</v>
      </c>
      <c r="J329">
        <f>使用量貼付先!C15706</f>
        <v>0</v>
      </c>
      <c r="K329">
        <f>使用量貼付先!C15707</f>
        <v>0</v>
      </c>
      <c r="L329">
        <f>使用量貼付先!C15708</f>
        <v>0</v>
      </c>
      <c r="M329">
        <f>使用量貼付先!C15709</f>
        <v>0</v>
      </c>
      <c r="N329">
        <f>使用量貼付先!C15710</f>
        <v>0</v>
      </c>
      <c r="O329">
        <f>使用量貼付先!C15711</f>
        <v>0</v>
      </c>
      <c r="P329">
        <f>使用量貼付先!C15712</f>
        <v>0</v>
      </c>
      <c r="Q329">
        <f>使用量貼付先!C15713</f>
        <v>0</v>
      </c>
      <c r="R329">
        <f>使用量貼付先!C15714</f>
        <v>0</v>
      </c>
      <c r="S329">
        <f>使用量貼付先!C15715</f>
        <v>0</v>
      </c>
      <c r="T329">
        <f>使用量貼付先!C15716</f>
        <v>0</v>
      </c>
      <c r="U329">
        <f>使用量貼付先!C15717</f>
        <v>0</v>
      </c>
      <c r="V329">
        <f>使用量貼付先!C15718</f>
        <v>0</v>
      </c>
      <c r="W329">
        <f>使用量貼付先!C15719</f>
        <v>0</v>
      </c>
      <c r="X329">
        <f>使用量貼付先!C15720</f>
        <v>0</v>
      </c>
      <c r="Y329">
        <f>使用量貼付先!C15721</f>
        <v>0</v>
      </c>
      <c r="Z329">
        <f>使用量貼付先!C15722</f>
        <v>0</v>
      </c>
      <c r="AA329">
        <f>使用量貼付先!C15723</f>
        <v>0</v>
      </c>
      <c r="AB329">
        <f>使用量貼付先!C15724</f>
        <v>0</v>
      </c>
      <c r="AC329">
        <f>使用量貼付先!C15725</f>
        <v>0</v>
      </c>
      <c r="AD329">
        <f>使用量貼付先!C15726</f>
        <v>0</v>
      </c>
      <c r="AE329">
        <f>使用量貼付先!C15727</f>
        <v>0</v>
      </c>
      <c r="AF329">
        <f>使用量貼付先!C15728</f>
        <v>0</v>
      </c>
      <c r="AG329">
        <f>使用量貼付先!C15729</f>
        <v>0</v>
      </c>
      <c r="AH329">
        <f>使用量貼付先!C15730</f>
        <v>0</v>
      </c>
      <c r="AI329">
        <f>使用量貼付先!C15731</f>
        <v>0</v>
      </c>
      <c r="AJ329">
        <f>使用量貼付先!C15732</f>
        <v>0</v>
      </c>
      <c r="AK329">
        <f>使用量貼付先!C15733</f>
        <v>0</v>
      </c>
      <c r="AL329">
        <f>使用量貼付先!C15734</f>
        <v>0</v>
      </c>
      <c r="AM329">
        <f>使用量貼付先!C15735</f>
        <v>0</v>
      </c>
      <c r="AN329">
        <f>使用量貼付先!C15736</f>
        <v>0</v>
      </c>
      <c r="AO329">
        <f>使用量貼付先!C15737</f>
        <v>0</v>
      </c>
      <c r="AP329">
        <f>使用量貼付先!C15738</f>
        <v>0</v>
      </c>
      <c r="AQ329">
        <f>使用量貼付先!C15739</f>
        <v>0</v>
      </c>
      <c r="AR329">
        <f>使用量貼付先!C15740</f>
        <v>0</v>
      </c>
      <c r="AS329">
        <f>使用量貼付先!C15741</f>
        <v>0</v>
      </c>
      <c r="AT329">
        <f>使用量貼付先!C15742</f>
        <v>0</v>
      </c>
      <c r="AU329">
        <f>使用量貼付先!C15743</f>
        <v>0</v>
      </c>
      <c r="AV329">
        <f>使用量貼付先!C15744</f>
        <v>0</v>
      </c>
      <c r="AW329">
        <f>使用量貼付先!C15745</f>
        <v>0</v>
      </c>
    </row>
    <row r="330" spans="1:49">
      <c r="A330" s="9">
        <f t="shared" si="5"/>
        <v>46076</v>
      </c>
      <c r="B330">
        <f>使用量貼付先!C15746</f>
        <v>0</v>
      </c>
      <c r="C330">
        <f>使用量貼付先!C15747</f>
        <v>0</v>
      </c>
      <c r="D330">
        <f>使用量貼付先!C15748</f>
        <v>0</v>
      </c>
      <c r="E330">
        <f>使用量貼付先!C15749</f>
        <v>0</v>
      </c>
      <c r="F330">
        <f>使用量貼付先!C15750</f>
        <v>0</v>
      </c>
      <c r="G330">
        <f>使用量貼付先!C15751</f>
        <v>0</v>
      </c>
      <c r="H330">
        <f>使用量貼付先!C15752</f>
        <v>0</v>
      </c>
      <c r="I330">
        <f>使用量貼付先!C15753</f>
        <v>0</v>
      </c>
      <c r="J330">
        <f>使用量貼付先!C15754</f>
        <v>0</v>
      </c>
      <c r="K330">
        <f>使用量貼付先!C15755</f>
        <v>0</v>
      </c>
      <c r="L330">
        <f>使用量貼付先!C15756</f>
        <v>0</v>
      </c>
      <c r="M330">
        <f>使用量貼付先!C15757</f>
        <v>0</v>
      </c>
      <c r="N330">
        <f>使用量貼付先!C15758</f>
        <v>0</v>
      </c>
      <c r="O330">
        <f>使用量貼付先!C15759</f>
        <v>0</v>
      </c>
      <c r="P330">
        <f>使用量貼付先!C15760</f>
        <v>0</v>
      </c>
      <c r="Q330">
        <f>使用量貼付先!C15761</f>
        <v>0</v>
      </c>
      <c r="R330">
        <f>使用量貼付先!C15762</f>
        <v>0</v>
      </c>
      <c r="S330">
        <f>使用量貼付先!C15763</f>
        <v>0</v>
      </c>
      <c r="T330">
        <f>使用量貼付先!C15764</f>
        <v>0</v>
      </c>
      <c r="U330">
        <f>使用量貼付先!C15765</f>
        <v>0</v>
      </c>
      <c r="V330">
        <f>使用量貼付先!C15766</f>
        <v>0</v>
      </c>
      <c r="W330">
        <f>使用量貼付先!C15767</f>
        <v>0</v>
      </c>
      <c r="X330">
        <f>使用量貼付先!C15768</f>
        <v>0</v>
      </c>
      <c r="Y330">
        <f>使用量貼付先!C15769</f>
        <v>0</v>
      </c>
      <c r="Z330">
        <f>使用量貼付先!C15770</f>
        <v>0</v>
      </c>
      <c r="AA330">
        <f>使用量貼付先!C15771</f>
        <v>0</v>
      </c>
      <c r="AB330">
        <f>使用量貼付先!C15772</f>
        <v>0</v>
      </c>
      <c r="AC330">
        <f>使用量貼付先!C15773</f>
        <v>0</v>
      </c>
      <c r="AD330">
        <f>使用量貼付先!C15774</f>
        <v>0</v>
      </c>
      <c r="AE330">
        <f>使用量貼付先!C15775</f>
        <v>0</v>
      </c>
      <c r="AF330">
        <f>使用量貼付先!C15776</f>
        <v>0</v>
      </c>
      <c r="AG330">
        <f>使用量貼付先!C15777</f>
        <v>0</v>
      </c>
      <c r="AH330">
        <f>使用量貼付先!C15778</f>
        <v>0</v>
      </c>
      <c r="AI330">
        <f>使用量貼付先!C15779</f>
        <v>0</v>
      </c>
      <c r="AJ330">
        <f>使用量貼付先!C15780</f>
        <v>0</v>
      </c>
      <c r="AK330">
        <f>使用量貼付先!C15781</f>
        <v>0</v>
      </c>
      <c r="AL330">
        <f>使用量貼付先!C15782</f>
        <v>0</v>
      </c>
      <c r="AM330">
        <f>使用量貼付先!C15783</f>
        <v>0</v>
      </c>
      <c r="AN330">
        <f>使用量貼付先!C15784</f>
        <v>0</v>
      </c>
      <c r="AO330">
        <f>使用量貼付先!C15785</f>
        <v>0</v>
      </c>
      <c r="AP330">
        <f>使用量貼付先!C15786</f>
        <v>0</v>
      </c>
      <c r="AQ330">
        <f>使用量貼付先!C15787</f>
        <v>0</v>
      </c>
      <c r="AR330">
        <f>使用量貼付先!C15788</f>
        <v>0</v>
      </c>
      <c r="AS330">
        <f>使用量貼付先!C15789</f>
        <v>0</v>
      </c>
      <c r="AT330">
        <f>使用量貼付先!C15790</f>
        <v>0</v>
      </c>
      <c r="AU330">
        <f>使用量貼付先!C15791</f>
        <v>0</v>
      </c>
      <c r="AV330">
        <f>使用量貼付先!C15792</f>
        <v>0</v>
      </c>
      <c r="AW330">
        <f>使用量貼付先!C15793</f>
        <v>0</v>
      </c>
    </row>
    <row r="331" spans="1:49">
      <c r="A331" s="9">
        <f t="shared" si="5"/>
        <v>46077</v>
      </c>
      <c r="B331">
        <f>使用量貼付先!C15794</f>
        <v>0</v>
      </c>
      <c r="C331">
        <f>使用量貼付先!C15795</f>
        <v>0</v>
      </c>
      <c r="D331">
        <f>使用量貼付先!C15796</f>
        <v>0</v>
      </c>
      <c r="E331">
        <f>使用量貼付先!C15797</f>
        <v>0</v>
      </c>
      <c r="F331">
        <f>使用量貼付先!C15798</f>
        <v>0</v>
      </c>
      <c r="G331">
        <f>使用量貼付先!C15799</f>
        <v>0</v>
      </c>
      <c r="H331">
        <f>使用量貼付先!C15800</f>
        <v>0</v>
      </c>
      <c r="I331">
        <f>使用量貼付先!C15801</f>
        <v>0</v>
      </c>
      <c r="J331">
        <f>使用量貼付先!C15802</f>
        <v>0</v>
      </c>
      <c r="K331">
        <f>使用量貼付先!C15803</f>
        <v>0</v>
      </c>
      <c r="L331">
        <f>使用量貼付先!C15804</f>
        <v>0</v>
      </c>
      <c r="M331">
        <f>使用量貼付先!C15805</f>
        <v>0</v>
      </c>
      <c r="N331">
        <f>使用量貼付先!C15806</f>
        <v>0</v>
      </c>
      <c r="O331">
        <f>使用量貼付先!C15807</f>
        <v>0</v>
      </c>
      <c r="P331">
        <f>使用量貼付先!C15808</f>
        <v>0</v>
      </c>
      <c r="Q331">
        <f>使用量貼付先!C15809</f>
        <v>0</v>
      </c>
      <c r="R331">
        <f>使用量貼付先!C15810</f>
        <v>0</v>
      </c>
      <c r="S331">
        <f>使用量貼付先!C15811</f>
        <v>0</v>
      </c>
      <c r="T331">
        <f>使用量貼付先!C15812</f>
        <v>0</v>
      </c>
      <c r="U331">
        <f>使用量貼付先!C15813</f>
        <v>0</v>
      </c>
      <c r="V331">
        <f>使用量貼付先!C15814</f>
        <v>0</v>
      </c>
      <c r="W331">
        <f>使用量貼付先!C15815</f>
        <v>0</v>
      </c>
      <c r="X331">
        <f>使用量貼付先!C15816</f>
        <v>0</v>
      </c>
      <c r="Y331">
        <f>使用量貼付先!C15817</f>
        <v>0</v>
      </c>
      <c r="Z331">
        <f>使用量貼付先!C15818</f>
        <v>0</v>
      </c>
      <c r="AA331">
        <f>使用量貼付先!C15819</f>
        <v>0</v>
      </c>
      <c r="AB331">
        <f>使用量貼付先!C15820</f>
        <v>0</v>
      </c>
      <c r="AC331">
        <f>使用量貼付先!C15821</f>
        <v>0</v>
      </c>
      <c r="AD331">
        <f>使用量貼付先!C15822</f>
        <v>0</v>
      </c>
      <c r="AE331">
        <f>使用量貼付先!C15823</f>
        <v>0</v>
      </c>
      <c r="AF331">
        <f>使用量貼付先!C15824</f>
        <v>0</v>
      </c>
      <c r="AG331">
        <f>使用量貼付先!C15825</f>
        <v>0</v>
      </c>
      <c r="AH331">
        <f>使用量貼付先!C15826</f>
        <v>0</v>
      </c>
      <c r="AI331">
        <f>使用量貼付先!C15827</f>
        <v>0</v>
      </c>
      <c r="AJ331">
        <f>使用量貼付先!C15828</f>
        <v>0</v>
      </c>
      <c r="AK331">
        <f>使用量貼付先!C15829</f>
        <v>0</v>
      </c>
      <c r="AL331">
        <f>使用量貼付先!C15830</f>
        <v>0</v>
      </c>
      <c r="AM331">
        <f>使用量貼付先!C15831</f>
        <v>0</v>
      </c>
      <c r="AN331">
        <f>使用量貼付先!C15832</f>
        <v>0</v>
      </c>
      <c r="AO331">
        <f>使用量貼付先!C15833</f>
        <v>0</v>
      </c>
      <c r="AP331">
        <f>使用量貼付先!C15834</f>
        <v>0</v>
      </c>
      <c r="AQ331">
        <f>使用量貼付先!C15835</f>
        <v>0</v>
      </c>
      <c r="AR331">
        <f>使用量貼付先!C15836</f>
        <v>0</v>
      </c>
      <c r="AS331">
        <f>使用量貼付先!C15837</f>
        <v>0</v>
      </c>
      <c r="AT331">
        <f>使用量貼付先!C15838</f>
        <v>0</v>
      </c>
      <c r="AU331">
        <f>使用量貼付先!C15839</f>
        <v>0</v>
      </c>
      <c r="AV331">
        <f>使用量貼付先!C15840</f>
        <v>0</v>
      </c>
      <c r="AW331">
        <f>使用量貼付先!C15841</f>
        <v>0</v>
      </c>
    </row>
    <row r="332" spans="1:49">
      <c r="A332" s="9">
        <f t="shared" si="5"/>
        <v>46078</v>
      </c>
      <c r="B332">
        <f>使用量貼付先!C15842</f>
        <v>0</v>
      </c>
      <c r="C332">
        <f>使用量貼付先!C15843</f>
        <v>0</v>
      </c>
      <c r="D332">
        <f>使用量貼付先!C15844</f>
        <v>0</v>
      </c>
      <c r="E332">
        <f>使用量貼付先!C15845</f>
        <v>0</v>
      </c>
      <c r="F332">
        <f>使用量貼付先!C15846</f>
        <v>0</v>
      </c>
      <c r="G332">
        <f>使用量貼付先!C15847</f>
        <v>0</v>
      </c>
      <c r="H332">
        <f>使用量貼付先!C15848</f>
        <v>0</v>
      </c>
      <c r="I332">
        <f>使用量貼付先!C15849</f>
        <v>0</v>
      </c>
      <c r="J332">
        <f>使用量貼付先!C15850</f>
        <v>0</v>
      </c>
      <c r="K332">
        <f>使用量貼付先!C15851</f>
        <v>0</v>
      </c>
      <c r="L332">
        <f>使用量貼付先!C15852</f>
        <v>0</v>
      </c>
      <c r="M332">
        <f>使用量貼付先!C15853</f>
        <v>0</v>
      </c>
      <c r="N332">
        <f>使用量貼付先!C15854</f>
        <v>0</v>
      </c>
      <c r="O332">
        <f>使用量貼付先!C15855</f>
        <v>0</v>
      </c>
      <c r="P332">
        <f>使用量貼付先!C15856</f>
        <v>0</v>
      </c>
      <c r="Q332">
        <f>使用量貼付先!C15857</f>
        <v>0</v>
      </c>
      <c r="R332">
        <f>使用量貼付先!C15858</f>
        <v>0</v>
      </c>
      <c r="S332">
        <f>使用量貼付先!C15859</f>
        <v>0</v>
      </c>
      <c r="T332">
        <f>使用量貼付先!C15860</f>
        <v>0</v>
      </c>
      <c r="U332">
        <f>使用量貼付先!C15861</f>
        <v>0</v>
      </c>
      <c r="V332">
        <f>使用量貼付先!C15862</f>
        <v>0</v>
      </c>
      <c r="W332">
        <f>使用量貼付先!C15863</f>
        <v>0</v>
      </c>
      <c r="X332">
        <f>使用量貼付先!C15864</f>
        <v>0</v>
      </c>
      <c r="Y332">
        <f>使用量貼付先!C15865</f>
        <v>0</v>
      </c>
      <c r="Z332">
        <f>使用量貼付先!C15866</f>
        <v>0</v>
      </c>
      <c r="AA332">
        <f>使用量貼付先!C15867</f>
        <v>0</v>
      </c>
      <c r="AB332">
        <f>使用量貼付先!C15868</f>
        <v>0</v>
      </c>
      <c r="AC332">
        <f>使用量貼付先!C15869</f>
        <v>0</v>
      </c>
      <c r="AD332">
        <f>使用量貼付先!C15870</f>
        <v>0</v>
      </c>
      <c r="AE332">
        <f>使用量貼付先!C15871</f>
        <v>0</v>
      </c>
      <c r="AF332">
        <f>使用量貼付先!C15872</f>
        <v>0</v>
      </c>
      <c r="AG332">
        <f>使用量貼付先!C15873</f>
        <v>0</v>
      </c>
      <c r="AH332">
        <f>使用量貼付先!C15874</f>
        <v>0</v>
      </c>
      <c r="AI332">
        <f>使用量貼付先!C15875</f>
        <v>0</v>
      </c>
      <c r="AJ332">
        <f>使用量貼付先!C15876</f>
        <v>0</v>
      </c>
      <c r="AK332">
        <f>使用量貼付先!C15877</f>
        <v>0</v>
      </c>
      <c r="AL332">
        <f>使用量貼付先!C15878</f>
        <v>0</v>
      </c>
      <c r="AM332">
        <f>使用量貼付先!C15879</f>
        <v>0</v>
      </c>
      <c r="AN332">
        <f>使用量貼付先!C15880</f>
        <v>0</v>
      </c>
      <c r="AO332">
        <f>使用量貼付先!C15881</f>
        <v>0</v>
      </c>
      <c r="AP332">
        <f>使用量貼付先!C15882</f>
        <v>0</v>
      </c>
      <c r="AQ332">
        <f>使用量貼付先!C15883</f>
        <v>0</v>
      </c>
      <c r="AR332">
        <f>使用量貼付先!C15884</f>
        <v>0</v>
      </c>
      <c r="AS332">
        <f>使用量貼付先!C15885</f>
        <v>0</v>
      </c>
      <c r="AT332">
        <f>使用量貼付先!C15886</f>
        <v>0</v>
      </c>
      <c r="AU332">
        <f>使用量貼付先!C15887</f>
        <v>0</v>
      </c>
      <c r="AV332">
        <f>使用量貼付先!C15888</f>
        <v>0</v>
      </c>
      <c r="AW332">
        <f>使用量貼付先!C15889</f>
        <v>0</v>
      </c>
    </row>
    <row r="333" spans="1:49">
      <c r="A333" s="9">
        <f t="shared" si="5"/>
        <v>46079</v>
      </c>
      <c r="B333">
        <f>使用量貼付先!C15890</f>
        <v>0</v>
      </c>
      <c r="C333">
        <f>使用量貼付先!C15891</f>
        <v>0</v>
      </c>
      <c r="D333">
        <f>使用量貼付先!C15892</f>
        <v>0</v>
      </c>
      <c r="E333">
        <f>使用量貼付先!C15893</f>
        <v>0</v>
      </c>
      <c r="F333">
        <f>使用量貼付先!C15894</f>
        <v>0</v>
      </c>
      <c r="G333">
        <f>使用量貼付先!C15895</f>
        <v>0</v>
      </c>
      <c r="H333">
        <f>使用量貼付先!C15896</f>
        <v>0</v>
      </c>
      <c r="I333">
        <f>使用量貼付先!C15897</f>
        <v>0</v>
      </c>
      <c r="J333">
        <f>使用量貼付先!C15898</f>
        <v>0</v>
      </c>
      <c r="K333">
        <f>使用量貼付先!C15899</f>
        <v>0</v>
      </c>
      <c r="L333">
        <f>使用量貼付先!C15900</f>
        <v>0</v>
      </c>
      <c r="M333">
        <f>使用量貼付先!C15901</f>
        <v>0</v>
      </c>
      <c r="N333">
        <f>使用量貼付先!C15902</f>
        <v>0</v>
      </c>
      <c r="O333">
        <f>使用量貼付先!C15903</f>
        <v>0</v>
      </c>
      <c r="P333">
        <f>使用量貼付先!C15904</f>
        <v>0</v>
      </c>
      <c r="Q333">
        <f>使用量貼付先!C15905</f>
        <v>0</v>
      </c>
      <c r="R333">
        <f>使用量貼付先!C15906</f>
        <v>0</v>
      </c>
      <c r="S333">
        <f>使用量貼付先!C15907</f>
        <v>0</v>
      </c>
      <c r="T333">
        <f>使用量貼付先!C15908</f>
        <v>0</v>
      </c>
      <c r="U333">
        <f>使用量貼付先!C15909</f>
        <v>0</v>
      </c>
      <c r="V333">
        <f>使用量貼付先!C15910</f>
        <v>0</v>
      </c>
      <c r="W333">
        <f>使用量貼付先!C15911</f>
        <v>0</v>
      </c>
      <c r="X333">
        <f>使用量貼付先!C15912</f>
        <v>0</v>
      </c>
      <c r="Y333">
        <f>使用量貼付先!C15913</f>
        <v>0</v>
      </c>
      <c r="Z333">
        <f>使用量貼付先!C15914</f>
        <v>0</v>
      </c>
      <c r="AA333">
        <f>使用量貼付先!C15915</f>
        <v>0</v>
      </c>
      <c r="AB333">
        <f>使用量貼付先!C15916</f>
        <v>0</v>
      </c>
      <c r="AC333">
        <f>使用量貼付先!C15917</f>
        <v>0</v>
      </c>
      <c r="AD333">
        <f>使用量貼付先!C15918</f>
        <v>0</v>
      </c>
      <c r="AE333">
        <f>使用量貼付先!C15919</f>
        <v>0</v>
      </c>
      <c r="AF333">
        <f>使用量貼付先!C15920</f>
        <v>0</v>
      </c>
      <c r="AG333">
        <f>使用量貼付先!C15921</f>
        <v>0</v>
      </c>
      <c r="AH333">
        <f>使用量貼付先!C15922</f>
        <v>0</v>
      </c>
      <c r="AI333">
        <f>使用量貼付先!C15923</f>
        <v>0</v>
      </c>
      <c r="AJ333">
        <f>使用量貼付先!C15924</f>
        <v>0</v>
      </c>
      <c r="AK333">
        <f>使用量貼付先!C15925</f>
        <v>0</v>
      </c>
      <c r="AL333">
        <f>使用量貼付先!C15926</f>
        <v>0</v>
      </c>
      <c r="AM333">
        <f>使用量貼付先!C15927</f>
        <v>0</v>
      </c>
      <c r="AN333">
        <f>使用量貼付先!C15928</f>
        <v>0</v>
      </c>
      <c r="AO333">
        <f>使用量貼付先!C15929</f>
        <v>0</v>
      </c>
      <c r="AP333">
        <f>使用量貼付先!C15930</f>
        <v>0</v>
      </c>
      <c r="AQ333">
        <f>使用量貼付先!C15931</f>
        <v>0</v>
      </c>
      <c r="AR333">
        <f>使用量貼付先!C15932</f>
        <v>0</v>
      </c>
      <c r="AS333">
        <f>使用量貼付先!C15933</f>
        <v>0</v>
      </c>
      <c r="AT333">
        <f>使用量貼付先!C15934</f>
        <v>0</v>
      </c>
      <c r="AU333">
        <f>使用量貼付先!C15935</f>
        <v>0</v>
      </c>
      <c r="AV333">
        <f>使用量貼付先!C15936</f>
        <v>0</v>
      </c>
      <c r="AW333">
        <f>使用量貼付先!C15937</f>
        <v>0</v>
      </c>
    </row>
    <row r="334" spans="1:49">
      <c r="A334" s="9">
        <f t="shared" si="5"/>
        <v>46080</v>
      </c>
      <c r="B334">
        <f>使用量貼付先!C15938</f>
        <v>0</v>
      </c>
      <c r="C334">
        <f>使用量貼付先!C15939</f>
        <v>0</v>
      </c>
      <c r="D334">
        <f>使用量貼付先!C15940</f>
        <v>0</v>
      </c>
      <c r="E334">
        <f>使用量貼付先!C15941</f>
        <v>0</v>
      </c>
      <c r="F334">
        <f>使用量貼付先!C15942</f>
        <v>0</v>
      </c>
      <c r="G334">
        <f>使用量貼付先!C15943</f>
        <v>0</v>
      </c>
      <c r="H334">
        <f>使用量貼付先!C15944</f>
        <v>0</v>
      </c>
      <c r="I334">
        <f>使用量貼付先!C15945</f>
        <v>0</v>
      </c>
      <c r="J334">
        <f>使用量貼付先!C15946</f>
        <v>0</v>
      </c>
      <c r="K334">
        <f>使用量貼付先!C15947</f>
        <v>0</v>
      </c>
      <c r="L334">
        <f>使用量貼付先!C15948</f>
        <v>0</v>
      </c>
      <c r="M334">
        <f>使用量貼付先!C15949</f>
        <v>0</v>
      </c>
      <c r="N334">
        <f>使用量貼付先!C15950</f>
        <v>0</v>
      </c>
      <c r="O334">
        <f>使用量貼付先!C15951</f>
        <v>0</v>
      </c>
      <c r="P334">
        <f>使用量貼付先!C15952</f>
        <v>0</v>
      </c>
      <c r="Q334">
        <f>使用量貼付先!C15953</f>
        <v>0</v>
      </c>
      <c r="R334">
        <f>使用量貼付先!C15954</f>
        <v>0</v>
      </c>
      <c r="S334">
        <f>使用量貼付先!C15955</f>
        <v>0</v>
      </c>
      <c r="T334">
        <f>使用量貼付先!C15956</f>
        <v>0</v>
      </c>
      <c r="U334">
        <f>使用量貼付先!C15957</f>
        <v>0</v>
      </c>
      <c r="V334">
        <f>使用量貼付先!C15958</f>
        <v>0</v>
      </c>
      <c r="W334">
        <f>使用量貼付先!C15959</f>
        <v>0</v>
      </c>
      <c r="X334">
        <f>使用量貼付先!C15960</f>
        <v>0</v>
      </c>
      <c r="Y334">
        <f>使用量貼付先!C15961</f>
        <v>0</v>
      </c>
      <c r="Z334">
        <f>使用量貼付先!C15962</f>
        <v>0</v>
      </c>
      <c r="AA334">
        <f>使用量貼付先!C15963</f>
        <v>0</v>
      </c>
      <c r="AB334">
        <f>使用量貼付先!C15964</f>
        <v>0</v>
      </c>
      <c r="AC334">
        <f>使用量貼付先!C15965</f>
        <v>0</v>
      </c>
      <c r="AD334">
        <f>使用量貼付先!C15966</f>
        <v>0</v>
      </c>
      <c r="AE334">
        <f>使用量貼付先!C15967</f>
        <v>0</v>
      </c>
      <c r="AF334">
        <f>使用量貼付先!C15968</f>
        <v>0</v>
      </c>
      <c r="AG334">
        <f>使用量貼付先!C15969</f>
        <v>0</v>
      </c>
      <c r="AH334">
        <f>使用量貼付先!C15970</f>
        <v>0</v>
      </c>
      <c r="AI334">
        <f>使用量貼付先!C15971</f>
        <v>0</v>
      </c>
      <c r="AJ334">
        <f>使用量貼付先!C15972</f>
        <v>0</v>
      </c>
      <c r="AK334">
        <f>使用量貼付先!C15973</f>
        <v>0</v>
      </c>
      <c r="AL334">
        <f>使用量貼付先!C15974</f>
        <v>0</v>
      </c>
      <c r="AM334">
        <f>使用量貼付先!C15975</f>
        <v>0</v>
      </c>
      <c r="AN334">
        <f>使用量貼付先!C15976</f>
        <v>0</v>
      </c>
      <c r="AO334">
        <f>使用量貼付先!C15977</f>
        <v>0</v>
      </c>
      <c r="AP334">
        <f>使用量貼付先!C15978</f>
        <v>0</v>
      </c>
      <c r="AQ334">
        <f>使用量貼付先!C15979</f>
        <v>0</v>
      </c>
      <c r="AR334">
        <f>使用量貼付先!C15980</f>
        <v>0</v>
      </c>
      <c r="AS334">
        <f>使用量貼付先!C15981</f>
        <v>0</v>
      </c>
      <c r="AT334">
        <f>使用量貼付先!C15982</f>
        <v>0</v>
      </c>
      <c r="AU334">
        <f>使用量貼付先!C15983</f>
        <v>0</v>
      </c>
      <c r="AV334">
        <f>使用量貼付先!C15984</f>
        <v>0</v>
      </c>
      <c r="AW334">
        <f>使用量貼付先!C15985</f>
        <v>0</v>
      </c>
    </row>
    <row r="335" spans="1:49">
      <c r="A335" s="9">
        <f t="shared" si="5"/>
        <v>46081</v>
      </c>
      <c r="B335">
        <f>使用量貼付先!C15986</f>
        <v>0</v>
      </c>
      <c r="C335">
        <f>使用量貼付先!C15987</f>
        <v>0</v>
      </c>
      <c r="D335">
        <f>使用量貼付先!C15988</f>
        <v>0</v>
      </c>
      <c r="E335">
        <f>使用量貼付先!C15989</f>
        <v>0</v>
      </c>
      <c r="F335">
        <f>使用量貼付先!C15990</f>
        <v>0</v>
      </c>
      <c r="G335">
        <f>使用量貼付先!C15991</f>
        <v>0</v>
      </c>
      <c r="H335">
        <f>使用量貼付先!C15992</f>
        <v>0</v>
      </c>
      <c r="I335">
        <f>使用量貼付先!C15993</f>
        <v>0</v>
      </c>
      <c r="J335">
        <f>使用量貼付先!C15994</f>
        <v>0</v>
      </c>
      <c r="K335">
        <f>使用量貼付先!C15995</f>
        <v>0</v>
      </c>
      <c r="L335">
        <f>使用量貼付先!C15996</f>
        <v>0</v>
      </c>
      <c r="M335">
        <f>使用量貼付先!C15997</f>
        <v>0</v>
      </c>
      <c r="N335">
        <f>使用量貼付先!C15998</f>
        <v>0</v>
      </c>
      <c r="O335">
        <f>使用量貼付先!C15999</f>
        <v>0</v>
      </c>
      <c r="P335">
        <f>使用量貼付先!C16000</f>
        <v>0</v>
      </c>
      <c r="Q335">
        <f>使用量貼付先!C16001</f>
        <v>0</v>
      </c>
      <c r="R335">
        <f>使用量貼付先!C16002</f>
        <v>0</v>
      </c>
      <c r="S335">
        <f>使用量貼付先!C16003</f>
        <v>0</v>
      </c>
      <c r="T335">
        <f>使用量貼付先!C16004</f>
        <v>0</v>
      </c>
      <c r="U335">
        <f>使用量貼付先!C16005</f>
        <v>0</v>
      </c>
      <c r="V335">
        <f>使用量貼付先!C16006</f>
        <v>0</v>
      </c>
      <c r="W335">
        <f>使用量貼付先!C16007</f>
        <v>0</v>
      </c>
      <c r="X335">
        <f>使用量貼付先!C16008</f>
        <v>0</v>
      </c>
      <c r="Y335">
        <f>使用量貼付先!C16009</f>
        <v>0</v>
      </c>
      <c r="Z335">
        <f>使用量貼付先!C16010</f>
        <v>0</v>
      </c>
      <c r="AA335">
        <f>使用量貼付先!C16011</f>
        <v>0</v>
      </c>
      <c r="AB335">
        <f>使用量貼付先!C16012</f>
        <v>0</v>
      </c>
      <c r="AC335">
        <f>使用量貼付先!C16013</f>
        <v>0</v>
      </c>
      <c r="AD335">
        <f>使用量貼付先!C16014</f>
        <v>0</v>
      </c>
      <c r="AE335">
        <f>使用量貼付先!C16015</f>
        <v>0</v>
      </c>
      <c r="AF335">
        <f>使用量貼付先!C16016</f>
        <v>0</v>
      </c>
      <c r="AG335">
        <f>使用量貼付先!C16017</f>
        <v>0</v>
      </c>
      <c r="AH335">
        <f>使用量貼付先!C16018</f>
        <v>0</v>
      </c>
      <c r="AI335">
        <f>使用量貼付先!C16019</f>
        <v>0</v>
      </c>
      <c r="AJ335">
        <f>使用量貼付先!C16020</f>
        <v>0</v>
      </c>
      <c r="AK335">
        <f>使用量貼付先!C16021</f>
        <v>0</v>
      </c>
      <c r="AL335">
        <f>使用量貼付先!C16022</f>
        <v>0</v>
      </c>
      <c r="AM335">
        <f>使用量貼付先!C16023</f>
        <v>0</v>
      </c>
      <c r="AN335">
        <f>使用量貼付先!C16024</f>
        <v>0</v>
      </c>
      <c r="AO335">
        <f>使用量貼付先!C16025</f>
        <v>0</v>
      </c>
      <c r="AP335">
        <f>使用量貼付先!C16026</f>
        <v>0</v>
      </c>
      <c r="AQ335">
        <f>使用量貼付先!C16027</f>
        <v>0</v>
      </c>
      <c r="AR335">
        <f>使用量貼付先!C16028</f>
        <v>0</v>
      </c>
      <c r="AS335">
        <f>使用量貼付先!C16029</f>
        <v>0</v>
      </c>
      <c r="AT335">
        <f>使用量貼付先!C16030</f>
        <v>0</v>
      </c>
      <c r="AU335">
        <f>使用量貼付先!C16031</f>
        <v>0</v>
      </c>
      <c r="AV335">
        <f>使用量貼付先!C16032</f>
        <v>0</v>
      </c>
      <c r="AW335">
        <f>使用量貼付先!C16033</f>
        <v>0</v>
      </c>
    </row>
    <row r="336" spans="1:49">
      <c r="A336" s="9">
        <f t="shared" si="5"/>
        <v>46082</v>
      </c>
      <c r="B336">
        <f>使用量貼付先!C16034</f>
        <v>0</v>
      </c>
      <c r="C336">
        <f>使用量貼付先!C16035</f>
        <v>0</v>
      </c>
      <c r="D336">
        <f>使用量貼付先!C16036</f>
        <v>0</v>
      </c>
      <c r="E336">
        <f>使用量貼付先!C16037</f>
        <v>0</v>
      </c>
      <c r="F336">
        <f>使用量貼付先!C16038</f>
        <v>0</v>
      </c>
      <c r="G336">
        <f>使用量貼付先!C16039</f>
        <v>0</v>
      </c>
      <c r="H336">
        <f>使用量貼付先!C16040</f>
        <v>0</v>
      </c>
      <c r="I336">
        <f>使用量貼付先!C16041</f>
        <v>0</v>
      </c>
      <c r="J336">
        <f>使用量貼付先!C16042</f>
        <v>0</v>
      </c>
      <c r="K336">
        <f>使用量貼付先!C16043</f>
        <v>0</v>
      </c>
      <c r="L336">
        <f>使用量貼付先!C16044</f>
        <v>0</v>
      </c>
      <c r="M336">
        <f>使用量貼付先!C16045</f>
        <v>0</v>
      </c>
      <c r="N336">
        <f>使用量貼付先!C16046</f>
        <v>0</v>
      </c>
      <c r="O336">
        <f>使用量貼付先!C16047</f>
        <v>0</v>
      </c>
      <c r="P336">
        <f>使用量貼付先!C16048</f>
        <v>0</v>
      </c>
      <c r="Q336">
        <f>使用量貼付先!C16049</f>
        <v>0</v>
      </c>
      <c r="R336">
        <f>使用量貼付先!C16050</f>
        <v>0</v>
      </c>
      <c r="S336">
        <f>使用量貼付先!C16051</f>
        <v>0</v>
      </c>
      <c r="T336">
        <f>使用量貼付先!C16052</f>
        <v>0</v>
      </c>
      <c r="U336">
        <f>使用量貼付先!C16053</f>
        <v>0</v>
      </c>
      <c r="V336">
        <f>使用量貼付先!C16054</f>
        <v>0</v>
      </c>
      <c r="W336">
        <f>使用量貼付先!C16055</f>
        <v>0</v>
      </c>
      <c r="X336">
        <f>使用量貼付先!C16056</f>
        <v>0</v>
      </c>
      <c r="Y336">
        <f>使用量貼付先!C16057</f>
        <v>0</v>
      </c>
      <c r="Z336">
        <f>使用量貼付先!C16058</f>
        <v>0</v>
      </c>
      <c r="AA336">
        <f>使用量貼付先!C16059</f>
        <v>0</v>
      </c>
      <c r="AB336">
        <f>使用量貼付先!C16060</f>
        <v>0</v>
      </c>
      <c r="AC336">
        <f>使用量貼付先!C16061</f>
        <v>0</v>
      </c>
      <c r="AD336">
        <f>使用量貼付先!C16062</f>
        <v>0</v>
      </c>
      <c r="AE336">
        <f>使用量貼付先!C16063</f>
        <v>0</v>
      </c>
      <c r="AF336">
        <f>使用量貼付先!C16064</f>
        <v>0</v>
      </c>
      <c r="AG336">
        <f>使用量貼付先!C16065</f>
        <v>0</v>
      </c>
      <c r="AH336">
        <f>使用量貼付先!C16066</f>
        <v>0</v>
      </c>
      <c r="AI336">
        <f>使用量貼付先!C16067</f>
        <v>0</v>
      </c>
      <c r="AJ336">
        <f>使用量貼付先!C16068</f>
        <v>0</v>
      </c>
      <c r="AK336">
        <f>使用量貼付先!C16069</f>
        <v>0</v>
      </c>
      <c r="AL336">
        <f>使用量貼付先!C16070</f>
        <v>0</v>
      </c>
      <c r="AM336">
        <f>使用量貼付先!C16071</f>
        <v>0</v>
      </c>
      <c r="AN336">
        <f>使用量貼付先!C16072</f>
        <v>0</v>
      </c>
      <c r="AO336">
        <f>使用量貼付先!C16073</f>
        <v>0</v>
      </c>
      <c r="AP336">
        <f>使用量貼付先!C16074</f>
        <v>0</v>
      </c>
      <c r="AQ336">
        <f>使用量貼付先!C16075</f>
        <v>0</v>
      </c>
      <c r="AR336">
        <f>使用量貼付先!C16076</f>
        <v>0</v>
      </c>
      <c r="AS336">
        <f>使用量貼付先!C16077</f>
        <v>0</v>
      </c>
      <c r="AT336">
        <f>使用量貼付先!C16078</f>
        <v>0</v>
      </c>
      <c r="AU336">
        <f>使用量貼付先!C16079</f>
        <v>0</v>
      </c>
      <c r="AV336">
        <f>使用量貼付先!C16080</f>
        <v>0</v>
      </c>
      <c r="AW336">
        <f>使用量貼付先!C16081</f>
        <v>0</v>
      </c>
    </row>
    <row r="337" spans="1:49">
      <c r="A337" s="9">
        <f t="shared" si="5"/>
        <v>46083</v>
      </c>
      <c r="B337">
        <f>使用量貼付先!C16082</f>
        <v>0</v>
      </c>
      <c r="C337">
        <f>使用量貼付先!C16083</f>
        <v>0</v>
      </c>
      <c r="D337">
        <f>使用量貼付先!C16084</f>
        <v>0</v>
      </c>
      <c r="E337">
        <f>使用量貼付先!C16085</f>
        <v>0</v>
      </c>
      <c r="F337">
        <f>使用量貼付先!C16086</f>
        <v>0</v>
      </c>
      <c r="G337">
        <f>使用量貼付先!C16087</f>
        <v>0</v>
      </c>
      <c r="H337">
        <f>使用量貼付先!C16088</f>
        <v>0</v>
      </c>
      <c r="I337">
        <f>使用量貼付先!C16089</f>
        <v>0</v>
      </c>
      <c r="J337">
        <f>使用量貼付先!C16090</f>
        <v>0</v>
      </c>
      <c r="K337">
        <f>使用量貼付先!C16091</f>
        <v>0</v>
      </c>
      <c r="L337">
        <f>使用量貼付先!C16092</f>
        <v>0</v>
      </c>
      <c r="M337">
        <f>使用量貼付先!C16093</f>
        <v>0</v>
      </c>
      <c r="N337">
        <f>使用量貼付先!C16094</f>
        <v>0</v>
      </c>
      <c r="O337">
        <f>使用量貼付先!C16095</f>
        <v>0</v>
      </c>
      <c r="P337">
        <f>使用量貼付先!C16096</f>
        <v>0</v>
      </c>
      <c r="Q337">
        <f>使用量貼付先!C16097</f>
        <v>0</v>
      </c>
      <c r="R337">
        <f>使用量貼付先!C16098</f>
        <v>0</v>
      </c>
      <c r="S337">
        <f>使用量貼付先!C16099</f>
        <v>0</v>
      </c>
      <c r="T337">
        <f>使用量貼付先!C16100</f>
        <v>0</v>
      </c>
      <c r="U337">
        <f>使用量貼付先!C16101</f>
        <v>0</v>
      </c>
      <c r="V337">
        <f>使用量貼付先!C16102</f>
        <v>0</v>
      </c>
      <c r="W337">
        <f>使用量貼付先!C16103</f>
        <v>0</v>
      </c>
      <c r="X337">
        <f>使用量貼付先!C16104</f>
        <v>0</v>
      </c>
      <c r="Y337">
        <f>使用量貼付先!C16105</f>
        <v>0</v>
      </c>
      <c r="Z337">
        <f>使用量貼付先!C16106</f>
        <v>0</v>
      </c>
      <c r="AA337">
        <f>使用量貼付先!C16107</f>
        <v>0</v>
      </c>
      <c r="AB337">
        <f>使用量貼付先!C16108</f>
        <v>0</v>
      </c>
      <c r="AC337">
        <f>使用量貼付先!C16109</f>
        <v>0</v>
      </c>
      <c r="AD337">
        <f>使用量貼付先!C16110</f>
        <v>0</v>
      </c>
      <c r="AE337">
        <f>使用量貼付先!C16111</f>
        <v>0</v>
      </c>
      <c r="AF337">
        <f>使用量貼付先!C16112</f>
        <v>0</v>
      </c>
      <c r="AG337">
        <f>使用量貼付先!C16113</f>
        <v>0</v>
      </c>
      <c r="AH337">
        <f>使用量貼付先!C16114</f>
        <v>0</v>
      </c>
      <c r="AI337">
        <f>使用量貼付先!C16115</f>
        <v>0</v>
      </c>
      <c r="AJ337">
        <f>使用量貼付先!C16116</f>
        <v>0</v>
      </c>
      <c r="AK337">
        <f>使用量貼付先!C16117</f>
        <v>0</v>
      </c>
      <c r="AL337">
        <f>使用量貼付先!C16118</f>
        <v>0</v>
      </c>
      <c r="AM337">
        <f>使用量貼付先!C16119</f>
        <v>0</v>
      </c>
      <c r="AN337">
        <f>使用量貼付先!C16120</f>
        <v>0</v>
      </c>
      <c r="AO337">
        <f>使用量貼付先!C16121</f>
        <v>0</v>
      </c>
      <c r="AP337">
        <f>使用量貼付先!C16122</f>
        <v>0</v>
      </c>
      <c r="AQ337">
        <f>使用量貼付先!C16123</f>
        <v>0</v>
      </c>
      <c r="AR337">
        <f>使用量貼付先!C16124</f>
        <v>0</v>
      </c>
      <c r="AS337">
        <f>使用量貼付先!C16125</f>
        <v>0</v>
      </c>
      <c r="AT337">
        <f>使用量貼付先!C16126</f>
        <v>0</v>
      </c>
      <c r="AU337">
        <f>使用量貼付先!C16127</f>
        <v>0</v>
      </c>
      <c r="AV337">
        <f>使用量貼付先!C16128</f>
        <v>0</v>
      </c>
      <c r="AW337">
        <f>使用量貼付先!C16129</f>
        <v>0</v>
      </c>
    </row>
    <row r="338" spans="1:49">
      <c r="A338" s="9">
        <f t="shared" si="5"/>
        <v>46084</v>
      </c>
      <c r="B338">
        <f>使用量貼付先!C16130</f>
        <v>0</v>
      </c>
      <c r="C338">
        <f>使用量貼付先!C16131</f>
        <v>0</v>
      </c>
      <c r="D338">
        <f>使用量貼付先!C16132</f>
        <v>0</v>
      </c>
      <c r="E338">
        <f>使用量貼付先!C16133</f>
        <v>0</v>
      </c>
      <c r="F338">
        <f>使用量貼付先!C16134</f>
        <v>0</v>
      </c>
      <c r="G338">
        <f>使用量貼付先!C16135</f>
        <v>0</v>
      </c>
      <c r="H338">
        <f>使用量貼付先!C16136</f>
        <v>0</v>
      </c>
      <c r="I338">
        <f>使用量貼付先!C16137</f>
        <v>0</v>
      </c>
      <c r="J338">
        <f>使用量貼付先!C16138</f>
        <v>0</v>
      </c>
      <c r="K338">
        <f>使用量貼付先!C16139</f>
        <v>0</v>
      </c>
      <c r="L338">
        <f>使用量貼付先!C16140</f>
        <v>0</v>
      </c>
      <c r="M338">
        <f>使用量貼付先!C16141</f>
        <v>0</v>
      </c>
      <c r="N338">
        <f>使用量貼付先!C16142</f>
        <v>0</v>
      </c>
      <c r="O338">
        <f>使用量貼付先!C16143</f>
        <v>0</v>
      </c>
      <c r="P338">
        <f>使用量貼付先!C16144</f>
        <v>0</v>
      </c>
      <c r="Q338">
        <f>使用量貼付先!C16145</f>
        <v>0</v>
      </c>
      <c r="R338">
        <f>使用量貼付先!C16146</f>
        <v>0</v>
      </c>
      <c r="S338">
        <f>使用量貼付先!C16147</f>
        <v>0</v>
      </c>
      <c r="T338">
        <f>使用量貼付先!C16148</f>
        <v>0</v>
      </c>
      <c r="U338">
        <f>使用量貼付先!C16149</f>
        <v>0</v>
      </c>
      <c r="V338">
        <f>使用量貼付先!C16150</f>
        <v>0</v>
      </c>
      <c r="W338">
        <f>使用量貼付先!C16151</f>
        <v>0</v>
      </c>
      <c r="X338">
        <f>使用量貼付先!C16152</f>
        <v>0</v>
      </c>
      <c r="Y338">
        <f>使用量貼付先!C16153</f>
        <v>0</v>
      </c>
      <c r="Z338">
        <f>使用量貼付先!C16154</f>
        <v>0</v>
      </c>
      <c r="AA338">
        <f>使用量貼付先!C16155</f>
        <v>0</v>
      </c>
      <c r="AB338">
        <f>使用量貼付先!C16156</f>
        <v>0</v>
      </c>
      <c r="AC338">
        <f>使用量貼付先!C16157</f>
        <v>0</v>
      </c>
      <c r="AD338">
        <f>使用量貼付先!C16158</f>
        <v>0</v>
      </c>
      <c r="AE338">
        <f>使用量貼付先!C16159</f>
        <v>0</v>
      </c>
      <c r="AF338">
        <f>使用量貼付先!C16160</f>
        <v>0</v>
      </c>
      <c r="AG338">
        <f>使用量貼付先!C16161</f>
        <v>0</v>
      </c>
      <c r="AH338">
        <f>使用量貼付先!C16162</f>
        <v>0</v>
      </c>
      <c r="AI338">
        <f>使用量貼付先!C16163</f>
        <v>0</v>
      </c>
      <c r="AJ338">
        <f>使用量貼付先!C16164</f>
        <v>0</v>
      </c>
      <c r="AK338">
        <f>使用量貼付先!C16165</f>
        <v>0</v>
      </c>
      <c r="AL338">
        <f>使用量貼付先!C16166</f>
        <v>0</v>
      </c>
      <c r="AM338">
        <f>使用量貼付先!C16167</f>
        <v>0</v>
      </c>
      <c r="AN338">
        <f>使用量貼付先!C16168</f>
        <v>0</v>
      </c>
      <c r="AO338">
        <f>使用量貼付先!C16169</f>
        <v>0</v>
      </c>
      <c r="AP338">
        <f>使用量貼付先!C16170</f>
        <v>0</v>
      </c>
      <c r="AQ338">
        <f>使用量貼付先!C16171</f>
        <v>0</v>
      </c>
      <c r="AR338">
        <f>使用量貼付先!C16172</f>
        <v>0</v>
      </c>
      <c r="AS338">
        <f>使用量貼付先!C16173</f>
        <v>0</v>
      </c>
      <c r="AT338">
        <f>使用量貼付先!C16174</f>
        <v>0</v>
      </c>
      <c r="AU338">
        <f>使用量貼付先!C16175</f>
        <v>0</v>
      </c>
      <c r="AV338">
        <f>使用量貼付先!C16176</f>
        <v>0</v>
      </c>
      <c r="AW338">
        <f>使用量貼付先!C16177</f>
        <v>0</v>
      </c>
    </row>
    <row r="339" spans="1:49">
      <c r="A339" s="9">
        <f t="shared" si="5"/>
        <v>46085</v>
      </c>
      <c r="B339">
        <f>使用量貼付先!C16178</f>
        <v>0</v>
      </c>
      <c r="C339">
        <f>使用量貼付先!C16179</f>
        <v>0</v>
      </c>
      <c r="D339">
        <f>使用量貼付先!C16180</f>
        <v>0</v>
      </c>
      <c r="E339">
        <f>使用量貼付先!C16181</f>
        <v>0</v>
      </c>
      <c r="F339">
        <f>使用量貼付先!C16182</f>
        <v>0</v>
      </c>
      <c r="G339">
        <f>使用量貼付先!C16183</f>
        <v>0</v>
      </c>
      <c r="H339">
        <f>使用量貼付先!C16184</f>
        <v>0</v>
      </c>
      <c r="I339">
        <f>使用量貼付先!C16185</f>
        <v>0</v>
      </c>
      <c r="J339">
        <f>使用量貼付先!C16186</f>
        <v>0</v>
      </c>
      <c r="K339">
        <f>使用量貼付先!C16187</f>
        <v>0</v>
      </c>
      <c r="L339">
        <f>使用量貼付先!C16188</f>
        <v>0</v>
      </c>
      <c r="M339">
        <f>使用量貼付先!C16189</f>
        <v>0</v>
      </c>
      <c r="N339">
        <f>使用量貼付先!C16190</f>
        <v>0</v>
      </c>
      <c r="O339">
        <f>使用量貼付先!C16191</f>
        <v>0</v>
      </c>
      <c r="P339">
        <f>使用量貼付先!C16192</f>
        <v>0</v>
      </c>
      <c r="Q339">
        <f>使用量貼付先!C16193</f>
        <v>0</v>
      </c>
      <c r="R339">
        <f>使用量貼付先!C16194</f>
        <v>0</v>
      </c>
      <c r="S339">
        <f>使用量貼付先!C16195</f>
        <v>0</v>
      </c>
      <c r="T339">
        <f>使用量貼付先!C16196</f>
        <v>0</v>
      </c>
      <c r="U339">
        <f>使用量貼付先!C16197</f>
        <v>0</v>
      </c>
      <c r="V339">
        <f>使用量貼付先!C16198</f>
        <v>0</v>
      </c>
      <c r="W339">
        <f>使用量貼付先!C16199</f>
        <v>0</v>
      </c>
      <c r="X339">
        <f>使用量貼付先!C16200</f>
        <v>0</v>
      </c>
      <c r="Y339">
        <f>使用量貼付先!C16201</f>
        <v>0</v>
      </c>
      <c r="Z339">
        <f>使用量貼付先!C16202</f>
        <v>0</v>
      </c>
      <c r="AA339">
        <f>使用量貼付先!C16203</f>
        <v>0</v>
      </c>
      <c r="AB339">
        <f>使用量貼付先!C16204</f>
        <v>0</v>
      </c>
      <c r="AC339">
        <f>使用量貼付先!C16205</f>
        <v>0</v>
      </c>
      <c r="AD339">
        <f>使用量貼付先!C16206</f>
        <v>0</v>
      </c>
      <c r="AE339">
        <f>使用量貼付先!C16207</f>
        <v>0</v>
      </c>
      <c r="AF339">
        <f>使用量貼付先!C16208</f>
        <v>0</v>
      </c>
      <c r="AG339">
        <f>使用量貼付先!C16209</f>
        <v>0</v>
      </c>
      <c r="AH339">
        <f>使用量貼付先!C16210</f>
        <v>0</v>
      </c>
      <c r="AI339">
        <f>使用量貼付先!C16211</f>
        <v>0</v>
      </c>
      <c r="AJ339">
        <f>使用量貼付先!C16212</f>
        <v>0</v>
      </c>
      <c r="AK339">
        <f>使用量貼付先!C16213</f>
        <v>0</v>
      </c>
      <c r="AL339">
        <f>使用量貼付先!C16214</f>
        <v>0</v>
      </c>
      <c r="AM339">
        <f>使用量貼付先!C16215</f>
        <v>0</v>
      </c>
      <c r="AN339">
        <f>使用量貼付先!C16216</f>
        <v>0</v>
      </c>
      <c r="AO339">
        <f>使用量貼付先!C16217</f>
        <v>0</v>
      </c>
      <c r="AP339">
        <f>使用量貼付先!C16218</f>
        <v>0</v>
      </c>
      <c r="AQ339">
        <f>使用量貼付先!C16219</f>
        <v>0</v>
      </c>
      <c r="AR339">
        <f>使用量貼付先!C16220</f>
        <v>0</v>
      </c>
      <c r="AS339">
        <f>使用量貼付先!C16221</f>
        <v>0</v>
      </c>
      <c r="AT339">
        <f>使用量貼付先!C16222</f>
        <v>0</v>
      </c>
      <c r="AU339">
        <f>使用量貼付先!C16223</f>
        <v>0</v>
      </c>
      <c r="AV339">
        <f>使用量貼付先!C16224</f>
        <v>0</v>
      </c>
      <c r="AW339">
        <f>使用量貼付先!C16225</f>
        <v>0</v>
      </c>
    </row>
    <row r="340" spans="1:49">
      <c r="A340" s="9">
        <f t="shared" si="5"/>
        <v>46086</v>
      </c>
      <c r="B340">
        <f>使用量貼付先!C16226</f>
        <v>0</v>
      </c>
      <c r="C340">
        <f>使用量貼付先!C16227</f>
        <v>0</v>
      </c>
      <c r="D340">
        <f>使用量貼付先!C16228</f>
        <v>0</v>
      </c>
      <c r="E340">
        <f>使用量貼付先!C16229</f>
        <v>0</v>
      </c>
      <c r="F340">
        <f>使用量貼付先!C16230</f>
        <v>0</v>
      </c>
      <c r="G340">
        <f>使用量貼付先!C16231</f>
        <v>0</v>
      </c>
      <c r="H340">
        <f>使用量貼付先!C16232</f>
        <v>0</v>
      </c>
      <c r="I340">
        <f>使用量貼付先!C16233</f>
        <v>0</v>
      </c>
      <c r="J340">
        <f>使用量貼付先!C16234</f>
        <v>0</v>
      </c>
      <c r="K340">
        <f>使用量貼付先!C16235</f>
        <v>0</v>
      </c>
      <c r="L340">
        <f>使用量貼付先!C16236</f>
        <v>0</v>
      </c>
      <c r="M340">
        <f>使用量貼付先!C16237</f>
        <v>0</v>
      </c>
      <c r="N340">
        <f>使用量貼付先!C16238</f>
        <v>0</v>
      </c>
      <c r="O340">
        <f>使用量貼付先!C16239</f>
        <v>0</v>
      </c>
      <c r="P340">
        <f>使用量貼付先!C16240</f>
        <v>0</v>
      </c>
      <c r="Q340">
        <f>使用量貼付先!C16241</f>
        <v>0</v>
      </c>
      <c r="R340">
        <f>使用量貼付先!C16242</f>
        <v>0</v>
      </c>
      <c r="S340">
        <f>使用量貼付先!C16243</f>
        <v>0</v>
      </c>
      <c r="T340">
        <f>使用量貼付先!C16244</f>
        <v>0</v>
      </c>
      <c r="U340">
        <f>使用量貼付先!C16245</f>
        <v>0</v>
      </c>
      <c r="V340">
        <f>使用量貼付先!C16246</f>
        <v>0</v>
      </c>
      <c r="W340">
        <f>使用量貼付先!C16247</f>
        <v>0</v>
      </c>
      <c r="X340">
        <f>使用量貼付先!C16248</f>
        <v>0</v>
      </c>
      <c r="Y340">
        <f>使用量貼付先!C16249</f>
        <v>0</v>
      </c>
      <c r="Z340">
        <f>使用量貼付先!C16250</f>
        <v>0</v>
      </c>
      <c r="AA340">
        <f>使用量貼付先!C16251</f>
        <v>0</v>
      </c>
      <c r="AB340">
        <f>使用量貼付先!C16252</f>
        <v>0</v>
      </c>
      <c r="AC340">
        <f>使用量貼付先!C16253</f>
        <v>0</v>
      </c>
      <c r="AD340">
        <f>使用量貼付先!C16254</f>
        <v>0</v>
      </c>
      <c r="AE340">
        <f>使用量貼付先!C16255</f>
        <v>0</v>
      </c>
      <c r="AF340">
        <f>使用量貼付先!C16256</f>
        <v>0</v>
      </c>
      <c r="AG340">
        <f>使用量貼付先!C16257</f>
        <v>0</v>
      </c>
      <c r="AH340">
        <f>使用量貼付先!C16258</f>
        <v>0</v>
      </c>
      <c r="AI340">
        <f>使用量貼付先!C16259</f>
        <v>0</v>
      </c>
      <c r="AJ340">
        <f>使用量貼付先!C16260</f>
        <v>0</v>
      </c>
      <c r="AK340">
        <f>使用量貼付先!C16261</f>
        <v>0</v>
      </c>
      <c r="AL340">
        <f>使用量貼付先!C16262</f>
        <v>0</v>
      </c>
      <c r="AM340">
        <f>使用量貼付先!C16263</f>
        <v>0</v>
      </c>
      <c r="AN340">
        <f>使用量貼付先!C16264</f>
        <v>0</v>
      </c>
      <c r="AO340">
        <f>使用量貼付先!C16265</f>
        <v>0</v>
      </c>
      <c r="AP340">
        <f>使用量貼付先!C16266</f>
        <v>0</v>
      </c>
      <c r="AQ340">
        <f>使用量貼付先!C16267</f>
        <v>0</v>
      </c>
      <c r="AR340">
        <f>使用量貼付先!C16268</f>
        <v>0</v>
      </c>
      <c r="AS340">
        <f>使用量貼付先!C16269</f>
        <v>0</v>
      </c>
      <c r="AT340">
        <f>使用量貼付先!C16270</f>
        <v>0</v>
      </c>
      <c r="AU340">
        <f>使用量貼付先!C16271</f>
        <v>0</v>
      </c>
      <c r="AV340">
        <f>使用量貼付先!C16272</f>
        <v>0</v>
      </c>
      <c r="AW340">
        <f>使用量貼付先!C16273</f>
        <v>0</v>
      </c>
    </row>
    <row r="341" spans="1:49">
      <c r="A341" s="9">
        <f t="shared" si="5"/>
        <v>46087</v>
      </c>
      <c r="B341">
        <f>使用量貼付先!C16274</f>
        <v>0</v>
      </c>
      <c r="C341">
        <f>使用量貼付先!C16275</f>
        <v>0</v>
      </c>
      <c r="D341">
        <f>使用量貼付先!C16276</f>
        <v>0</v>
      </c>
      <c r="E341">
        <f>使用量貼付先!C16277</f>
        <v>0</v>
      </c>
      <c r="F341">
        <f>使用量貼付先!C16278</f>
        <v>0</v>
      </c>
      <c r="G341">
        <f>使用量貼付先!C16279</f>
        <v>0</v>
      </c>
      <c r="H341">
        <f>使用量貼付先!C16280</f>
        <v>0</v>
      </c>
      <c r="I341">
        <f>使用量貼付先!C16281</f>
        <v>0</v>
      </c>
      <c r="J341">
        <f>使用量貼付先!C16282</f>
        <v>0</v>
      </c>
      <c r="K341">
        <f>使用量貼付先!C16283</f>
        <v>0</v>
      </c>
      <c r="L341">
        <f>使用量貼付先!C16284</f>
        <v>0</v>
      </c>
      <c r="M341">
        <f>使用量貼付先!C16285</f>
        <v>0</v>
      </c>
      <c r="N341">
        <f>使用量貼付先!C16286</f>
        <v>0</v>
      </c>
      <c r="O341">
        <f>使用量貼付先!C16287</f>
        <v>0</v>
      </c>
      <c r="P341">
        <f>使用量貼付先!C16288</f>
        <v>0</v>
      </c>
      <c r="Q341">
        <f>使用量貼付先!C16289</f>
        <v>0</v>
      </c>
      <c r="R341">
        <f>使用量貼付先!C16290</f>
        <v>0</v>
      </c>
      <c r="S341">
        <f>使用量貼付先!C16291</f>
        <v>0</v>
      </c>
      <c r="T341">
        <f>使用量貼付先!C16292</f>
        <v>0</v>
      </c>
      <c r="U341">
        <f>使用量貼付先!C16293</f>
        <v>0</v>
      </c>
      <c r="V341">
        <f>使用量貼付先!C16294</f>
        <v>0</v>
      </c>
      <c r="W341">
        <f>使用量貼付先!C16295</f>
        <v>0</v>
      </c>
      <c r="X341">
        <f>使用量貼付先!C16296</f>
        <v>0</v>
      </c>
      <c r="Y341">
        <f>使用量貼付先!C16297</f>
        <v>0</v>
      </c>
      <c r="Z341">
        <f>使用量貼付先!C16298</f>
        <v>0</v>
      </c>
      <c r="AA341">
        <f>使用量貼付先!C16299</f>
        <v>0</v>
      </c>
      <c r="AB341">
        <f>使用量貼付先!C16300</f>
        <v>0</v>
      </c>
      <c r="AC341">
        <f>使用量貼付先!C16301</f>
        <v>0</v>
      </c>
      <c r="AD341">
        <f>使用量貼付先!C16302</f>
        <v>0</v>
      </c>
      <c r="AE341">
        <f>使用量貼付先!C16303</f>
        <v>0</v>
      </c>
      <c r="AF341">
        <f>使用量貼付先!C16304</f>
        <v>0</v>
      </c>
      <c r="AG341">
        <f>使用量貼付先!C16305</f>
        <v>0</v>
      </c>
      <c r="AH341">
        <f>使用量貼付先!C16306</f>
        <v>0</v>
      </c>
      <c r="AI341">
        <f>使用量貼付先!C16307</f>
        <v>0</v>
      </c>
      <c r="AJ341">
        <f>使用量貼付先!C16308</f>
        <v>0</v>
      </c>
      <c r="AK341">
        <f>使用量貼付先!C16309</f>
        <v>0</v>
      </c>
      <c r="AL341">
        <f>使用量貼付先!C16310</f>
        <v>0</v>
      </c>
      <c r="AM341">
        <f>使用量貼付先!C16311</f>
        <v>0</v>
      </c>
      <c r="AN341">
        <f>使用量貼付先!C16312</f>
        <v>0</v>
      </c>
      <c r="AO341">
        <f>使用量貼付先!C16313</f>
        <v>0</v>
      </c>
      <c r="AP341">
        <f>使用量貼付先!C16314</f>
        <v>0</v>
      </c>
      <c r="AQ341">
        <f>使用量貼付先!C16315</f>
        <v>0</v>
      </c>
      <c r="AR341">
        <f>使用量貼付先!C16316</f>
        <v>0</v>
      </c>
      <c r="AS341">
        <f>使用量貼付先!C16317</f>
        <v>0</v>
      </c>
      <c r="AT341">
        <f>使用量貼付先!C16318</f>
        <v>0</v>
      </c>
      <c r="AU341">
        <f>使用量貼付先!C16319</f>
        <v>0</v>
      </c>
      <c r="AV341">
        <f>使用量貼付先!C16320</f>
        <v>0</v>
      </c>
      <c r="AW341">
        <f>使用量貼付先!C16321</f>
        <v>0</v>
      </c>
    </row>
    <row r="342" spans="1:49">
      <c r="A342" s="9">
        <f t="shared" si="5"/>
        <v>46088</v>
      </c>
      <c r="B342">
        <f>使用量貼付先!C16322</f>
        <v>0</v>
      </c>
      <c r="C342">
        <f>使用量貼付先!C16323</f>
        <v>0</v>
      </c>
      <c r="D342">
        <f>使用量貼付先!C16324</f>
        <v>0</v>
      </c>
      <c r="E342">
        <f>使用量貼付先!C16325</f>
        <v>0</v>
      </c>
      <c r="F342">
        <f>使用量貼付先!C16326</f>
        <v>0</v>
      </c>
      <c r="G342">
        <f>使用量貼付先!C16327</f>
        <v>0</v>
      </c>
      <c r="H342">
        <f>使用量貼付先!C16328</f>
        <v>0</v>
      </c>
      <c r="I342">
        <f>使用量貼付先!C16329</f>
        <v>0</v>
      </c>
      <c r="J342">
        <f>使用量貼付先!C16330</f>
        <v>0</v>
      </c>
      <c r="K342">
        <f>使用量貼付先!C16331</f>
        <v>0</v>
      </c>
      <c r="L342">
        <f>使用量貼付先!C16332</f>
        <v>0</v>
      </c>
      <c r="M342">
        <f>使用量貼付先!C16333</f>
        <v>0</v>
      </c>
      <c r="N342">
        <f>使用量貼付先!C16334</f>
        <v>0</v>
      </c>
      <c r="O342">
        <f>使用量貼付先!C16335</f>
        <v>0</v>
      </c>
      <c r="P342">
        <f>使用量貼付先!C16336</f>
        <v>0</v>
      </c>
      <c r="Q342">
        <f>使用量貼付先!C16337</f>
        <v>0</v>
      </c>
      <c r="R342">
        <f>使用量貼付先!C16338</f>
        <v>0</v>
      </c>
      <c r="S342">
        <f>使用量貼付先!C16339</f>
        <v>0</v>
      </c>
      <c r="T342">
        <f>使用量貼付先!C16340</f>
        <v>0</v>
      </c>
      <c r="U342">
        <f>使用量貼付先!C16341</f>
        <v>0</v>
      </c>
      <c r="V342">
        <f>使用量貼付先!C16342</f>
        <v>0</v>
      </c>
      <c r="W342">
        <f>使用量貼付先!C16343</f>
        <v>0</v>
      </c>
      <c r="X342">
        <f>使用量貼付先!C16344</f>
        <v>0</v>
      </c>
      <c r="Y342">
        <f>使用量貼付先!C16345</f>
        <v>0</v>
      </c>
      <c r="Z342">
        <f>使用量貼付先!C16346</f>
        <v>0</v>
      </c>
      <c r="AA342">
        <f>使用量貼付先!C16347</f>
        <v>0</v>
      </c>
      <c r="AB342">
        <f>使用量貼付先!C16348</f>
        <v>0</v>
      </c>
      <c r="AC342">
        <f>使用量貼付先!C16349</f>
        <v>0</v>
      </c>
      <c r="AD342">
        <f>使用量貼付先!C16350</f>
        <v>0</v>
      </c>
      <c r="AE342">
        <f>使用量貼付先!C16351</f>
        <v>0</v>
      </c>
      <c r="AF342">
        <f>使用量貼付先!C16352</f>
        <v>0</v>
      </c>
      <c r="AG342">
        <f>使用量貼付先!C16353</f>
        <v>0</v>
      </c>
      <c r="AH342">
        <f>使用量貼付先!C16354</f>
        <v>0</v>
      </c>
      <c r="AI342">
        <f>使用量貼付先!C16355</f>
        <v>0</v>
      </c>
      <c r="AJ342">
        <f>使用量貼付先!C16356</f>
        <v>0</v>
      </c>
      <c r="AK342">
        <f>使用量貼付先!C16357</f>
        <v>0</v>
      </c>
      <c r="AL342">
        <f>使用量貼付先!C16358</f>
        <v>0</v>
      </c>
      <c r="AM342">
        <f>使用量貼付先!C16359</f>
        <v>0</v>
      </c>
      <c r="AN342">
        <f>使用量貼付先!C16360</f>
        <v>0</v>
      </c>
      <c r="AO342">
        <f>使用量貼付先!C16361</f>
        <v>0</v>
      </c>
      <c r="AP342">
        <f>使用量貼付先!C16362</f>
        <v>0</v>
      </c>
      <c r="AQ342">
        <f>使用量貼付先!C16363</f>
        <v>0</v>
      </c>
      <c r="AR342">
        <f>使用量貼付先!C16364</f>
        <v>0</v>
      </c>
      <c r="AS342">
        <f>使用量貼付先!C16365</f>
        <v>0</v>
      </c>
      <c r="AT342">
        <f>使用量貼付先!C16366</f>
        <v>0</v>
      </c>
      <c r="AU342">
        <f>使用量貼付先!C16367</f>
        <v>0</v>
      </c>
      <c r="AV342">
        <f>使用量貼付先!C16368</f>
        <v>0</v>
      </c>
      <c r="AW342">
        <f>使用量貼付先!C16369</f>
        <v>0</v>
      </c>
    </row>
    <row r="343" spans="1:49">
      <c r="A343" s="9">
        <f t="shared" si="5"/>
        <v>46089</v>
      </c>
      <c r="B343">
        <f>使用量貼付先!C16370</f>
        <v>0</v>
      </c>
      <c r="C343">
        <f>使用量貼付先!C16371</f>
        <v>0</v>
      </c>
      <c r="D343">
        <f>使用量貼付先!C16372</f>
        <v>0</v>
      </c>
      <c r="E343">
        <f>使用量貼付先!C16373</f>
        <v>0</v>
      </c>
      <c r="F343">
        <f>使用量貼付先!C16374</f>
        <v>0</v>
      </c>
      <c r="G343">
        <f>使用量貼付先!C16375</f>
        <v>0</v>
      </c>
      <c r="H343">
        <f>使用量貼付先!C16376</f>
        <v>0</v>
      </c>
      <c r="I343">
        <f>使用量貼付先!C16377</f>
        <v>0</v>
      </c>
      <c r="J343">
        <f>使用量貼付先!C16378</f>
        <v>0</v>
      </c>
      <c r="K343">
        <f>使用量貼付先!C16379</f>
        <v>0</v>
      </c>
      <c r="L343">
        <f>使用量貼付先!C16380</f>
        <v>0</v>
      </c>
      <c r="M343">
        <f>使用量貼付先!C16381</f>
        <v>0</v>
      </c>
      <c r="N343">
        <f>使用量貼付先!C16382</f>
        <v>0</v>
      </c>
      <c r="O343">
        <f>使用量貼付先!C16383</f>
        <v>0</v>
      </c>
      <c r="P343">
        <f>使用量貼付先!C16384</f>
        <v>0</v>
      </c>
      <c r="Q343">
        <f>使用量貼付先!C16385</f>
        <v>0</v>
      </c>
      <c r="R343">
        <f>使用量貼付先!C16386</f>
        <v>0</v>
      </c>
      <c r="S343">
        <f>使用量貼付先!C16387</f>
        <v>0</v>
      </c>
      <c r="T343">
        <f>使用量貼付先!C16388</f>
        <v>0</v>
      </c>
      <c r="U343">
        <f>使用量貼付先!C16389</f>
        <v>0</v>
      </c>
      <c r="V343">
        <f>使用量貼付先!C16390</f>
        <v>0</v>
      </c>
      <c r="W343">
        <f>使用量貼付先!C16391</f>
        <v>0</v>
      </c>
      <c r="X343">
        <f>使用量貼付先!C16392</f>
        <v>0</v>
      </c>
      <c r="Y343">
        <f>使用量貼付先!C16393</f>
        <v>0</v>
      </c>
      <c r="Z343">
        <f>使用量貼付先!C16394</f>
        <v>0</v>
      </c>
      <c r="AA343">
        <f>使用量貼付先!C16395</f>
        <v>0</v>
      </c>
      <c r="AB343">
        <f>使用量貼付先!C16396</f>
        <v>0</v>
      </c>
      <c r="AC343">
        <f>使用量貼付先!C16397</f>
        <v>0</v>
      </c>
      <c r="AD343">
        <f>使用量貼付先!C16398</f>
        <v>0</v>
      </c>
      <c r="AE343">
        <f>使用量貼付先!C16399</f>
        <v>0</v>
      </c>
      <c r="AF343">
        <f>使用量貼付先!C16400</f>
        <v>0</v>
      </c>
      <c r="AG343">
        <f>使用量貼付先!C16401</f>
        <v>0</v>
      </c>
      <c r="AH343">
        <f>使用量貼付先!C16402</f>
        <v>0</v>
      </c>
      <c r="AI343">
        <f>使用量貼付先!C16403</f>
        <v>0</v>
      </c>
      <c r="AJ343">
        <f>使用量貼付先!C16404</f>
        <v>0</v>
      </c>
      <c r="AK343">
        <f>使用量貼付先!C16405</f>
        <v>0</v>
      </c>
      <c r="AL343">
        <f>使用量貼付先!C16406</f>
        <v>0</v>
      </c>
      <c r="AM343">
        <f>使用量貼付先!C16407</f>
        <v>0</v>
      </c>
      <c r="AN343">
        <f>使用量貼付先!C16408</f>
        <v>0</v>
      </c>
      <c r="AO343">
        <f>使用量貼付先!C16409</f>
        <v>0</v>
      </c>
      <c r="AP343">
        <f>使用量貼付先!C16410</f>
        <v>0</v>
      </c>
      <c r="AQ343">
        <f>使用量貼付先!C16411</f>
        <v>0</v>
      </c>
      <c r="AR343">
        <f>使用量貼付先!C16412</f>
        <v>0</v>
      </c>
      <c r="AS343">
        <f>使用量貼付先!C16413</f>
        <v>0</v>
      </c>
      <c r="AT343">
        <f>使用量貼付先!C16414</f>
        <v>0</v>
      </c>
      <c r="AU343">
        <f>使用量貼付先!C16415</f>
        <v>0</v>
      </c>
      <c r="AV343">
        <f>使用量貼付先!C16416</f>
        <v>0</v>
      </c>
      <c r="AW343">
        <f>使用量貼付先!C16417</f>
        <v>0</v>
      </c>
    </row>
    <row r="344" spans="1:49">
      <c r="A344" s="9">
        <f t="shared" si="5"/>
        <v>46090</v>
      </c>
      <c r="B344">
        <f>使用量貼付先!C16418</f>
        <v>0</v>
      </c>
      <c r="C344">
        <f>使用量貼付先!C16419</f>
        <v>0</v>
      </c>
      <c r="D344">
        <f>使用量貼付先!C16420</f>
        <v>0</v>
      </c>
      <c r="E344">
        <f>使用量貼付先!C16421</f>
        <v>0</v>
      </c>
      <c r="F344">
        <f>使用量貼付先!C16422</f>
        <v>0</v>
      </c>
      <c r="G344">
        <f>使用量貼付先!C16423</f>
        <v>0</v>
      </c>
      <c r="H344">
        <f>使用量貼付先!C16424</f>
        <v>0</v>
      </c>
      <c r="I344">
        <f>使用量貼付先!C16425</f>
        <v>0</v>
      </c>
      <c r="J344">
        <f>使用量貼付先!C16426</f>
        <v>0</v>
      </c>
      <c r="K344">
        <f>使用量貼付先!C16427</f>
        <v>0</v>
      </c>
      <c r="L344">
        <f>使用量貼付先!C16428</f>
        <v>0</v>
      </c>
      <c r="M344">
        <f>使用量貼付先!C16429</f>
        <v>0</v>
      </c>
      <c r="N344">
        <f>使用量貼付先!C16430</f>
        <v>0</v>
      </c>
      <c r="O344">
        <f>使用量貼付先!C16431</f>
        <v>0</v>
      </c>
      <c r="P344">
        <f>使用量貼付先!C16432</f>
        <v>0</v>
      </c>
      <c r="Q344">
        <f>使用量貼付先!C16433</f>
        <v>0</v>
      </c>
      <c r="R344">
        <f>使用量貼付先!C16434</f>
        <v>0</v>
      </c>
      <c r="S344">
        <f>使用量貼付先!C16435</f>
        <v>0</v>
      </c>
      <c r="T344">
        <f>使用量貼付先!C16436</f>
        <v>0</v>
      </c>
      <c r="U344">
        <f>使用量貼付先!C16437</f>
        <v>0</v>
      </c>
      <c r="V344">
        <f>使用量貼付先!C16438</f>
        <v>0</v>
      </c>
      <c r="W344">
        <f>使用量貼付先!C16439</f>
        <v>0</v>
      </c>
      <c r="X344">
        <f>使用量貼付先!C16440</f>
        <v>0</v>
      </c>
      <c r="Y344">
        <f>使用量貼付先!C16441</f>
        <v>0</v>
      </c>
      <c r="Z344">
        <f>使用量貼付先!C16442</f>
        <v>0</v>
      </c>
      <c r="AA344">
        <f>使用量貼付先!C16443</f>
        <v>0</v>
      </c>
      <c r="AB344">
        <f>使用量貼付先!C16444</f>
        <v>0</v>
      </c>
      <c r="AC344">
        <f>使用量貼付先!C16445</f>
        <v>0</v>
      </c>
      <c r="AD344">
        <f>使用量貼付先!C16446</f>
        <v>0</v>
      </c>
      <c r="AE344">
        <f>使用量貼付先!C16447</f>
        <v>0</v>
      </c>
      <c r="AF344">
        <f>使用量貼付先!C16448</f>
        <v>0</v>
      </c>
      <c r="AG344">
        <f>使用量貼付先!C16449</f>
        <v>0</v>
      </c>
      <c r="AH344">
        <f>使用量貼付先!C16450</f>
        <v>0</v>
      </c>
      <c r="AI344">
        <f>使用量貼付先!C16451</f>
        <v>0</v>
      </c>
      <c r="AJ344">
        <f>使用量貼付先!C16452</f>
        <v>0</v>
      </c>
      <c r="AK344">
        <f>使用量貼付先!C16453</f>
        <v>0</v>
      </c>
      <c r="AL344">
        <f>使用量貼付先!C16454</f>
        <v>0</v>
      </c>
      <c r="AM344">
        <f>使用量貼付先!C16455</f>
        <v>0</v>
      </c>
      <c r="AN344">
        <f>使用量貼付先!C16456</f>
        <v>0</v>
      </c>
      <c r="AO344">
        <f>使用量貼付先!C16457</f>
        <v>0</v>
      </c>
      <c r="AP344">
        <f>使用量貼付先!C16458</f>
        <v>0</v>
      </c>
      <c r="AQ344">
        <f>使用量貼付先!C16459</f>
        <v>0</v>
      </c>
      <c r="AR344">
        <f>使用量貼付先!C16460</f>
        <v>0</v>
      </c>
      <c r="AS344">
        <f>使用量貼付先!C16461</f>
        <v>0</v>
      </c>
      <c r="AT344">
        <f>使用量貼付先!C16462</f>
        <v>0</v>
      </c>
      <c r="AU344">
        <f>使用量貼付先!C16463</f>
        <v>0</v>
      </c>
      <c r="AV344">
        <f>使用量貼付先!C16464</f>
        <v>0</v>
      </c>
      <c r="AW344">
        <f>使用量貼付先!C16465</f>
        <v>0</v>
      </c>
    </row>
    <row r="345" spans="1:49">
      <c r="A345" s="9">
        <f t="shared" si="5"/>
        <v>46091</v>
      </c>
      <c r="B345">
        <f>使用量貼付先!C16466</f>
        <v>0</v>
      </c>
      <c r="C345">
        <f>使用量貼付先!C16467</f>
        <v>0</v>
      </c>
      <c r="D345">
        <f>使用量貼付先!C16468</f>
        <v>0</v>
      </c>
      <c r="E345">
        <f>使用量貼付先!C16469</f>
        <v>0</v>
      </c>
      <c r="F345">
        <f>使用量貼付先!C16470</f>
        <v>0</v>
      </c>
      <c r="G345">
        <f>使用量貼付先!C16471</f>
        <v>0</v>
      </c>
      <c r="H345">
        <f>使用量貼付先!C16472</f>
        <v>0</v>
      </c>
      <c r="I345">
        <f>使用量貼付先!C16473</f>
        <v>0</v>
      </c>
      <c r="J345">
        <f>使用量貼付先!C16474</f>
        <v>0</v>
      </c>
      <c r="K345">
        <f>使用量貼付先!C16475</f>
        <v>0</v>
      </c>
      <c r="L345">
        <f>使用量貼付先!C16476</f>
        <v>0</v>
      </c>
      <c r="M345">
        <f>使用量貼付先!C16477</f>
        <v>0</v>
      </c>
      <c r="N345">
        <f>使用量貼付先!C16478</f>
        <v>0</v>
      </c>
      <c r="O345">
        <f>使用量貼付先!C16479</f>
        <v>0</v>
      </c>
      <c r="P345">
        <f>使用量貼付先!C16480</f>
        <v>0</v>
      </c>
      <c r="Q345">
        <f>使用量貼付先!C16481</f>
        <v>0</v>
      </c>
      <c r="R345">
        <f>使用量貼付先!C16482</f>
        <v>0</v>
      </c>
      <c r="S345">
        <f>使用量貼付先!C16483</f>
        <v>0</v>
      </c>
      <c r="T345">
        <f>使用量貼付先!C16484</f>
        <v>0</v>
      </c>
      <c r="U345">
        <f>使用量貼付先!C16485</f>
        <v>0</v>
      </c>
      <c r="V345">
        <f>使用量貼付先!C16486</f>
        <v>0</v>
      </c>
      <c r="W345">
        <f>使用量貼付先!C16487</f>
        <v>0</v>
      </c>
      <c r="X345">
        <f>使用量貼付先!C16488</f>
        <v>0</v>
      </c>
      <c r="Y345">
        <f>使用量貼付先!C16489</f>
        <v>0</v>
      </c>
      <c r="Z345">
        <f>使用量貼付先!C16490</f>
        <v>0</v>
      </c>
      <c r="AA345">
        <f>使用量貼付先!C16491</f>
        <v>0</v>
      </c>
      <c r="AB345">
        <f>使用量貼付先!C16492</f>
        <v>0</v>
      </c>
      <c r="AC345">
        <f>使用量貼付先!C16493</f>
        <v>0</v>
      </c>
      <c r="AD345">
        <f>使用量貼付先!C16494</f>
        <v>0</v>
      </c>
      <c r="AE345">
        <f>使用量貼付先!C16495</f>
        <v>0</v>
      </c>
      <c r="AF345">
        <f>使用量貼付先!C16496</f>
        <v>0</v>
      </c>
      <c r="AG345">
        <f>使用量貼付先!C16497</f>
        <v>0</v>
      </c>
      <c r="AH345">
        <f>使用量貼付先!C16498</f>
        <v>0</v>
      </c>
      <c r="AI345">
        <f>使用量貼付先!C16499</f>
        <v>0</v>
      </c>
      <c r="AJ345">
        <f>使用量貼付先!C16500</f>
        <v>0</v>
      </c>
      <c r="AK345">
        <f>使用量貼付先!C16501</f>
        <v>0</v>
      </c>
      <c r="AL345">
        <f>使用量貼付先!C16502</f>
        <v>0</v>
      </c>
      <c r="AM345">
        <f>使用量貼付先!C16503</f>
        <v>0</v>
      </c>
      <c r="AN345">
        <f>使用量貼付先!C16504</f>
        <v>0</v>
      </c>
      <c r="AO345">
        <f>使用量貼付先!C16505</f>
        <v>0</v>
      </c>
      <c r="AP345">
        <f>使用量貼付先!C16506</f>
        <v>0</v>
      </c>
      <c r="AQ345">
        <f>使用量貼付先!C16507</f>
        <v>0</v>
      </c>
      <c r="AR345">
        <f>使用量貼付先!C16508</f>
        <v>0</v>
      </c>
      <c r="AS345">
        <f>使用量貼付先!C16509</f>
        <v>0</v>
      </c>
      <c r="AT345">
        <f>使用量貼付先!C16510</f>
        <v>0</v>
      </c>
      <c r="AU345">
        <f>使用量貼付先!C16511</f>
        <v>0</v>
      </c>
      <c r="AV345">
        <f>使用量貼付先!C16512</f>
        <v>0</v>
      </c>
      <c r="AW345">
        <f>使用量貼付先!C16513</f>
        <v>0</v>
      </c>
    </row>
    <row r="346" spans="1:49">
      <c r="A346" s="9">
        <f t="shared" si="5"/>
        <v>46092</v>
      </c>
      <c r="B346">
        <f>使用量貼付先!C16514</f>
        <v>0</v>
      </c>
      <c r="C346">
        <f>使用量貼付先!C16515</f>
        <v>0</v>
      </c>
      <c r="D346">
        <f>使用量貼付先!C16516</f>
        <v>0</v>
      </c>
      <c r="E346">
        <f>使用量貼付先!C16517</f>
        <v>0</v>
      </c>
      <c r="F346">
        <f>使用量貼付先!C16518</f>
        <v>0</v>
      </c>
      <c r="G346">
        <f>使用量貼付先!C16519</f>
        <v>0</v>
      </c>
      <c r="H346">
        <f>使用量貼付先!C16520</f>
        <v>0</v>
      </c>
      <c r="I346">
        <f>使用量貼付先!C16521</f>
        <v>0</v>
      </c>
      <c r="J346">
        <f>使用量貼付先!C16522</f>
        <v>0</v>
      </c>
      <c r="K346">
        <f>使用量貼付先!C16523</f>
        <v>0</v>
      </c>
      <c r="L346">
        <f>使用量貼付先!C16524</f>
        <v>0</v>
      </c>
      <c r="M346">
        <f>使用量貼付先!C16525</f>
        <v>0</v>
      </c>
      <c r="N346">
        <f>使用量貼付先!C16526</f>
        <v>0</v>
      </c>
      <c r="O346">
        <f>使用量貼付先!C16527</f>
        <v>0</v>
      </c>
      <c r="P346">
        <f>使用量貼付先!C16528</f>
        <v>0</v>
      </c>
      <c r="Q346">
        <f>使用量貼付先!C16529</f>
        <v>0</v>
      </c>
      <c r="R346">
        <f>使用量貼付先!C16530</f>
        <v>0</v>
      </c>
      <c r="S346">
        <f>使用量貼付先!C16531</f>
        <v>0</v>
      </c>
      <c r="T346">
        <f>使用量貼付先!C16532</f>
        <v>0</v>
      </c>
      <c r="U346">
        <f>使用量貼付先!C16533</f>
        <v>0</v>
      </c>
      <c r="V346">
        <f>使用量貼付先!C16534</f>
        <v>0</v>
      </c>
      <c r="W346">
        <f>使用量貼付先!C16535</f>
        <v>0</v>
      </c>
      <c r="X346">
        <f>使用量貼付先!C16536</f>
        <v>0</v>
      </c>
      <c r="Y346">
        <f>使用量貼付先!C16537</f>
        <v>0</v>
      </c>
      <c r="Z346">
        <f>使用量貼付先!C16538</f>
        <v>0</v>
      </c>
      <c r="AA346">
        <f>使用量貼付先!C16539</f>
        <v>0</v>
      </c>
      <c r="AB346">
        <f>使用量貼付先!C16540</f>
        <v>0</v>
      </c>
      <c r="AC346">
        <f>使用量貼付先!C16541</f>
        <v>0</v>
      </c>
      <c r="AD346">
        <f>使用量貼付先!C16542</f>
        <v>0</v>
      </c>
      <c r="AE346">
        <f>使用量貼付先!C16543</f>
        <v>0</v>
      </c>
      <c r="AF346">
        <f>使用量貼付先!C16544</f>
        <v>0</v>
      </c>
      <c r="AG346">
        <f>使用量貼付先!C16545</f>
        <v>0</v>
      </c>
      <c r="AH346">
        <f>使用量貼付先!C16546</f>
        <v>0</v>
      </c>
      <c r="AI346">
        <f>使用量貼付先!C16547</f>
        <v>0</v>
      </c>
      <c r="AJ346">
        <f>使用量貼付先!C16548</f>
        <v>0</v>
      </c>
      <c r="AK346">
        <f>使用量貼付先!C16549</f>
        <v>0</v>
      </c>
      <c r="AL346">
        <f>使用量貼付先!C16550</f>
        <v>0</v>
      </c>
      <c r="AM346">
        <f>使用量貼付先!C16551</f>
        <v>0</v>
      </c>
      <c r="AN346">
        <f>使用量貼付先!C16552</f>
        <v>0</v>
      </c>
      <c r="AO346">
        <f>使用量貼付先!C16553</f>
        <v>0</v>
      </c>
      <c r="AP346">
        <f>使用量貼付先!C16554</f>
        <v>0</v>
      </c>
      <c r="AQ346">
        <f>使用量貼付先!C16555</f>
        <v>0</v>
      </c>
      <c r="AR346">
        <f>使用量貼付先!C16556</f>
        <v>0</v>
      </c>
      <c r="AS346">
        <f>使用量貼付先!C16557</f>
        <v>0</v>
      </c>
      <c r="AT346">
        <f>使用量貼付先!C16558</f>
        <v>0</v>
      </c>
      <c r="AU346">
        <f>使用量貼付先!C16559</f>
        <v>0</v>
      </c>
      <c r="AV346">
        <f>使用量貼付先!C16560</f>
        <v>0</v>
      </c>
      <c r="AW346">
        <f>使用量貼付先!C16561</f>
        <v>0</v>
      </c>
    </row>
    <row r="347" spans="1:49">
      <c r="A347" s="9">
        <f t="shared" si="5"/>
        <v>46093</v>
      </c>
      <c r="B347">
        <f>使用量貼付先!C16562</f>
        <v>0</v>
      </c>
      <c r="C347">
        <f>使用量貼付先!C16563</f>
        <v>0</v>
      </c>
      <c r="D347">
        <f>使用量貼付先!C16564</f>
        <v>0</v>
      </c>
      <c r="E347">
        <f>使用量貼付先!C16565</f>
        <v>0</v>
      </c>
      <c r="F347">
        <f>使用量貼付先!C16566</f>
        <v>0</v>
      </c>
      <c r="G347">
        <f>使用量貼付先!C16567</f>
        <v>0</v>
      </c>
      <c r="H347">
        <f>使用量貼付先!C16568</f>
        <v>0</v>
      </c>
      <c r="I347">
        <f>使用量貼付先!C16569</f>
        <v>0</v>
      </c>
      <c r="J347">
        <f>使用量貼付先!C16570</f>
        <v>0</v>
      </c>
      <c r="K347">
        <f>使用量貼付先!C16571</f>
        <v>0</v>
      </c>
      <c r="L347">
        <f>使用量貼付先!C16572</f>
        <v>0</v>
      </c>
      <c r="M347">
        <f>使用量貼付先!C16573</f>
        <v>0</v>
      </c>
      <c r="N347">
        <f>使用量貼付先!C16574</f>
        <v>0</v>
      </c>
      <c r="O347">
        <f>使用量貼付先!C16575</f>
        <v>0</v>
      </c>
      <c r="P347">
        <f>使用量貼付先!C16576</f>
        <v>0</v>
      </c>
      <c r="Q347">
        <f>使用量貼付先!C16577</f>
        <v>0</v>
      </c>
      <c r="R347">
        <f>使用量貼付先!C16578</f>
        <v>0</v>
      </c>
      <c r="S347">
        <f>使用量貼付先!C16579</f>
        <v>0</v>
      </c>
      <c r="T347">
        <f>使用量貼付先!C16580</f>
        <v>0</v>
      </c>
      <c r="U347">
        <f>使用量貼付先!C16581</f>
        <v>0</v>
      </c>
      <c r="V347">
        <f>使用量貼付先!C16582</f>
        <v>0</v>
      </c>
      <c r="W347">
        <f>使用量貼付先!C16583</f>
        <v>0</v>
      </c>
      <c r="X347">
        <f>使用量貼付先!C16584</f>
        <v>0</v>
      </c>
      <c r="Y347">
        <f>使用量貼付先!C16585</f>
        <v>0</v>
      </c>
      <c r="Z347">
        <f>使用量貼付先!C16586</f>
        <v>0</v>
      </c>
      <c r="AA347">
        <f>使用量貼付先!C16587</f>
        <v>0</v>
      </c>
      <c r="AB347">
        <f>使用量貼付先!C16588</f>
        <v>0</v>
      </c>
      <c r="AC347">
        <f>使用量貼付先!C16589</f>
        <v>0</v>
      </c>
      <c r="AD347">
        <f>使用量貼付先!C16590</f>
        <v>0</v>
      </c>
      <c r="AE347">
        <f>使用量貼付先!C16591</f>
        <v>0</v>
      </c>
      <c r="AF347">
        <f>使用量貼付先!C16592</f>
        <v>0</v>
      </c>
      <c r="AG347">
        <f>使用量貼付先!C16593</f>
        <v>0</v>
      </c>
      <c r="AH347">
        <f>使用量貼付先!C16594</f>
        <v>0</v>
      </c>
      <c r="AI347">
        <f>使用量貼付先!C16595</f>
        <v>0</v>
      </c>
      <c r="AJ347">
        <f>使用量貼付先!C16596</f>
        <v>0</v>
      </c>
      <c r="AK347">
        <f>使用量貼付先!C16597</f>
        <v>0</v>
      </c>
      <c r="AL347">
        <f>使用量貼付先!C16598</f>
        <v>0</v>
      </c>
      <c r="AM347">
        <f>使用量貼付先!C16599</f>
        <v>0</v>
      </c>
      <c r="AN347">
        <f>使用量貼付先!C16600</f>
        <v>0</v>
      </c>
      <c r="AO347">
        <f>使用量貼付先!C16601</f>
        <v>0</v>
      </c>
      <c r="AP347">
        <f>使用量貼付先!C16602</f>
        <v>0</v>
      </c>
      <c r="AQ347">
        <f>使用量貼付先!C16603</f>
        <v>0</v>
      </c>
      <c r="AR347">
        <f>使用量貼付先!C16604</f>
        <v>0</v>
      </c>
      <c r="AS347">
        <f>使用量貼付先!C16605</f>
        <v>0</v>
      </c>
      <c r="AT347">
        <f>使用量貼付先!C16606</f>
        <v>0</v>
      </c>
      <c r="AU347">
        <f>使用量貼付先!C16607</f>
        <v>0</v>
      </c>
      <c r="AV347">
        <f>使用量貼付先!C16608</f>
        <v>0</v>
      </c>
      <c r="AW347">
        <f>使用量貼付先!C16609</f>
        <v>0</v>
      </c>
    </row>
    <row r="348" spans="1:49">
      <c r="A348" s="9">
        <f t="shared" si="5"/>
        <v>46094</v>
      </c>
      <c r="B348">
        <f>使用量貼付先!C16610</f>
        <v>0</v>
      </c>
      <c r="C348">
        <f>使用量貼付先!C16611</f>
        <v>0</v>
      </c>
      <c r="D348">
        <f>使用量貼付先!C16612</f>
        <v>0</v>
      </c>
      <c r="E348">
        <f>使用量貼付先!C16613</f>
        <v>0</v>
      </c>
      <c r="F348">
        <f>使用量貼付先!C16614</f>
        <v>0</v>
      </c>
      <c r="G348">
        <f>使用量貼付先!C16615</f>
        <v>0</v>
      </c>
      <c r="H348">
        <f>使用量貼付先!C16616</f>
        <v>0</v>
      </c>
      <c r="I348">
        <f>使用量貼付先!C16617</f>
        <v>0</v>
      </c>
      <c r="J348">
        <f>使用量貼付先!C16618</f>
        <v>0</v>
      </c>
      <c r="K348">
        <f>使用量貼付先!C16619</f>
        <v>0</v>
      </c>
      <c r="L348">
        <f>使用量貼付先!C16620</f>
        <v>0</v>
      </c>
      <c r="M348">
        <f>使用量貼付先!C16621</f>
        <v>0</v>
      </c>
      <c r="N348">
        <f>使用量貼付先!C16622</f>
        <v>0</v>
      </c>
      <c r="O348">
        <f>使用量貼付先!C16623</f>
        <v>0</v>
      </c>
      <c r="P348">
        <f>使用量貼付先!C16624</f>
        <v>0</v>
      </c>
      <c r="Q348">
        <f>使用量貼付先!C16625</f>
        <v>0</v>
      </c>
      <c r="R348">
        <f>使用量貼付先!C16626</f>
        <v>0</v>
      </c>
      <c r="S348">
        <f>使用量貼付先!C16627</f>
        <v>0</v>
      </c>
      <c r="T348">
        <f>使用量貼付先!C16628</f>
        <v>0</v>
      </c>
      <c r="U348">
        <f>使用量貼付先!C16629</f>
        <v>0</v>
      </c>
      <c r="V348">
        <f>使用量貼付先!C16630</f>
        <v>0</v>
      </c>
      <c r="W348">
        <f>使用量貼付先!C16631</f>
        <v>0</v>
      </c>
      <c r="X348">
        <f>使用量貼付先!C16632</f>
        <v>0</v>
      </c>
      <c r="Y348">
        <f>使用量貼付先!C16633</f>
        <v>0</v>
      </c>
      <c r="Z348">
        <f>使用量貼付先!C16634</f>
        <v>0</v>
      </c>
      <c r="AA348">
        <f>使用量貼付先!C16635</f>
        <v>0</v>
      </c>
      <c r="AB348">
        <f>使用量貼付先!C16636</f>
        <v>0</v>
      </c>
      <c r="AC348">
        <f>使用量貼付先!C16637</f>
        <v>0</v>
      </c>
      <c r="AD348">
        <f>使用量貼付先!C16638</f>
        <v>0</v>
      </c>
      <c r="AE348">
        <f>使用量貼付先!C16639</f>
        <v>0</v>
      </c>
      <c r="AF348">
        <f>使用量貼付先!C16640</f>
        <v>0</v>
      </c>
      <c r="AG348">
        <f>使用量貼付先!C16641</f>
        <v>0</v>
      </c>
      <c r="AH348">
        <f>使用量貼付先!C16642</f>
        <v>0</v>
      </c>
      <c r="AI348">
        <f>使用量貼付先!C16643</f>
        <v>0</v>
      </c>
      <c r="AJ348">
        <f>使用量貼付先!C16644</f>
        <v>0</v>
      </c>
      <c r="AK348">
        <f>使用量貼付先!C16645</f>
        <v>0</v>
      </c>
      <c r="AL348">
        <f>使用量貼付先!C16646</f>
        <v>0</v>
      </c>
      <c r="AM348">
        <f>使用量貼付先!C16647</f>
        <v>0</v>
      </c>
      <c r="AN348">
        <f>使用量貼付先!C16648</f>
        <v>0</v>
      </c>
      <c r="AO348">
        <f>使用量貼付先!C16649</f>
        <v>0</v>
      </c>
      <c r="AP348">
        <f>使用量貼付先!C16650</f>
        <v>0</v>
      </c>
      <c r="AQ348">
        <f>使用量貼付先!C16651</f>
        <v>0</v>
      </c>
      <c r="AR348">
        <f>使用量貼付先!C16652</f>
        <v>0</v>
      </c>
      <c r="AS348">
        <f>使用量貼付先!C16653</f>
        <v>0</v>
      </c>
      <c r="AT348">
        <f>使用量貼付先!C16654</f>
        <v>0</v>
      </c>
      <c r="AU348">
        <f>使用量貼付先!C16655</f>
        <v>0</v>
      </c>
      <c r="AV348">
        <f>使用量貼付先!C16656</f>
        <v>0</v>
      </c>
      <c r="AW348">
        <f>使用量貼付先!C16657</f>
        <v>0</v>
      </c>
    </row>
    <row r="349" spans="1:49">
      <c r="A349" s="9">
        <f t="shared" si="5"/>
        <v>46095</v>
      </c>
      <c r="B349">
        <f>使用量貼付先!C16658</f>
        <v>0</v>
      </c>
      <c r="C349">
        <f>使用量貼付先!C16659</f>
        <v>0</v>
      </c>
      <c r="D349">
        <f>使用量貼付先!C16660</f>
        <v>0</v>
      </c>
      <c r="E349">
        <f>使用量貼付先!C16661</f>
        <v>0</v>
      </c>
      <c r="F349">
        <f>使用量貼付先!C16662</f>
        <v>0</v>
      </c>
      <c r="G349">
        <f>使用量貼付先!C16663</f>
        <v>0</v>
      </c>
      <c r="H349">
        <f>使用量貼付先!C16664</f>
        <v>0</v>
      </c>
      <c r="I349">
        <f>使用量貼付先!C16665</f>
        <v>0</v>
      </c>
      <c r="J349">
        <f>使用量貼付先!C16666</f>
        <v>0</v>
      </c>
      <c r="K349">
        <f>使用量貼付先!C16667</f>
        <v>0</v>
      </c>
      <c r="L349">
        <f>使用量貼付先!C16668</f>
        <v>0</v>
      </c>
      <c r="M349">
        <f>使用量貼付先!C16669</f>
        <v>0</v>
      </c>
      <c r="N349">
        <f>使用量貼付先!C16670</f>
        <v>0</v>
      </c>
      <c r="O349">
        <f>使用量貼付先!C16671</f>
        <v>0</v>
      </c>
      <c r="P349">
        <f>使用量貼付先!C16672</f>
        <v>0</v>
      </c>
      <c r="Q349">
        <f>使用量貼付先!C16673</f>
        <v>0</v>
      </c>
      <c r="R349">
        <f>使用量貼付先!C16674</f>
        <v>0</v>
      </c>
      <c r="S349">
        <f>使用量貼付先!C16675</f>
        <v>0</v>
      </c>
      <c r="T349">
        <f>使用量貼付先!C16676</f>
        <v>0</v>
      </c>
      <c r="U349">
        <f>使用量貼付先!C16677</f>
        <v>0</v>
      </c>
      <c r="V349">
        <f>使用量貼付先!C16678</f>
        <v>0</v>
      </c>
      <c r="W349">
        <f>使用量貼付先!C16679</f>
        <v>0</v>
      </c>
      <c r="X349">
        <f>使用量貼付先!C16680</f>
        <v>0</v>
      </c>
      <c r="Y349">
        <f>使用量貼付先!C16681</f>
        <v>0</v>
      </c>
      <c r="Z349">
        <f>使用量貼付先!C16682</f>
        <v>0</v>
      </c>
      <c r="AA349">
        <f>使用量貼付先!C16683</f>
        <v>0</v>
      </c>
      <c r="AB349">
        <f>使用量貼付先!C16684</f>
        <v>0</v>
      </c>
      <c r="AC349">
        <f>使用量貼付先!C16685</f>
        <v>0</v>
      </c>
      <c r="AD349">
        <f>使用量貼付先!C16686</f>
        <v>0</v>
      </c>
      <c r="AE349">
        <f>使用量貼付先!C16687</f>
        <v>0</v>
      </c>
      <c r="AF349">
        <f>使用量貼付先!C16688</f>
        <v>0</v>
      </c>
      <c r="AG349">
        <f>使用量貼付先!C16689</f>
        <v>0</v>
      </c>
      <c r="AH349">
        <f>使用量貼付先!C16690</f>
        <v>0</v>
      </c>
      <c r="AI349">
        <f>使用量貼付先!C16691</f>
        <v>0</v>
      </c>
      <c r="AJ349">
        <f>使用量貼付先!C16692</f>
        <v>0</v>
      </c>
      <c r="AK349">
        <f>使用量貼付先!C16693</f>
        <v>0</v>
      </c>
      <c r="AL349">
        <f>使用量貼付先!C16694</f>
        <v>0</v>
      </c>
      <c r="AM349">
        <f>使用量貼付先!C16695</f>
        <v>0</v>
      </c>
      <c r="AN349">
        <f>使用量貼付先!C16696</f>
        <v>0</v>
      </c>
      <c r="AO349">
        <f>使用量貼付先!C16697</f>
        <v>0</v>
      </c>
      <c r="AP349">
        <f>使用量貼付先!C16698</f>
        <v>0</v>
      </c>
      <c r="AQ349">
        <f>使用量貼付先!C16699</f>
        <v>0</v>
      </c>
      <c r="AR349">
        <f>使用量貼付先!C16700</f>
        <v>0</v>
      </c>
      <c r="AS349">
        <f>使用量貼付先!C16701</f>
        <v>0</v>
      </c>
      <c r="AT349">
        <f>使用量貼付先!C16702</f>
        <v>0</v>
      </c>
      <c r="AU349">
        <f>使用量貼付先!C16703</f>
        <v>0</v>
      </c>
      <c r="AV349">
        <f>使用量貼付先!C16704</f>
        <v>0</v>
      </c>
      <c r="AW349">
        <f>使用量貼付先!C16705</f>
        <v>0</v>
      </c>
    </row>
    <row r="350" spans="1:49">
      <c r="A350" s="9">
        <f t="shared" si="5"/>
        <v>46096</v>
      </c>
      <c r="B350">
        <f>使用量貼付先!C16706</f>
        <v>0</v>
      </c>
      <c r="C350">
        <f>使用量貼付先!C16707</f>
        <v>0</v>
      </c>
      <c r="D350">
        <f>使用量貼付先!C16708</f>
        <v>0</v>
      </c>
      <c r="E350">
        <f>使用量貼付先!C16709</f>
        <v>0</v>
      </c>
      <c r="F350">
        <f>使用量貼付先!C16710</f>
        <v>0</v>
      </c>
      <c r="G350">
        <f>使用量貼付先!C16711</f>
        <v>0</v>
      </c>
      <c r="H350">
        <f>使用量貼付先!C16712</f>
        <v>0</v>
      </c>
      <c r="I350">
        <f>使用量貼付先!C16713</f>
        <v>0</v>
      </c>
      <c r="J350">
        <f>使用量貼付先!C16714</f>
        <v>0</v>
      </c>
      <c r="K350">
        <f>使用量貼付先!C16715</f>
        <v>0</v>
      </c>
      <c r="L350">
        <f>使用量貼付先!C16716</f>
        <v>0</v>
      </c>
      <c r="M350">
        <f>使用量貼付先!C16717</f>
        <v>0</v>
      </c>
      <c r="N350">
        <f>使用量貼付先!C16718</f>
        <v>0</v>
      </c>
      <c r="O350">
        <f>使用量貼付先!C16719</f>
        <v>0</v>
      </c>
      <c r="P350">
        <f>使用量貼付先!C16720</f>
        <v>0</v>
      </c>
      <c r="Q350">
        <f>使用量貼付先!C16721</f>
        <v>0</v>
      </c>
      <c r="R350">
        <f>使用量貼付先!C16722</f>
        <v>0</v>
      </c>
      <c r="S350">
        <f>使用量貼付先!C16723</f>
        <v>0</v>
      </c>
      <c r="T350">
        <f>使用量貼付先!C16724</f>
        <v>0</v>
      </c>
      <c r="U350">
        <f>使用量貼付先!C16725</f>
        <v>0</v>
      </c>
      <c r="V350">
        <f>使用量貼付先!C16726</f>
        <v>0</v>
      </c>
      <c r="W350">
        <f>使用量貼付先!C16727</f>
        <v>0</v>
      </c>
      <c r="X350">
        <f>使用量貼付先!C16728</f>
        <v>0</v>
      </c>
      <c r="Y350">
        <f>使用量貼付先!C16729</f>
        <v>0</v>
      </c>
      <c r="Z350">
        <f>使用量貼付先!C16730</f>
        <v>0</v>
      </c>
      <c r="AA350">
        <f>使用量貼付先!C16731</f>
        <v>0</v>
      </c>
      <c r="AB350">
        <f>使用量貼付先!C16732</f>
        <v>0</v>
      </c>
      <c r="AC350">
        <f>使用量貼付先!C16733</f>
        <v>0</v>
      </c>
      <c r="AD350">
        <f>使用量貼付先!C16734</f>
        <v>0</v>
      </c>
      <c r="AE350">
        <f>使用量貼付先!C16735</f>
        <v>0</v>
      </c>
      <c r="AF350">
        <f>使用量貼付先!C16736</f>
        <v>0</v>
      </c>
      <c r="AG350">
        <f>使用量貼付先!C16737</f>
        <v>0</v>
      </c>
      <c r="AH350">
        <f>使用量貼付先!C16738</f>
        <v>0</v>
      </c>
      <c r="AI350">
        <f>使用量貼付先!C16739</f>
        <v>0</v>
      </c>
      <c r="AJ350">
        <f>使用量貼付先!C16740</f>
        <v>0</v>
      </c>
      <c r="AK350">
        <f>使用量貼付先!C16741</f>
        <v>0</v>
      </c>
      <c r="AL350">
        <f>使用量貼付先!C16742</f>
        <v>0</v>
      </c>
      <c r="AM350">
        <f>使用量貼付先!C16743</f>
        <v>0</v>
      </c>
      <c r="AN350">
        <f>使用量貼付先!C16744</f>
        <v>0</v>
      </c>
      <c r="AO350">
        <f>使用量貼付先!C16745</f>
        <v>0</v>
      </c>
      <c r="AP350">
        <f>使用量貼付先!C16746</f>
        <v>0</v>
      </c>
      <c r="AQ350">
        <f>使用量貼付先!C16747</f>
        <v>0</v>
      </c>
      <c r="AR350">
        <f>使用量貼付先!C16748</f>
        <v>0</v>
      </c>
      <c r="AS350">
        <f>使用量貼付先!C16749</f>
        <v>0</v>
      </c>
      <c r="AT350">
        <f>使用量貼付先!C16750</f>
        <v>0</v>
      </c>
      <c r="AU350">
        <f>使用量貼付先!C16751</f>
        <v>0</v>
      </c>
      <c r="AV350">
        <f>使用量貼付先!C16752</f>
        <v>0</v>
      </c>
      <c r="AW350">
        <f>使用量貼付先!C16753</f>
        <v>0</v>
      </c>
    </row>
    <row r="351" spans="1:49">
      <c r="A351" s="9">
        <f t="shared" si="5"/>
        <v>46097</v>
      </c>
      <c r="B351">
        <f>使用量貼付先!C16754</f>
        <v>0</v>
      </c>
      <c r="C351">
        <f>使用量貼付先!C16755</f>
        <v>0</v>
      </c>
      <c r="D351">
        <f>使用量貼付先!C16756</f>
        <v>0</v>
      </c>
      <c r="E351">
        <f>使用量貼付先!C16757</f>
        <v>0</v>
      </c>
      <c r="F351">
        <f>使用量貼付先!C16758</f>
        <v>0</v>
      </c>
      <c r="G351">
        <f>使用量貼付先!C16759</f>
        <v>0</v>
      </c>
      <c r="H351">
        <f>使用量貼付先!C16760</f>
        <v>0</v>
      </c>
      <c r="I351">
        <f>使用量貼付先!C16761</f>
        <v>0</v>
      </c>
      <c r="J351">
        <f>使用量貼付先!C16762</f>
        <v>0</v>
      </c>
      <c r="K351">
        <f>使用量貼付先!C16763</f>
        <v>0</v>
      </c>
      <c r="L351">
        <f>使用量貼付先!C16764</f>
        <v>0</v>
      </c>
      <c r="M351">
        <f>使用量貼付先!C16765</f>
        <v>0</v>
      </c>
      <c r="N351">
        <f>使用量貼付先!C16766</f>
        <v>0</v>
      </c>
      <c r="O351">
        <f>使用量貼付先!C16767</f>
        <v>0</v>
      </c>
      <c r="P351">
        <f>使用量貼付先!C16768</f>
        <v>0</v>
      </c>
      <c r="Q351">
        <f>使用量貼付先!C16769</f>
        <v>0</v>
      </c>
      <c r="R351">
        <f>使用量貼付先!C16770</f>
        <v>0</v>
      </c>
      <c r="S351">
        <f>使用量貼付先!C16771</f>
        <v>0</v>
      </c>
      <c r="T351">
        <f>使用量貼付先!C16772</f>
        <v>0</v>
      </c>
      <c r="U351">
        <f>使用量貼付先!C16773</f>
        <v>0</v>
      </c>
      <c r="V351">
        <f>使用量貼付先!C16774</f>
        <v>0</v>
      </c>
      <c r="W351">
        <f>使用量貼付先!C16775</f>
        <v>0</v>
      </c>
      <c r="X351">
        <f>使用量貼付先!C16776</f>
        <v>0</v>
      </c>
      <c r="Y351">
        <f>使用量貼付先!C16777</f>
        <v>0</v>
      </c>
      <c r="Z351">
        <f>使用量貼付先!C16778</f>
        <v>0</v>
      </c>
      <c r="AA351">
        <f>使用量貼付先!C16779</f>
        <v>0</v>
      </c>
      <c r="AB351">
        <f>使用量貼付先!C16780</f>
        <v>0</v>
      </c>
      <c r="AC351">
        <f>使用量貼付先!C16781</f>
        <v>0</v>
      </c>
      <c r="AD351">
        <f>使用量貼付先!C16782</f>
        <v>0</v>
      </c>
      <c r="AE351">
        <f>使用量貼付先!C16783</f>
        <v>0</v>
      </c>
      <c r="AF351">
        <f>使用量貼付先!C16784</f>
        <v>0</v>
      </c>
      <c r="AG351">
        <f>使用量貼付先!C16785</f>
        <v>0</v>
      </c>
      <c r="AH351">
        <f>使用量貼付先!C16786</f>
        <v>0</v>
      </c>
      <c r="AI351">
        <f>使用量貼付先!C16787</f>
        <v>0</v>
      </c>
      <c r="AJ351">
        <f>使用量貼付先!C16788</f>
        <v>0</v>
      </c>
      <c r="AK351">
        <f>使用量貼付先!C16789</f>
        <v>0</v>
      </c>
      <c r="AL351">
        <f>使用量貼付先!C16790</f>
        <v>0</v>
      </c>
      <c r="AM351">
        <f>使用量貼付先!C16791</f>
        <v>0</v>
      </c>
      <c r="AN351">
        <f>使用量貼付先!C16792</f>
        <v>0</v>
      </c>
      <c r="AO351">
        <f>使用量貼付先!C16793</f>
        <v>0</v>
      </c>
      <c r="AP351">
        <f>使用量貼付先!C16794</f>
        <v>0</v>
      </c>
      <c r="AQ351">
        <f>使用量貼付先!C16795</f>
        <v>0</v>
      </c>
      <c r="AR351">
        <f>使用量貼付先!C16796</f>
        <v>0</v>
      </c>
      <c r="AS351">
        <f>使用量貼付先!C16797</f>
        <v>0</v>
      </c>
      <c r="AT351">
        <f>使用量貼付先!C16798</f>
        <v>0</v>
      </c>
      <c r="AU351">
        <f>使用量貼付先!C16799</f>
        <v>0</v>
      </c>
      <c r="AV351">
        <f>使用量貼付先!C16800</f>
        <v>0</v>
      </c>
      <c r="AW351">
        <f>使用量貼付先!C16801</f>
        <v>0</v>
      </c>
    </row>
    <row r="352" spans="1:49">
      <c r="A352" s="9">
        <f t="shared" si="5"/>
        <v>46098</v>
      </c>
      <c r="B352">
        <f>使用量貼付先!C16802</f>
        <v>0</v>
      </c>
      <c r="C352">
        <f>使用量貼付先!C16803</f>
        <v>0</v>
      </c>
      <c r="D352">
        <f>使用量貼付先!C16804</f>
        <v>0</v>
      </c>
      <c r="E352">
        <f>使用量貼付先!C16805</f>
        <v>0</v>
      </c>
      <c r="F352">
        <f>使用量貼付先!C16806</f>
        <v>0</v>
      </c>
      <c r="G352">
        <f>使用量貼付先!C16807</f>
        <v>0</v>
      </c>
      <c r="H352">
        <f>使用量貼付先!C16808</f>
        <v>0</v>
      </c>
      <c r="I352">
        <f>使用量貼付先!C16809</f>
        <v>0</v>
      </c>
      <c r="J352">
        <f>使用量貼付先!C16810</f>
        <v>0</v>
      </c>
      <c r="K352">
        <f>使用量貼付先!C16811</f>
        <v>0</v>
      </c>
      <c r="L352">
        <f>使用量貼付先!C16812</f>
        <v>0</v>
      </c>
      <c r="M352">
        <f>使用量貼付先!C16813</f>
        <v>0</v>
      </c>
      <c r="N352">
        <f>使用量貼付先!C16814</f>
        <v>0</v>
      </c>
      <c r="O352">
        <f>使用量貼付先!C16815</f>
        <v>0</v>
      </c>
      <c r="P352">
        <f>使用量貼付先!C16816</f>
        <v>0</v>
      </c>
      <c r="Q352">
        <f>使用量貼付先!C16817</f>
        <v>0</v>
      </c>
      <c r="R352">
        <f>使用量貼付先!C16818</f>
        <v>0</v>
      </c>
      <c r="S352">
        <f>使用量貼付先!C16819</f>
        <v>0</v>
      </c>
      <c r="T352">
        <f>使用量貼付先!C16820</f>
        <v>0</v>
      </c>
      <c r="U352">
        <f>使用量貼付先!C16821</f>
        <v>0</v>
      </c>
      <c r="V352">
        <f>使用量貼付先!C16822</f>
        <v>0</v>
      </c>
      <c r="W352">
        <f>使用量貼付先!C16823</f>
        <v>0</v>
      </c>
      <c r="X352">
        <f>使用量貼付先!C16824</f>
        <v>0</v>
      </c>
      <c r="Y352">
        <f>使用量貼付先!C16825</f>
        <v>0</v>
      </c>
      <c r="Z352">
        <f>使用量貼付先!C16826</f>
        <v>0</v>
      </c>
      <c r="AA352">
        <f>使用量貼付先!C16827</f>
        <v>0</v>
      </c>
      <c r="AB352">
        <f>使用量貼付先!C16828</f>
        <v>0</v>
      </c>
      <c r="AC352">
        <f>使用量貼付先!C16829</f>
        <v>0</v>
      </c>
      <c r="AD352">
        <f>使用量貼付先!C16830</f>
        <v>0</v>
      </c>
      <c r="AE352">
        <f>使用量貼付先!C16831</f>
        <v>0</v>
      </c>
      <c r="AF352">
        <f>使用量貼付先!C16832</f>
        <v>0</v>
      </c>
      <c r="AG352">
        <f>使用量貼付先!C16833</f>
        <v>0</v>
      </c>
      <c r="AH352">
        <f>使用量貼付先!C16834</f>
        <v>0</v>
      </c>
      <c r="AI352">
        <f>使用量貼付先!C16835</f>
        <v>0</v>
      </c>
      <c r="AJ352">
        <f>使用量貼付先!C16836</f>
        <v>0</v>
      </c>
      <c r="AK352">
        <f>使用量貼付先!C16837</f>
        <v>0</v>
      </c>
      <c r="AL352">
        <f>使用量貼付先!C16838</f>
        <v>0</v>
      </c>
      <c r="AM352">
        <f>使用量貼付先!C16839</f>
        <v>0</v>
      </c>
      <c r="AN352">
        <f>使用量貼付先!C16840</f>
        <v>0</v>
      </c>
      <c r="AO352">
        <f>使用量貼付先!C16841</f>
        <v>0</v>
      </c>
      <c r="AP352">
        <f>使用量貼付先!C16842</f>
        <v>0</v>
      </c>
      <c r="AQ352">
        <f>使用量貼付先!C16843</f>
        <v>0</v>
      </c>
      <c r="AR352">
        <f>使用量貼付先!C16844</f>
        <v>0</v>
      </c>
      <c r="AS352">
        <f>使用量貼付先!C16845</f>
        <v>0</v>
      </c>
      <c r="AT352">
        <f>使用量貼付先!C16846</f>
        <v>0</v>
      </c>
      <c r="AU352">
        <f>使用量貼付先!C16847</f>
        <v>0</v>
      </c>
      <c r="AV352">
        <f>使用量貼付先!C16848</f>
        <v>0</v>
      </c>
      <c r="AW352">
        <f>使用量貼付先!C16849</f>
        <v>0</v>
      </c>
    </row>
    <row r="353" spans="1:49">
      <c r="A353" s="9">
        <f t="shared" si="5"/>
        <v>46099</v>
      </c>
      <c r="B353">
        <f>使用量貼付先!C16850</f>
        <v>0</v>
      </c>
      <c r="C353">
        <f>使用量貼付先!C16851</f>
        <v>0</v>
      </c>
      <c r="D353">
        <f>使用量貼付先!C16852</f>
        <v>0</v>
      </c>
      <c r="E353">
        <f>使用量貼付先!C16853</f>
        <v>0</v>
      </c>
      <c r="F353">
        <f>使用量貼付先!C16854</f>
        <v>0</v>
      </c>
      <c r="G353">
        <f>使用量貼付先!C16855</f>
        <v>0</v>
      </c>
      <c r="H353">
        <f>使用量貼付先!C16856</f>
        <v>0</v>
      </c>
      <c r="I353">
        <f>使用量貼付先!C16857</f>
        <v>0</v>
      </c>
      <c r="J353">
        <f>使用量貼付先!C16858</f>
        <v>0</v>
      </c>
      <c r="K353">
        <f>使用量貼付先!C16859</f>
        <v>0</v>
      </c>
      <c r="L353">
        <f>使用量貼付先!C16860</f>
        <v>0</v>
      </c>
      <c r="M353">
        <f>使用量貼付先!C16861</f>
        <v>0</v>
      </c>
      <c r="N353">
        <f>使用量貼付先!C16862</f>
        <v>0</v>
      </c>
      <c r="O353">
        <f>使用量貼付先!C16863</f>
        <v>0</v>
      </c>
      <c r="P353">
        <f>使用量貼付先!C16864</f>
        <v>0</v>
      </c>
      <c r="Q353">
        <f>使用量貼付先!C16865</f>
        <v>0</v>
      </c>
      <c r="R353">
        <f>使用量貼付先!C16866</f>
        <v>0</v>
      </c>
      <c r="S353">
        <f>使用量貼付先!C16867</f>
        <v>0</v>
      </c>
      <c r="T353">
        <f>使用量貼付先!C16868</f>
        <v>0</v>
      </c>
      <c r="U353">
        <f>使用量貼付先!C16869</f>
        <v>0</v>
      </c>
      <c r="V353">
        <f>使用量貼付先!C16870</f>
        <v>0</v>
      </c>
      <c r="W353">
        <f>使用量貼付先!C16871</f>
        <v>0</v>
      </c>
      <c r="X353">
        <f>使用量貼付先!C16872</f>
        <v>0</v>
      </c>
      <c r="Y353">
        <f>使用量貼付先!C16873</f>
        <v>0</v>
      </c>
      <c r="Z353">
        <f>使用量貼付先!C16874</f>
        <v>0</v>
      </c>
      <c r="AA353">
        <f>使用量貼付先!C16875</f>
        <v>0</v>
      </c>
      <c r="AB353">
        <f>使用量貼付先!C16876</f>
        <v>0</v>
      </c>
      <c r="AC353">
        <f>使用量貼付先!C16877</f>
        <v>0</v>
      </c>
      <c r="AD353">
        <f>使用量貼付先!C16878</f>
        <v>0</v>
      </c>
      <c r="AE353">
        <f>使用量貼付先!C16879</f>
        <v>0</v>
      </c>
      <c r="AF353">
        <f>使用量貼付先!C16880</f>
        <v>0</v>
      </c>
      <c r="AG353">
        <f>使用量貼付先!C16881</f>
        <v>0</v>
      </c>
      <c r="AH353">
        <f>使用量貼付先!C16882</f>
        <v>0</v>
      </c>
      <c r="AI353">
        <f>使用量貼付先!C16883</f>
        <v>0</v>
      </c>
      <c r="AJ353">
        <f>使用量貼付先!C16884</f>
        <v>0</v>
      </c>
      <c r="AK353">
        <f>使用量貼付先!C16885</f>
        <v>0</v>
      </c>
      <c r="AL353">
        <f>使用量貼付先!C16886</f>
        <v>0</v>
      </c>
      <c r="AM353">
        <f>使用量貼付先!C16887</f>
        <v>0</v>
      </c>
      <c r="AN353">
        <f>使用量貼付先!C16888</f>
        <v>0</v>
      </c>
      <c r="AO353">
        <f>使用量貼付先!C16889</f>
        <v>0</v>
      </c>
      <c r="AP353">
        <f>使用量貼付先!C16890</f>
        <v>0</v>
      </c>
      <c r="AQ353">
        <f>使用量貼付先!C16891</f>
        <v>0</v>
      </c>
      <c r="AR353">
        <f>使用量貼付先!C16892</f>
        <v>0</v>
      </c>
      <c r="AS353">
        <f>使用量貼付先!C16893</f>
        <v>0</v>
      </c>
      <c r="AT353">
        <f>使用量貼付先!C16894</f>
        <v>0</v>
      </c>
      <c r="AU353">
        <f>使用量貼付先!C16895</f>
        <v>0</v>
      </c>
      <c r="AV353">
        <f>使用量貼付先!C16896</f>
        <v>0</v>
      </c>
      <c r="AW353">
        <f>使用量貼付先!C16897</f>
        <v>0</v>
      </c>
    </row>
    <row r="354" spans="1:49">
      <c r="A354" s="9">
        <f t="shared" si="5"/>
        <v>46100</v>
      </c>
      <c r="B354">
        <f>使用量貼付先!C16898</f>
        <v>0</v>
      </c>
      <c r="C354">
        <f>使用量貼付先!C16899</f>
        <v>0</v>
      </c>
      <c r="D354">
        <f>使用量貼付先!C16900</f>
        <v>0</v>
      </c>
      <c r="E354">
        <f>使用量貼付先!C16901</f>
        <v>0</v>
      </c>
      <c r="F354">
        <f>使用量貼付先!C16902</f>
        <v>0</v>
      </c>
      <c r="G354">
        <f>使用量貼付先!C16903</f>
        <v>0</v>
      </c>
      <c r="H354">
        <f>使用量貼付先!C16904</f>
        <v>0</v>
      </c>
      <c r="I354">
        <f>使用量貼付先!C16905</f>
        <v>0</v>
      </c>
      <c r="J354">
        <f>使用量貼付先!C16906</f>
        <v>0</v>
      </c>
      <c r="K354">
        <f>使用量貼付先!C16907</f>
        <v>0</v>
      </c>
      <c r="L354">
        <f>使用量貼付先!C16908</f>
        <v>0</v>
      </c>
      <c r="M354">
        <f>使用量貼付先!C16909</f>
        <v>0</v>
      </c>
      <c r="N354">
        <f>使用量貼付先!C16910</f>
        <v>0</v>
      </c>
      <c r="O354">
        <f>使用量貼付先!C16911</f>
        <v>0</v>
      </c>
      <c r="P354">
        <f>使用量貼付先!C16912</f>
        <v>0</v>
      </c>
      <c r="Q354">
        <f>使用量貼付先!C16913</f>
        <v>0</v>
      </c>
      <c r="R354">
        <f>使用量貼付先!C16914</f>
        <v>0</v>
      </c>
      <c r="S354">
        <f>使用量貼付先!C16915</f>
        <v>0</v>
      </c>
      <c r="T354">
        <f>使用量貼付先!C16916</f>
        <v>0</v>
      </c>
      <c r="U354">
        <f>使用量貼付先!C16917</f>
        <v>0</v>
      </c>
      <c r="V354">
        <f>使用量貼付先!C16918</f>
        <v>0</v>
      </c>
      <c r="W354">
        <f>使用量貼付先!C16919</f>
        <v>0</v>
      </c>
      <c r="X354">
        <f>使用量貼付先!C16920</f>
        <v>0</v>
      </c>
      <c r="Y354">
        <f>使用量貼付先!C16921</f>
        <v>0</v>
      </c>
      <c r="Z354">
        <f>使用量貼付先!C16922</f>
        <v>0</v>
      </c>
      <c r="AA354">
        <f>使用量貼付先!C16923</f>
        <v>0</v>
      </c>
      <c r="AB354">
        <f>使用量貼付先!C16924</f>
        <v>0</v>
      </c>
      <c r="AC354">
        <f>使用量貼付先!C16925</f>
        <v>0</v>
      </c>
      <c r="AD354">
        <f>使用量貼付先!C16926</f>
        <v>0</v>
      </c>
      <c r="AE354">
        <f>使用量貼付先!C16927</f>
        <v>0</v>
      </c>
      <c r="AF354">
        <f>使用量貼付先!C16928</f>
        <v>0</v>
      </c>
      <c r="AG354">
        <f>使用量貼付先!C16929</f>
        <v>0</v>
      </c>
      <c r="AH354">
        <f>使用量貼付先!C16930</f>
        <v>0</v>
      </c>
      <c r="AI354">
        <f>使用量貼付先!C16931</f>
        <v>0</v>
      </c>
      <c r="AJ354">
        <f>使用量貼付先!C16932</f>
        <v>0</v>
      </c>
      <c r="AK354">
        <f>使用量貼付先!C16933</f>
        <v>0</v>
      </c>
      <c r="AL354">
        <f>使用量貼付先!C16934</f>
        <v>0</v>
      </c>
      <c r="AM354">
        <f>使用量貼付先!C16935</f>
        <v>0</v>
      </c>
      <c r="AN354">
        <f>使用量貼付先!C16936</f>
        <v>0</v>
      </c>
      <c r="AO354">
        <f>使用量貼付先!C16937</f>
        <v>0</v>
      </c>
      <c r="AP354">
        <f>使用量貼付先!C16938</f>
        <v>0</v>
      </c>
      <c r="AQ354">
        <f>使用量貼付先!C16939</f>
        <v>0</v>
      </c>
      <c r="AR354">
        <f>使用量貼付先!C16940</f>
        <v>0</v>
      </c>
      <c r="AS354">
        <f>使用量貼付先!C16941</f>
        <v>0</v>
      </c>
      <c r="AT354">
        <f>使用量貼付先!C16942</f>
        <v>0</v>
      </c>
      <c r="AU354">
        <f>使用量貼付先!C16943</f>
        <v>0</v>
      </c>
      <c r="AV354">
        <f>使用量貼付先!C16944</f>
        <v>0</v>
      </c>
      <c r="AW354">
        <f>使用量貼付先!C16945</f>
        <v>0</v>
      </c>
    </row>
    <row r="355" spans="1:49">
      <c r="A355" s="9">
        <f t="shared" si="5"/>
        <v>46101</v>
      </c>
      <c r="B355">
        <f>使用量貼付先!C16946</f>
        <v>0</v>
      </c>
      <c r="C355">
        <f>使用量貼付先!C16947</f>
        <v>0</v>
      </c>
      <c r="D355">
        <f>使用量貼付先!C16948</f>
        <v>0</v>
      </c>
      <c r="E355">
        <f>使用量貼付先!C16949</f>
        <v>0</v>
      </c>
      <c r="F355">
        <f>使用量貼付先!C16950</f>
        <v>0</v>
      </c>
      <c r="G355">
        <f>使用量貼付先!C16951</f>
        <v>0</v>
      </c>
      <c r="H355">
        <f>使用量貼付先!C16952</f>
        <v>0</v>
      </c>
      <c r="I355">
        <f>使用量貼付先!C16953</f>
        <v>0</v>
      </c>
      <c r="J355">
        <f>使用量貼付先!C16954</f>
        <v>0</v>
      </c>
      <c r="K355">
        <f>使用量貼付先!C16955</f>
        <v>0</v>
      </c>
      <c r="L355">
        <f>使用量貼付先!C16956</f>
        <v>0</v>
      </c>
      <c r="M355">
        <f>使用量貼付先!C16957</f>
        <v>0</v>
      </c>
      <c r="N355">
        <f>使用量貼付先!C16958</f>
        <v>0</v>
      </c>
      <c r="O355">
        <f>使用量貼付先!C16959</f>
        <v>0</v>
      </c>
      <c r="P355">
        <f>使用量貼付先!C16960</f>
        <v>0</v>
      </c>
      <c r="Q355">
        <f>使用量貼付先!C16961</f>
        <v>0</v>
      </c>
      <c r="R355">
        <f>使用量貼付先!C16962</f>
        <v>0</v>
      </c>
      <c r="S355">
        <f>使用量貼付先!C16963</f>
        <v>0</v>
      </c>
      <c r="T355">
        <f>使用量貼付先!C16964</f>
        <v>0</v>
      </c>
      <c r="U355">
        <f>使用量貼付先!C16965</f>
        <v>0</v>
      </c>
      <c r="V355">
        <f>使用量貼付先!C16966</f>
        <v>0</v>
      </c>
      <c r="W355">
        <f>使用量貼付先!C16967</f>
        <v>0</v>
      </c>
      <c r="X355">
        <f>使用量貼付先!C16968</f>
        <v>0</v>
      </c>
      <c r="Y355">
        <f>使用量貼付先!C16969</f>
        <v>0</v>
      </c>
      <c r="Z355">
        <f>使用量貼付先!C16970</f>
        <v>0</v>
      </c>
      <c r="AA355">
        <f>使用量貼付先!C16971</f>
        <v>0</v>
      </c>
      <c r="AB355">
        <f>使用量貼付先!C16972</f>
        <v>0</v>
      </c>
      <c r="AC355">
        <f>使用量貼付先!C16973</f>
        <v>0</v>
      </c>
      <c r="AD355">
        <f>使用量貼付先!C16974</f>
        <v>0</v>
      </c>
      <c r="AE355">
        <f>使用量貼付先!C16975</f>
        <v>0</v>
      </c>
      <c r="AF355">
        <f>使用量貼付先!C16976</f>
        <v>0</v>
      </c>
      <c r="AG355">
        <f>使用量貼付先!C16977</f>
        <v>0</v>
      </c>
      <c r="AH355">
        <f>使用量貼付先!C16978</f>
        <v>0</v>
      </c>
      <c r="AI355">
        <f>使用量貼付先!C16979</f>
        <v>0</v>
      </c>
      <c r="AJ355">
        <f>使用量貼付先!C16980</f>
        <v>0</v>
      </c>
      <c r="AK355">
        <f>使用量貼付先!C16981</f>
        <v>0</v>
      </c>
      <c r="AL355">
        <f>使用量貼付先!C16982</f>
        <v>0</v>
      </c>
      <c r="AM355">
        <f>使用量貼付先!C16983</f>
        <v>0</v>
      </c>
      <c r="AN355">
        <f>使用量貼付先!C16984</f>
        <v>0</v>
      </c>
      <c r="AO355">
        <f>使用量貼付先!C16985</f>
        <v>0</v>
      </c>
      <c r="AP355">
        <f>使用量貼付先!C16986</f>
        <v>0</v>
      </c>
      <c r="AQ355">
        <f>使用量貼付先!C16987</f>
        <v>0</v>
      </c>
      <c r="AR355">
        <f>使用量貼付先!C16988</f>
        <v>0</v>
      </c>
      <c r="AS355">
        <f>使用量貼付先!C16989</f>
        <v>0</v>
      </c>
      <c r="AT355">
        <f>使用量貼付先!C16990</f>
        <v>0</v>
      </c>
      <c r="AU355">
        <f>使用量貼付先!C16991</f>
        <v>0</v>
      </c>
      <c r="AV355">
        <f>使用量貼付先!C16992</f>
        <v>0</v>
      </c>
      <c r="AW355">
        <f>使用量貼付先!C16993</f>
        <v>0</v>
      </c>
    </row>
    <row r="356" spans="1:49">
      <c r="A356" s="9">
        <f t="shared" si="5"/>
        <v>46102</v>
      </c>
      <c r="B356">
        <f>使用量貼付先!C16994</f>
        <v>0</v>
      </c>
      <c r="C356">
        <f>使用量貼付先!C16995</f>
        <v>0</v>
      </c>
      <c r="D356">
        <f>使用量貼付先!C16996</f>
        <v>0</v>
      </c>
      <c r="E356">
        <f>使用量貼付先!C16997</f>
        <v>0</v>
      </c>
      <c r="F356">
        <f>使用量貼付先!C16998</f>
        <v>0</v>
      </c>
      <c r="G356">
        <f>使用量貼付先!C16999</f>
        <v>0</v>
      </c>
      <c r="H356">
        <f>使用量貼付先!C17000</f>
        <v>0</v>
      </c>
      <c r="I356">
        <f>使用量貼付先!C17001</f>
        <v>0</v>
      </c>
      <c r="J356">
        <f>使用量貼付先!C17002</f>
        <v>0</v>
      </c>
      <c r="K356">
        <f>使用量貼付先!C17003</f>
        <v>0</v>
      </c>
      <c r="L356">
        <f>使用量貼付先!C17004</f>
        <v>0</v>
      </c>
      <c r="M356">
        <f>使用量貼付先!C17005</f>
        <v>0</v>
      </c>
      <c r="N356">
        <f>使用量貼付先!C17006</f>
        <v>0</v>
      </c>
      <c r="O356">
        <f>使用量貼付先!C17007</f>
        <v>0</v>
      </c>
      <c r="P356">
        <f>使用量貼付先!C17008</f>
        <v>0</v>
      </c>
      <c r="Q356">
        <f>使用量貼付先!C17009</f>
        <v>0</v>
      </c>
      <c r="R356">
        <f>使用量貼付先!C17010</f>
        <v>0</v>
      </c>
      <c r="S356">
        <f>使用量貼付先!C17011</f>
        <v>0</v>
      </c>
      <c r="T356">
        <f>使用量貼付先!C17012</f>
        <v>0</v>
      </c>
      <c r="U356">
        <f>使用量貼付先!C17013</f>
        <v>0</v>
      </c>
      <c r="V356">
        <f>使用量貼付先!C17014</f>
        <v>0</v>
      </c>
      <c r="W356">
        <f>使用量貼付先!C17015</f>
        <v>0</v>
      </c>
      <c r="X356">
        <f>使用量貼付先!C17016</f>
        <v>0</v>
      </c>
      <c r="Y356">
        <f>使用量貼付先!C17017</f>
        <v>0</v>
      </c>
      <c r="Z356">
        <f>使用量貼付先!C17018</f>
        <v>0</v>
      </c>
      <c r="AA356">
        <f>使用量貼付先!C17019</f>
        <v>0</v>
      </c>
      <c r="AB356">
        <f>使用量貼付先!C17020</f>
        <v>0</v>
      </c>
      <c r="AC356">
        <f>使用量貼付先!C17021</f>
        <v>0</v>
      </c>
      <c r="AD356">
        <f>使用量貼付先!C17022</f>
        <v>0</v>
      </c>
      <c r="AE356">
        <f>使用量貼付先!C17023</f>
        <v>0</v>
      </c>
      <c r="AF356">
        <f>使用量貼付先!C17024</f>
        <v>0</v>
      </c>
      <c r="AG356">
        <f>使用量貼付先!C17025</f>
        <v>0</v>
      </c>
      <c r="AH356">
        <f>使用量貼付先!C17026</f>
        <v>0</v>
      </c>
      <c r="AI356">
        <f>使用量貼付先!C17027</f>
        <v>0</v>
      </c>
      <c r="AJ356">
        <f>使用量貼付先!C17028</f>
        <v>0</v>
      </c>
      <c r="AK356">
        <f>使用量貼付先!C17029</f>
        <v>0</v>
      </c>
      <c r="AL356">
        <f>使用量貼付先!C17030</f>
        <v>0</v>
      </c>
      <c r="AM356">
        <f>使用量貼付先!C17031</f>
        <v>0</v>
      </c>
      <c r="AN356">
        <f>使用量貼付先!C17032</f>
        <v>0</v>
      </c>
      <c r="AO356">
        <f>使用量貼付先!C17033</f>
        <v>0</v>
      </c>
      <c r="AP356">
        <f>使用量貼付先!C17034</f>
        <v>0</v>
      </c>
      <c r="AQ356">
        <f>使用量貼付先!C17035</f>
        <v>0</v>
      </c>
      <c r="AR356">
        <f>使用量貼付先!C17036</f>
        <v>0</v>
      </c>
      <c r="AS356">
        <f>使用量貼付先!C17037</f>
        <v>0</v>
      </c>
      <c r="AT356">
        <f>使用量貼付先!C17038</f>
        <v>0</v>
      </c>
      <c r="AU356">
        <f>使用量貼付先!C17039</f>
        <v>0</v>
      </c>
      <c r="AV356">
        <f>使用量貼付先!C17040</f>
        <v>0</v>
      </c>
      <c r="AW356">
        <f>使用量貼付先!C17041</f>
        <v>0</v>
      </c>
    </row>
    <row r="357" spans="1:49">
      <c r="A357" s="9">
        <f t="shared" si="5"/>
        <v>46103</v>
      </c>
      <c r="B357">
        <f>使用量貼付先!C17042</f>
        <v>0</v>
      </c>
      <c r="C357">
        <f>使用量貼付先!C17043</f>
        <v>0</v>
      </c>
      <c r="D357">
        <f>使用量貼付先!C17044</f>
        <v>0</v>
      </c>
      <c r="E357">
        <f>使用量貼付先!C17045</f>
        <v>0</v>
      </c>
      <c r="F357">
        <f>使用量貼付先!C17046</f>
        <v>0</v>
      </c>
      <c r="G357">
        <f>使用量貼付先!C17047</f>
        <v>0</v>
      </c>
      <c r="H357">
        <f>使用量貼付先!C17048</f>
        <v>0</v>
      </c>
      <c r="I357">
        <f>使用量貼付先!C17049</f>
        <v>0</v>
      </c>
      <c r="J357">
        <f>使用量貼付先!C17050</f>
        <v>0</v>
      </c>
      <c r="K357">
        <f>使用量貼付先!C17051</f>
        <v>0</v>
      </c>
      <c r="L357">
        <f>使用量貼付先!C17052</f>
        <v>0</v>
      </c>
      <c r="M357">
        <f>使用量貼付先!C17053</f>
        <v>0</v>
      </c>
      <c r="N357">
        <f>使用量貼付先!C17054</f>
        <v>0</v>
      </c>
      <c r="O357">
        <f>使用量貼付先!C17055</f>
        <v>0</v>
      </c>
      <c r="P357">
        <f>使用量貼付先!C17056</f>
        <v>0</v>
      </c>
      <c r="Q357">
        <f>使用量貼付先!C17057</f>
        <v>0</v>
      </c>
      <c r="R357">
        <f>使用量貼付先!C17058</f>
        <v>0</v>
      </c>
      <c r="S357">
        <f>使用量貼付先!C17059</f>
        <v>0</v>
      </c>
      <c r="T357">
        <f>使用量貼付先!C17060</f>
        <v>0</v>
      </c>
      <c r="U357">
        <f>使用量貼付先!C17061</f>
        <v>0</v>
      </c>
      <c r="V357">
        <f>使用量貼付先!C17062</f>
        <v>0</v>
      </c>
      <c r="W357">
        <f>使用量貼付先!C17063</f>
        <v>0</v>
      </c>
      <c r="X357">
        <f>使用量貼付先!C17064</f>
        <v>0</v>
      </c>
      <c r="Y357">
        <f>使用量貼付先!C17065</f>
        <v>0</v>
      </c>
      <c r="Z357">
        <f>使用量貼付先!C17066</f>
        <v>0</v>
      </c>
      <c r="AA357">
        <f>使用量貼付先!C17067</f>
        <v>0</v>
      </c>
      <c r="AB357">
        <f>使用量貼付先!C17068</f>
        <v>0</v>
      </c>
      <c r="AC357">
        <f>使用量貼付先!C17069</f>
        <v>0</v>
      </c>
      <c r="AD357">
        <f>使用量貼付先!C17070</f>
        <v>0</v>
      </c>
      <c r="AE357">
        <f>使用量貼付先!C17071</f>
        <v>0</v>
      </c>
      <c r="AF357">
        <f>使用量貼付先!C17072</f>
        <v>0</v>
      </c>
      <c r="AG357">
        <f>使用量貼付先!C17073</f>
        <v>0</v>
      </c>
      <c r="AH357">
        <f>使用量貼付先!C17074</f>
        <v>0</v>
      </c>
      <c r="AI357">
        <f>使用量貼付先!C17075</f>
        <v>0</v>
      </c>
      <c r="AJ357">
        <f>使用量貼付先!C17076</f>
        <v>0</v>
      </c>
      <c r="AK357">
        <f>使用量貼付先!C17077</f>
        <v>0</v>
      </c>
      <c r="AL357">
        <f>使用量貼付先!C17078</f>
        <v>0</v>
      </c>
      <c r="AM357">
        <f>使用量貼付先!C17079</f>
        <v>0</v>
      </c>
      <c r="AN357">
        <f>使用量貼付先!C17080</f>
        <v>0</v>
      </c>
      <c r="AO357">
        <f>使用量貼付先!C17081</f>
        <v>0</v>
      </c>
      <c r="AP357">
        <f>使用量貼付先!C17082</f>
        <v>0</v>
      </c>
      <c r="AQ357">
        <f>使用量貼付先!C17083</f>
        <v>0</v>
      </c>
      <c r="AR357">
        <f>使用量貼付先!C17084</f>
        <v>0</v>
      </c>
      <c r="AS357">
        <f>使用量貼付先!C17085</f>
        <v>0</v>
      </c>
      <c r="AT357">
        <f>使用量貼付先!C17086</f>
        <v>0</v>
      </c>
      <c r="AU357">
        <f>使用量貼付先!C17087</f>
        <v>0</v>
      </c>
      <c r="AV357">
        <f>使用量貼付先!C17088</f>
        <v>0</v>
      </c>
      <c r="AW357">
        <f>使用量貼付先!C17089</f>
        <v>0</v>
      </c>
    </row>
    <row r="358" spans="1:49">
      <c r="A358" s="9">
        <f t="shared" si="5"/>
        <v>46104</v>
      </c>
      <c r="B358">
        <f>使用量貼付先!C17090</f>
        <v>0</v>
      </c>
      <c r="C358">
        <f>使用量貼付先!C17091</f>
        <v>0</v>
      </c>
      <c r="D358">
        <f>使用量貼付先!C17092</f>
        <v>0</v>
      </c>
      <c r="E358">
        <f>使用量貼付先!C17093</f>
        <v>0</v>
      </c>
      <c r="F358">
        <f>使用量貼付先!C17094</f>
        <v>0</v>
      </c>
      <c r="G358">
        <f>使用量貼付先!C17095</f>
        <v>0</v>
      </c>
      <c r="H358">
        <f>使用量貼付先!C17096</f>
        <v>0</v>
      </c>
      <c r="I358">
        <f>使用量貼付先!C17097</f>
        <v>0</v>
      </c>
      <c r="J358">
        <f>使用量貼付先!C17098</f>
        <v>0</v>
      </c>
      <c r="K358">
        <f>使用量貼付先!C17099</f>
        <v>0</v>
      </c>
      <c r="L358">
        <f>使用量貼付先!C17100</f>
        <v>0</v>
      </c>
      <c r="M358">
        <f>使用量貼付先!C17101</f>
        <v>0</v>
      </c>
      <c r="N358">
        <f>使用量貼付先!C17102</f>
        <v>0</v>
      </c>
      <c r="O358">
        <f>使用量貼付先!C17103</f>
        <v>0</v>
      </c>
      <c r="P358">
        <f>使用量貼付先!C17104</f>
        <v>0</v>
      </c>
      <c r="Q358">
        <f>使用量貼付先!C17105</f>
        <v>0</v>
      </c>
      <c r="R358">
        <f>使用量貼付先!C17106</f>
        <v>0</v>
      </c>
      <c r="S358">
        <f>使用量貼付先!C17107</f>
        <v>0</v>
      </c>
      <c r="T358">
        <f>使用量貼付先!C17108</f>
        <v>0</v>
      </c>
      <c r="U358">
        <f>使用量貼付先!C17109</f>
        <v>0</v>
      </c>
      <c r="V358">
        <f>使用量貼付先!C17110</f>
        <v>0</v>
      </c>
      <c r="W358">
        <f>使用量貼付先!C17111</f>
        <v>0</v>
      </c>
      <c r="X358">
        <f>使用量貼付先!C17112</f>
        <v>0</v>
      </c>
      <c r="Y358">
        <f>使用量貼付先!C17113</f>
        <v>0</v>
      </c>
      <c r="Z358">
        <f>使用量貼付先!C17114</f>
        <v>0</v>
      </c>
      <c r="AA358">
        <f>使用量貼付先!C17115</f>
        <v>0</v>
      </c>
      <c r="AB358">
        <f>使用量貼付先!C17116</f>
        <v>0</v>
      </c>
      <c r="AC358">
        <f>使用量貼付先!C17117</f>
        <v>0</v>
      </c>
      <c r="AD358">
        <f>使用量貼付先!C17118</f>
        <v>0</v>
      </c>
      <c r="AE358">
        <f>使用量貼付先!C17119</f>
        <v>0</v>
      </c>
      <c r="AF358">
        <f>使用量貼付先!C17120</f>
        <v>0</v>
      </c>
      <c r="AG358">
        <f>使用量貼付先!C17121</f>
        <v>0</v>
      </c>
      <c r="AH358">
        <f>使用量貼付先!C17122</f>
        <v>0</v>
      </c>
      <c r="AI358">
        <f>使用量貼付先!C17123</f>
        <v>0</v>
      </c>
      <c r="AJ358">
        <f>使用量貼付先!C17124</f>
        <v>0</v>
      </c>
      <c r="AK358">
        <f>使用量貼付先!C17125</f>
        <v>0</v>
      </c>
      <c r="AL358">
        <f>使用量貼付先!C17126</f>
        <v>0</v>
      </c>
      <c r="AM358">
        <f>使用量貼付先!C17127</f>
        <v>0</v>
      </c>
      <c r="AN358">
        <f>使用量貼付先!C17128</f>
        <v>0</v>
      </c>
      <c r="AO358">
        <f>使用量貼付先!C17129</f>
        <v>0</v>
      </c>
      <c r="AP358">
        <f>使用量貼付先!C17130</f>
        <v>0</v>
      </c>
      <c r="AQ358">
        <f>使用量貼付先!C17131</f>
        <v>0</v>
      </c>
      <c r="AR358">
        <f>使用量貼付先!C17132</f>
        <v>0</v>
      </c>
      <c r="AS358">
        <f>使用量貼付先!C17133</f>
        <v>0</v>
      </c>
      <c r="AT358">
        <f>使用量貼付先!C17134</f>
        <v>0</v>
      </c>
      <c r="AU358">
        <f>使用量貼付先!C17135</f>
        <v>0</v>
      </c>
      <c r="AV358">
        <f>使用量貼付先!C17136</f>
        <v>0</v>
      </c>
      <c r="AW358">
        <f>使用量貼付先!C17137</f>
        <v>0</v>
      </c>
    </row>
    <row r="359" spans="1:49">
      <c r="A359" s="9">
        <f t="shared" si="5"/>
        <v>46105</v>
      </c>
      <c r="B359">
        <f>使用量貼付先!C17138</f>
        <v>0</v>
      </c>
      <c r="C359">
        <f>使用量貼付先!C17139</f>
        <v>0</v>
      </c>
      <c r="D359">
        <f>使用量貼付先!C17140</f>
        <v>0</v>
      </c>
      <c r="E359">
        <f>使用量貼付先!C17141</f>
        <v>0</v>
      </c>
      <c r="F359">
        <f>使用量貼付先!C17142</f>
        <v>0</v>
      </c>
      <c r="G359">
        <f>使用量貼付先!C17143</f>
        <v>0</v>
      </c>
      <c r="H359">
        <f>使用量貼付先!C17144</f>
        <v>0</v>
      </c>
      <c r="I359">
        <f>使用量貼付先!C17145</f>
        <v>0</v>
      </c>
      <c r="J359">
        <f>使用量貼付先!C17146</f>
        <v>0</v>
      </c>
      <c r="K359">
        <f>使用量貼付先!C17147</f>
        <v>0</v>
      </c>
      <c r="L359">
        <f>使用量貼付先!C17148</f>
        <v>0</v>
      </c>
      <c r="M359">
        <f>使用量貼付先!C17149</f>
        <v>0</v>
      </c>
      <c r="N359">
        <f>使用量貼付先!C17150</f>
        <v>0</v>
      </c>
      <c r="O359">
        <f>使用量貼付先!C17151</f>
        <v>0</v>
      </c>
      <c r="P359">
        <f>使用量貼付先!C17152</f>
        <v>0</v>
      </c>
      <c r="Q359">
        <f>使用量貼付先!C17153</f>
        <v>0</v>
      </c>
      <c r="R359">
        <f>使用量貼付先!C17154</f>
        <v>0</v>
      </c>
      <c r="S359">
        <f>使用量貼付先!C17155</f>
        <v>0</v>
      </c>
      <c r="T359">
        <f>使用量貼付先!C17156</f>
        <v>0</v>
      </c>
      <c r="U359">
        <f>使用量貼付先!C17157</f>
        <v>0</v>
      </c>
      <c r="V359">
        <f>使用量貼付先!C17158</f>
        <v>0</v>
      </c>
      <c r="W359">
        <f>使用量貼付先!C17159</f>
        <v>0</v>
      </c>
      <c r="X359">
        <f>使用量貼付先!C17160</f>
        <v>0</v>
      </c>
      <c r="Y359">
        <f>使用量貼付先!C17161</f>
        <v>0</v>
      </c>
      <c r="Z359">
        <f>使用量貼付先!C17162</f>
        <v>0</v>
      </c>
      <c r="AA359">
        <f>使用量貼付先!C17163</f>
        <v>0</v>
      </c>
      <c r="AB359">
        <f>使用量貼付先!C17164</f>
        <v>0</v>
      </c>
      <c r="AC359">
        <f>使用量貼付先!C17165</f>
        <v>0</v>
      </c>
      <c r="AD359">
        <f>使用量貼付先!C17166</f>
        <v>0</v>
      </c>
      <c r="AE359">
        <f>使用量貼付先!C17167</f>
        <v>0</v>
      </c>
      <c r="AF359">
        <f>使用量貼付先!C17168</f>
        <v>0</v>
      </c>
      <c r="AG359">
        <f>使用量貼付先!C17169</f>
        <v>0</v>
      </c>
      <c r="AH359">
        <f>使用量貼付先!C17170</f>
        <v>0</v>
      </c>
      <c r="AI359">
        <f>使用量貼付先!C17171</f>
        <v>0</v>
      </c>
      <c r="AJ359">
        <f>使用量貼付先!C17172</f>
        <v>0</v>
      </c>
      <c r="AK359">
        <f>使用量貼付先!C17173</f>
        <v>0</v>
      </c>
      <c r="AL359">
        <f>使用量貼付先!C17174</f>
        <v>0</v>
      </c>
      <c r="AM359">
        <f>使用量貼付先!C17175</f>
        <v>0</v>
      </c>
      <c r="AN359">
        <f>使用量貼付先!C17176</f>
        <v>0</v>
      </c>
      <c r="AO359">
        <f>使用量貼付先!C17177</f>
        <v>0</v>
      </c>
      <c r="AP359">
        <f>使用量貼付先!C17178</f>
        <v>0</v>
      </c>
      <c r="AQ359">
        <f>使用量貼付先!C17179</f>
        <v>0</v>
      </c>
      <c r="AR359">
        <f>使用量貼付先!C17180</f>
        <v>0</v>
      </c>
      <c r="AS359">
        <f>使用量貼付先!C17181</f>
        <v>0</v>
      </c>
      <c r="AT359">
        <f>使用量貼付先!C17182</f>
        <v>0</v>
      </c>
      <c r="AU359">
        <f>使用量貼付先!C17183</f>
        <v>0</v>
      </c>
      <c r="AV359">
        <f>使用量貼付先!C17184</f>
        <v>0</v>
      </c>
      <c r="AW359">
        <f>使用量貼付先!C17185</f>
        <v>0</v>
      </c>
    </row>
    <row r="360" spans="1:49">
      <c r="A360" s="9">
        <f t="shared" si="5"/>
        <v>46106</v>
      </c>
      <c r="B360">
        <f>使用量貼付先!C17186</f>
        <v>0</v>
      </c>
      <c r="C360">
        <f>使用量貼付先!C17187</f>
        <v>0</v>
      </c>
      <c r="D360">
        <f>使用量貼付先!C17188</f>
        <v>0</v>
      </c>
      <c r="E360">
        <f>使用量貼付先!C17189</f>
        <v>0</v>
      </c>
      <c r="F360">
        <f>使用量貼付先!C17190</f>
        <v>0</v>
      </c>
      <c r="G360">
        <f>使用量貼付先!C17191</f>
        <v>0</v>
      </c>
      <c r="H360">
        <f>使用量貼付先!C17192</f>
        <v>0</v>
      </c>
      <c r="I360">
        <f>使用量貼付先!C17193</f>
        <v>0</v>
      </c>
      <c r="J360">
        <f>使用量貼付先!C17194</f>
        <v>0</v>
      </c>
      <c r="K360">
        <f>使用量貼付先!C17195</f>
        <v>0</v>
      </c>
      <c r="L360">
        <f>使用量貼付先!C17196</f>
        <v>0</v>
      </c>
      <c r="M360">
        <f>使用量貼付先!C17197</f>
        <v>0</v>
      </c>
      <c r="N360">
        <f>使用量貼付先!C17198</f>
        <v>0</v>
      </c>
      <c r="O360">
        <f>使用量貼付先!C17199</f>
        <v>0</v>
      </c>
      <c r="P360">
        <f>使用量貼付先!C17200</f>
        <v>0</v>
      </c>
      <c r="Q360">
        <f>使用量貼付先!C17201</f>
        <v>0</v>
      </c>
      <c r="R360">
        <f>使用量貼付先!C17202</f>
        <v>0</v>
      </c>
      <c r="S360">
        <f>使用量貼付先!C17203</f>
        <v>0</v>
      </c>
      <c r="T360">
        <f>使用量貼付先!C17204</f>
        <v>0</v>
      </c>
      <c r="U360">
        <f>使用量貼付先!C17205</f>
        <v>0</v>
      </c>
      <c r="V360">
        <f>使用量貼付先!C17206</f>
        <v>0</v>
      </c>
      <c r="W360">
        <f>使用量貼付先!C17207</f>
        <v>0</v>
      </c>
      <c r="X360">
        <f>使用量貼付先!C17208</f>
        <v>0</v>
      </c>
      <c r="Y360">
        <f>使用量貼付先!C17209</f>
        <v>0</v>
      </c>
      <c r="Z360">
        <f>使用量貼付先!C17210</f>
        <v>0</v>
      </c>
      <c r="AA360">
        <f>使用量貼付先!C17211</f>
        <v>0</v>
      </c>
      <c r="AB360">
        <f>使用量貼付先!C17212</f>
        <v>0</v>
      </c>
      <c r="AC360">
        <f>使用量貼付先!C17213</f>
        <v>0</v>
      </c>
      <c r="AD360">
        <f>使用量貼付先!C17214</f>
        <v>0</v>
      </c>
      <c r="AE360">
        <f>使用量貼付先!C17215</f>
        <v>0</v>
      </c>
      <c r="AF360">
        <f>使用量貼付先!C17216</f>
        <v>0</v>
      </c>
      <c r="AG360">
        <f>使用量貼付先!C17217</f>
        <v>0</v>
      </c>
      <c r="AH360">
        <f>使用量貼付先!C17218</f>
        <v>0</v>
      </c>
      <c r="AI360">
        <f>使用量貼付先!C17219</f>
        <v>0</v>
      </c>
      <c r="AJ360">
        <f>使用量貼付先!C17220</f>
        <v>0</v>
      </c>
      <c r="AK360">
        <f>使用量貼付先!C17221</f>
        <v>0</v>
      </c>
      <c r="AL360">
        <f>使用量貼付先!C17222</f>
        <v>0</v>
      </c>
      <c r="AM360">
        <f>使用量貼付先!C17223</f>
        <v>0</v>
      </c>
      <c r="AN360">
        <f>使用量貼付先!C17224</f>
        <v>0</v>
      </c>
      <c r="AO360">
        <f>使用量貼付先!C17225</f>
        <v>0</v>
      </c>
      <c r="AP360">
        <f>使用量貼付先!C17226</f>
        <v>0</v>
      </c>
      <c r="AQ360">
        <f>使用量貼付先!C17227</f>
        <v>0</v>
      </c>
      <c r="AR360">
        <f>使用量貼付先!C17228</f>
        <v>0</v>
      </c>
      <c r="AS360">
        <f>使用量貼付先!C17229</f>
        <v>0</v>
      </c>
      <c r="AT360">
        <f>使用量貼付先!C17230</f>
        <v>0</v>
      </c>
      <c r="AU360">
        <f>使用量貼付先!C17231</f>
        <v>0</v>
      </c>
      <c r="AV360">
        <f>使用量貼付先!C17232</f>
        <v>0</v>
      </c>
      <c r="AW360">
        <f>使用量貼付先!C17233</f>
        <v>0</v>
      </c>
    </row>
    <row r="361" spans="1:49">
      <c r="A361" s="9">
        <f t="shared" si="5"/>
        <v>46107</v>
      </c>
      <c r="B361">
        <f>使用量貼付先!C17234</f>
        <v>0</v>
      </c>
      <c r="C361">
        <f>使用量貼付先!C17235</f>
        <v>0</v>
      </c>
      <c r="D361">
        <f>使用量貼付先!C17236</f>
        <v>0</v>
      </c>
      <c r="E361">
        <f>使用量貼付先!C17237</f>
        <v>0</v>
      </c>
      <c r="F361">
        <f>使用量貼付先!C17238</f>
        <v>0</v>
      </c>
      <c r="G361">
        <f>使用量貼付先!C17239</f>
        <v>0</v>
      </c>
      <c r="H361">
        <f>使用量貼付先!C17240</f>
        <v>0</v>
      </c>
      <c r="I361">
        <f>使用量貼付先!C17241</f>
        <v>0</v>
      </c>
      <c r="J361">
        <f>使用量貼付先!C17242</f>
        <v>0</v>
      </c>
      <c r="K361">
        <f>使用量貼付先!C17243</f>
        <v>0</v>
      </c>
      <c r="L361">
        <f>使用量貼付先!C17244</f>
        <v>0</v>
      </c>
      <c r="M361">
        <f>使用量貼付先!C17245</f>
        <v>0</v>
      </c>
      <c r="N361">
        <f>使用量貼付先!C17246</f>
        <v>0</v>
      </c>
      <c r="O361">
        <f>使用量貼付先!C17247</f>
        <v>0</v>
      </c>
      <c r="P361">
        <f>使用量貼付先!C17248</f>
        <v>0</v>
      </c>
      <c r="Q361">
        <f>使用量貼付先!C17249</f>
        <v>0</v>
      </c>
      <c r="R361">
        <f>使用量貼付先!C17250</f>
        <v>0</v>
      </c>
      <c r="S361">
        <f>使用量貼付先!C17251</f>
        <v>0</v>
      </c>
      <c r="T361">
        <f>使用量貼付先!C17252</f>
        <v>0</v>
      </c>
      <c r="U361">
        <f>使用量貼付先!C17253</f>
        <v>0</v>
      </c>
      <c r="V361">
        <f>使用量貼付先!C17254</f>
        <v>0</v>
      </c>
      <c r="W361">
        <f>使用量貼付先!C17255</f>
        <v>0</v>
      </c>
      <c r="X361">
        <f>使用量貼付先!C17256</f>
        <v>0</v>
      </c>
      <c r="Y361">
        <f>使用量貼付先!C17257</f>
        <v>0</v>
      </c>
      <c r="Z361">
        <f>使用量貼付先!C17258</f>
        <v>0</v>
      </c>
      <c r="AA361">
        <f>使用量貼付先!C17259</f>
        <v>0</v>
      </c>
      <c r="AB361">
        <f>使用量貼付先!C17260</f>
        <v>0</v>
      </c>
      <c r="AC361">
        <f>使用量貼付先!C17261</f>
        <v>0</v>
      </c>
      <c r="AD361">
        <f>使用量貼付先!C17262</f>
        <v>0</v>
      </c>
      <c r="AE361">
        <f>使用量貼付先!C17263</f>
        <v>0</v>
      </c>
      <c r="AF361">
        <f>使用量貼付先!C17264</f>
        <v>0</v>
      </c>
      <c r="AG361">
        <f>使用量貼付先!C17265</f>
        <v>0</v>
      </c>
      <c r="AH361">
        <f>使用量貼付先!C17266</f>
        <v>0</v>
      </c>
      <c r="AI361">
        <f>使用量貼付先!C17267</f>
        <v>0</v>
      </c>
      <c r="AJ361">
        <f>使用量貼付先!C17268</f>
        <v>0</v>
      </c>
      <c r="AK361">
        <f>使用量貼付先!C17269</f>
        <v>0</v>
      </c>
      <c r="AL361">
        <f>使用量貼付先!C17270</f>
        <v>0</v>
      </c>
      <c r="AM361">
        <f>使用量貼付先!C17271</f>
        <v>0</v>
      </c>
      <c r="AN361">
        <f>使用量貼付先!C17272</f>
        <v>0</v>
      </c>
      <c r="AO361">
        <f>使用量貼付先!C17273</f>
        <v>0</v>
      </c>
      <c r="AP361">
        <f>使用量貼付先!C17274</f>
        <v>0</v>
      </c>
      <c r="AQ361">
        <f>使用量貼付先!C17275</f>
        <v>0</v>
      </c>
      <c r="AR361">
        <f>使用量貼付先!C17276</f>
        <v>0</v>
      </c>
      <c r="AS361">
        <f>使用量貼付先!C17277</f>
        <v>0</v>
      </c>
      <c r="AT361">
        <f>使用量貼付先!C17278</f>
        <v>0</v>
      </c>
      <c r="AU361">
        <f>使用量貼付先!C17279</f>
        <v>0</v>
      </c>
      <c r="AV361">
        <f>使用量貼付先!C17280</f>
        <v>0</v>
      </c>
      <c r="AW361">
        <f>使用量貼付先!C17281</f>
        <v>0</v>
      </c>
    </row>
    <row r="362" spans="1:49">
      <c r="A362" s="9">
        <f t="shared" si="5"/>
        <v>46108</v>
      </c>
      <c r="B362">
        <f>使用量貼付先!C17282</f>
        <v>0</v>
      </c>
      <c r="C362">
        <f>使用量貼付先!C17283</f>
        <v>0</v>
      </c>
      <c r="D362">
        <f>使用量貼付先!C17284</f>
        <v>0</v>
      </c>
      <c r="E362">
        <f>使用量貼付先!C17285</f>
        <v>0</v>
      </c>
      <c r="F362">
        <f>使用量貼付先!C17286</f>
        <v>0</v>
      </c>
      <c r="G362">
        <f>使用量貼付先!C17287</f>
        <v>0</v>
      </c>
      <c r="H362">
        <f>使用量貼付先!C17288</f>
        <v>0</v>
      </c>
      <c r="I362">
        <f>使用量貼付先!C17289</f>
        <v>0</v>
      </c>
      <c r="J362">
        <f>使用量貼付先!C17290</f>
        <v>0</v>
      </c>
      <c r="K362">
        <f>使用量貼付先!C17291</f>
        <v>0</v>
      </c>
      <c r="L362">
        <f>使用量貼付先!C17292</f>
        <v>0</v>
      </c>
      <c r="M362">
        <f>使用量貼付先!C17293</f>
        <v>0</v>
      </c>
      <c r="N362">
        <f>使用量貼付先!C17294</f>
        <v>0</v>
      </c>
      <c r="O362">
        <f>使用量貼付先!C17295</f>
        <v>0</v>
      </c>
      <c r="P362">
        <f>使用量貼付先!C17296</f>
        <v>0</v>
      </c>
      <c r="Q362">
        <f>使用量貼付先!C17297</f>
        <v>0</v>
      </c>
      <c r="R362">
        <f>使用量貼付先!C17298</f>
        <v>0</v>
      </c>
      <c r="S362">
        <f>使用量貼付先!C17299</f>
        <v>0</v>
      </c>
      <c r="T362">
        <f>使用量貼付先!C17300</f>
        <v>0</v>
      </c>
      <c r="U362">
        <f>使用量貼付先!C17301</f>
        <v>0</v>
      </c>
      <c r="V362">
        <f>使用量貼付先!C17302</f>
        <v>0</v>
      </c>
      <c r="W362">
        <f>使用量貼付先!C17303</f>
        <v>0</v>
      </c>
      <c r="X362">
        <f>使用量貼付先!C17304</f>
        <v>0</v>
      </c>
      <c r="Y362">
        <f>使用量貼付先!C17305</f>
        <v>0</v>
      </c>
      <c r="Z362">
        <f>使用量貼付先!C17306</f>
        <v>0</v>
      </c>
      <c r="AA362">
        <f>使用量貼付先!C17307</f>
        <v>0</v>
      </c>
      <c r="AB362">
        <f>使用量貼付先!C17308</f>
        <v>0</v>
      </c>
      <c r="AC362">
        <f>使用量貼付先!C17309</f>
        <v>0</v>
      </c>
      <c r="AD362">
        <f>使用量貼付先!C17310</f>
        <v>0</v>
      </c>
      <c r="AE362">
        <f>使用量貼付先!C17311</f>
        <v>0</v>
      </c>
      <c r="AF362">
        <f>使用量貼付先!C17312</f>
        <v>0</v>
      </c>
      <c r="AG362">
        <f>使用量貼付先!C17313</f>
        <v>0</v>
      </c>
      <c r="AH362">
        <f>使用量貼付先!C17314</f>
        <v>0</v>
      </c>
      <c r="AI362">
        <f>使用量貼付先!C17315</f>
        <v>0</v>
      </c>
      <c r="AJ362">
        <f>使用量貼付先!C17316</f>
        <v>0</v>
      </c>
      <c r="AK362">
        <f>使用量貼付先!C17317</f>
        <v>0</v>
      </c>
      <c r="AL362">
        <f>使用量貼付先!C17318</f>
        <v>0</v>
      </c>
      <c r="AM362">
        <f>使用量貼付先!C17319</f>
        <v>0</v>
      </c>
      <c r="AN362">
        <f>使用量貼付先!C17320</f>
        <v>0</v>
      </c>
      <c r="AO362">
        <f>使用量貼付先!C17321</f>
        <v>0</v>
      </c>
      <c r="AP362">
        <f>使用量貼付先!C17322</f>
        <v>0</v>
      </c>
      <c r="AQ362">
        <f>使用量貼付先!C17323</f>
        <v>0</v>
      </c>
      <c r="AR362">
        <f>使用量貼付先!C17324</f>
        <v>0</v>
      </c>
      <c r="AS362">
        <f>使用量貼付先!C17325</f>
        <v>0</v>
      </c>
      <c r="AT362">
        <f>使用量貼付先!C17326</f>
        <v>0</v>
      </c>
      <c r="AU362">
        <f>使用量貼付先!C17327</f>
        <v>0</v>
      </c>
      <c r="AV362">
        <f>使用量貼付先!C17328</f>
        <v>0</v>
      </c>
      <c r="AW362">
        <f>使用量貼付先!C17329</f>
        <v>0</v>
      </c>
    </row>
    <row r="363" spans="1:49">
      <c r="A363" s="9">
        <f t="shared" si="5"/>
        <v>46109</v>
      </c>
      <c r="B363">
        <f>使用量貼付先!C17330</f>
        <v>0</v>
      </c>
      <c r="C363">
        <f>使用量貼付先!C17331</f>
        <v>0</v>
      </c>
      <c r="D363">
        <f>使用量貼付先!C17332</f>
        <v>0</v>
      </c>
      <c r="E363">
        <f>使用量貼付先!C17333</f>
        <v>0</v>
      </c>
      <c r="F363">
        <f>使用量貼付先!C17334</f>
        <v>0</v>
      </c>
      <c r="G363">
        <f>使用量貼付先!C17335</f>
        <v>0</v>
      </c>
      <c r="H363">
        <f>使用量貼付先!C17336</f>
        <v>0</v>
      </c>
      <c r="I363">
        <f>使用量貼付先!C17337</f>
        <v>0</v>
      </c>
      <c r="J363">
        <f>使用量貼付先!C17338</f>
        <v>0</v>
      </c>
      <c r="K363">
        <f>使用量貼付先!C17339</f>
        <v>0</v>
      </c>
      <c r="L363">
        <f>使用量貼付先!C17340</f>
        <v>0</v>
      </c>
      <c r="M363">
        <f>使用量貼付先!C17341</f>
        <v>0</v>
      </c>
      <c r="N363">
        <f>使用量貼付先!C17342</f>
        <v>0</v>
      </c>
      <c r="O363">
        <f>使用量貼付先!C17343</f>
        <v>0</v>
      </c>
      <c r="P363">
        <f>使用量貼付先!C17344</f>
        <v>0</v>
      </c>
      <c r="Q363">
        <f>使用量貼付先!C17345</f>
        <v>0</v>
      </c>
      <c r="R363">
        <f>使用量貼付先!C17346</f>
        <v>0</v>
      </c>
      <c r="S363">
        <f>使用量貼付先!C17347</f>
        <v>0</v>
      </c>
      <c r="T363">
        <f>使用量貼付先!C17348</f>
        <v>0</v>
      </c>
      <c r="U363">
        <f>使用量貼付先!C17349</f>
        <v>0</v>
      </c>
      <c r="V363">
        <f>使用量貼付先!C17350</f>
        <v>0</v>
      </c>
      <c r="W363">
        <f>使用量貼付先!C17351</f>
        <v>0</v>
      </c>
      <c r="X363">
        <f>使用量貼付先!C17352</f>
        <v>0</v>
      </c>
      <c r="Y363">
        <f>使用量貼付先!C17353</f>
        <v>0</v>
      </c>
      <c r="Z363">
        <f>使用量貼付先!C17354</f>
        <v>0</v>
      </c>
      <c r="AA363">
        <f>使用量貼付先!C17355</f>
        <v>0</v>
      </c>
      <c r="AB363">
        <f>使用量貼付先!C17356</f>
        <v>0</v>
      </c>
      <c r="AC363">
        <f>使用量貼付先!C17357</f>
        <v>0</v>
      </c>
      <c r="AD363">
        <f>使用量貼付先!C17358</f>
        <v>0</v>
      </c>
      <c r="AE363">
        <f>使用量貼付先!C17359</f>
        <v>0</v>
      </c>
      <c r="AF363">
        <f>使用量貼付先!C17360</f>
        <v>0</v>
      </c>
      <c r="AG363">
        <f>使用量貼付先!C17361</f>
        <v>0</v>
      </c>
      <c r="AH363">
        <f>使用量貼付先!C17362</f>
        <v>0</v>
      </c>
      <c r="AI363">
        <f>使用量貼付先!C17363</f>
        <v>0</v>
      </c>
      <c r="AJ363">
        <f>使用量貼付先!C17364</f>
        <v>0</v>
      </c>
      <c r="AK363">
        <f>使用量貼付先!C17365</f>
        <v>0</v>
      </c>
      <c r="AL363">
        <f>使用量貼付先!C17366</f>
        <v>0</v>
      </c>
      <c r="AM363">
        <f>使用量貼付先!C17367</f>
        <v>0</v>
      </c>
      <c r="AN363">
        <f>使用量貼付先!C17368</f>
        <v>0</v>
      </c>
      <c r="AO363">
        <f>使用量貼付先!C17369</f>
        <v>0</v>
      </c>
      <c r="AP363">
        <f>使用量貼付先!C17370</f>
        <v>0</v>
      </c>
      <c r="AQ363">
        <f>使用量貼付先!C17371</f>
        <v>0</v>
      </c>
      <c r="AR363">
        <f>使用量貼付先!C17372</f>
        <v>0</v>
      </c>
      <c r="AS363">
        <f>使用量貼付先!C17373</f>
        <v>0</v>
      </c>
      <c r="AT363">
        <f>使用量貼付先!C17374</f>
        <v>0</v>
      </c>
      <c r="AU363">
        <f>使用量貼付先!C17375</f>
        <v>0</v>
      </c>
      <c r="AV363">
        <f>使用量貼付先!C17376</f>
        <v>0</v>
      </c>
      <c r="AW363">
        <f>使用量貼付先!C17377</f>
        <v>0</v>
      </c>
    </row>
    <row r="364" spans="1:49">
      <c r="A364" s="9">
        <f t="shared" si="5"/>
        <v>46110</v>
      </c>
      <c r="B364">
        <f>使用量貼付先!C17378</f>
        <v>0</v>
      </c>
      <c r="C364">
        <f>使用量貼付先!C17379</f>
        <v>0</v>
      </c>
      <c r="D364">
        <f>使用量貼付先!C17380</f>
        <v>0</v>
      </c>
      <c r="E364">
        <f>使用量貼付先!C17381</f>
        <v>0</v>
      </c>
      <c r="F364">
        <f>使用量貼付先!C17382</f>
        <v>0</v>
      </c>
      <c r="G364">
        <f>使用量貼付先!C17383</f>
        <v>0</v>
      </c>
      <c r="H364">
        <f>使用量貼付先!C17384</f>
        <v>0</v>
      </c>
      <c r="I364">
        <f>使用量貼付先!C17385</f>
        <v>0</v>
      </c>
      <c r="J364">
        <f>使用量貼付先!C17386</f>
        <v>0</v>
      </c>
      <c r="K364">
        <f>使用量貼付先!C17387</f>
        <v>0</v>
      </c>
      <c r="L364">
        <f>使用量貼付先!C17388</f>
        <v>0</v>
      </c>
      <c r="M364">
        <f>使用量貼付先!C17389</f>
        <v>0</v>
      </c>
      <c r="N364">
        <f>使用量貼付先!C17390</f>
        <v>0</v>
      </c>
      <c r="O364">
        <f>使用量貼付先!C17391</f>
        <v>0</v>
      </c>
      <c r="P364">
        <f>使用量貼付先!C17392</f>
        <v>0</v>
      </c>
      <c r="Q364">
        <f>使用量貼付先!C17393</f>
        <v>0</v>
      </c>
      <c r="R364">
        <f>使用量貼付先!C17394</f>
        <v>0</v>
      </c>
      <c r="S364">
        <f>使用量貼付先!C17395</f>
        <v>0</v>
      </c>
      <c r="T364">
        <f>使用量貼付先!C17396</f>
        <v>0</v>
      </c>
      <c r="U364">
        <f>使用量貼付先!C17397</f>
        <v>0</v>
      </c>
      <c r="V364">
        <f>使用量貼付先!C17398</f>
        <v>0</v>
      </c>
      <c r="W364">
        <f>使用量貼付先!C17399</f>
        <v>0</v>
      </c>
      <c r="X364">
        <f>使用量貼付先!C17400</f>
        <v>0</v>
      </c>
      <c r="Y364">
        <f>使用量貼付先!C17401</f>
        <v>0</v>
      </c>
      <c r="Z364">
        <f>使用量貼付先!C17402</f>
        <v>0</v>
      </c>
      <c r="AA364">
        <f>使用量貼付先!C17403</f>
        <v>0</v>
      </c>
      <c r="AB364">
        <f>使用量貼付先!C17404</f>
        <v>0</v>
      </c>
      <c r="AC364">
        <f>使用量貼付先!C17405</f>
        <v>0</v>
      </c>
      <c r="AD364">
        <f>使用量貼付先!C17406</f>
        <v>0</v>
      </c>
      <c r="AE364">
        <f>使用量貼付先!C17407</f>
        <v>0</v>
      </c>
      <c r="AF364">
        <f>使用量貼付先!C17408</f>
        <v>0</v>
      </c>
      <c r="AG364">
        <f>使用量貼付先!C17409</f>
        <v>0</v>
      </c>
      <c r="AH364">
        <f>使用量貼付先!C17410</f>
        <v>0</v>
      </c>
      <c r="AI364">
        <f>使用量貼付先!C17411</f>
        <v>0</v>
      </c>
      <c r="AJ364">
        <f>使用量貼付先!C17412</f>
        <v>0</v>
      </c>
      <c r="AK364">
        <f>使用量貼付先!C17413</f>
        <v>0</v>
      </c>
      <c r="AL364">
        <f>使用量貼付先!C17414</f>
        <v>0</v>
      </c>
      <c r="AM364">
        <f>使用量貼付先!C17415</f>
        <v>0</v>
      </c>
      <c r="AN364">
        <f>使用量貼付先!C17416</f>
        <v>0</v>
      </c>
      <c r="AO364">
        <f>使用量貼付先!C17417</f>
        <v>0</v>
      </c>
      <c r="AP364">
        <f>使用量貼付先!C17418</f>
        <v>0</v>
      </c>
      <c r="AQ364">
        <f>使用量貼付先!C17419</f>
        <v>0</v>
      </c>
      <c r="AR364">
        <f>使用量貼付先!C17420</f>
        <v>0</v>
      </c>
      <c r="AS364">
        <f>使用量貼付先!C17421</f>
        <v>0</v>
      </c>
      <c r="AT364">
        <f>使用量貼付先!C17422</f>
        <v>0</v>
      </c>
      <c r="AU364">
        <f>使用量貼付先!C17423</f>
        <v>0</v>
      </c>
      <c r="AV364">
        <f>使用量貼付先!C17424</f>
        <v>0</v>
      </c>
      <c r="AW364">
        <f>使用量貼付先!C17425</f>
        <v>0</v>
      </c>
    </row>
    <row r="365" spans="1:49">
      <c r="A365" s="9">
        <f t="shared" si="5"/>
        <v>46111</v>
      </c>
      <c r="B365">
        <f>使用量貼付先!C17426</f>
        <v>0</v>
      </c>
      <c r="C365">
        <f>使用量貼付先!C17427</f>
        <v>0</v>
      </c>
      <c r="D365">
        <f>使用量貼付先!C17428</f>
        <v>0</v>
      </c>
      <c r="E365">
        <f>使用量貼付先!C17429</f>
        <v>0</v>
      </c>
      <c r="F365">
        <f>使用量貼付先!C17430</f>
        <v>0</v>
      </c>
      <c r="G365">
        <f>使用量貼付先!C17431</f>
        <v>0</v>
      </c>
      <c r="H365">
        <f>使用量貼付先!C17432</f>
        <v>0</v>
      </c>
      <c r="I365">
        <f>使用量貼付先!C17433</f>
        <v>0</v>
      </c>
      <c r="J365">
        <f>使用量貼付先!C17434</f>
        <v>0</v>
      </c>
      <c r="K365">
        <f>使用量貼付先!C17435</f>
        <v>0</v>
      </c>
      <c r="L365">
        <f>使用量貼付先!C17436</f>
        <v>0</v>
      </c>
      <c r="M365">
        <f>使用量貼付先!C17437</f>
        <v>0</v>
      </c>
      <c r="N365">
        <f>使用量貼付先!C17438</f>
        <v>0</v>
      </c>
      <c r="O365">
        <f>使用量貼付先!C17439</f>
        <v>0</v>
      </c>
      <c r="P365">
        <f>使用量貼付先!C17440</f>
        <v>0</v>
      </c>
      <c r="Q365">
        <f>使用量貼付先!C17441</f>
        <v>0</v>
      </c>
      <c r="R365">
        <f>使用量貼付先!C17442</f>
        <v>0</v>
      </c>
      <c r="S365">
        <f>使用量貼付先!C17443</f>
        <v>0</v>
      </c>
      <c r="T365">
        <f>使用量貼付先!C17444</f>
        <v>0</v>
      </c>
      <c r="U365">
        <f>使用量貼付先!C17445</f>
        <v>0</v>
      </c>
      <c r="V365">
        <f>使用量貼付先!C17446</f>
        <v>0</v>
      </c>
      <c r="W365">
        <f>使用量貼付先!C17447</f>
        <v>0</v>
      </c>
      <c r="X365">
        <f>使用量貼付先!C17448</f>
        <v>0</v>
      </c>
      <c r="Y365">
        <f>使用量貼付先!C17449</f>
        <v>0</v>
      </c>
      <c r="Z365">
        <f>使用量貼付先!C17450</f>
        <v>0</v>
      </c>
      <c r="AA365">
        <f>使用量貼付先!C17451</f>
        <v>0</v>
      </c>
      <c r="AB365">
        <f>使用量貼付先!C17452</f>
        <v>0</v>
      </c>
      <c r="AC365">
        <f>使用量貼付先!C17453</f>
        <v>0</v>
      </c>
      <c r="AD365">
        <f>使用量貼付先!C17454</f>
        <v>0</v>
      </c>
      <c r="AE365">
        <f>使用量貼付先!C17455</f>
        <v>0</v>
      </c>
      <c r="AF365">
        <f>使用量貼付先!C17456</f>
        <v>0</v>
      </c>
      <c r="AG365">
        <f>使用量貼付先!C17457</f>
        <v>0</v>
      </c>
      <c r="AH365">
        <f>使用量貼付先!C17458</f>
        <v>0</v>
      </c>
      <c r="AI365">
        <f>使用量貼付先!C17459</f>
        <v>0</v>
      </c>
      <c r="AJ365">
        <f>使用量貼付先!C17460</f>
        <v>0</v>
      </c>
      <c r="AK365">
        <f>使用量貼付先!C17461</f>
        <v>0</v>
      </c>
      <c r="AL365">
        <f>使用量貼付先!C17462</f>
        <v>0</v>
      </c>
      <c r="AM365">
        <f>使用量貼付先!C17463</f>
        <v>0</v>
      </c>
      <c r="AN365">
        <f>使用量貼付先!C17464</f>
        <v>0</v>
      </c>
      <c r="AO365">
        <f>使用量貼付先!C17465</f>
        <v>0</v>
      </c>
      <c r="AP365">
        <f>使用量貼付先!C17466</f>
        <v>0</v>
      </c>
      <c r="AQ365">
        <f>使用量貼付先!C17467</f>
        <v>0</v>
      </c>
      <c r="AR365">
        <f>使用量貼付先!C17468</f>
        <v>0</v>
      </c>
      <c r="AS365">
        <f>使用量貼付先!C17469</f>
        <v>0</v>
      </c>
      <c r="AT365">
        <f>使用量貼付先!C17470</f>
        <v>0</v>
      </c>
      <c r="AU365">
        <f>使用量貼付先!C17471</f>
        <v>0</v>
      </c>
      <c r="AV365">
        <f>使用量貼付先!C17472</f>
        <v>0</v>
      </c>
      <c r="AW365">
        <f>使用量貼付先!C17473</f>
        <v>0</v>
      </c>
    </row>
    <row r="366" spans="1:49">
      <c r="A366" s="9">
        <f t="shared" si="5"/>
        <v>46112</v>
      </c>
      <c r="B366">
        <f>使用量貼付先!C17474</f>
        <v>0</v>
      </c>
      <c r="C366">
        <f>使用量貼付先!C17475</f>
        <v>0</v>
      </c>
      <c r="D366">
        <f>使用量貼付先!C17476</f>
        <v>0</v>
      </c>
      <c r="E366">
        <f>使用量貼付先!C17477</f>
        <v>0</v>
      </c>
      <c r="F366">
        <f>使用量貼付先!C17478</f>
        <v>0</v>
      </c>
      <c r="G366">
        <f>使用量貼付先!C17479</f>
        <v>0</v>
      </c>
      <c r="H366">
        <f>使用量貼付先!C17480</f>
        <v>0</v>
      </c>
      <c r="I366">
        <f>使用量貼付先!C17481</f>
        <v>0</v>
      </c>
      <c r="J366">
        <f>使用量貼付先!C17482</f>
        <v>0</v>
      </c>
      <c r="K366">
        <f>使用量貼付先!C17483</f>
        <v>0</v>
      </c>
      <c r="L366">
        <f>使用量貼付先!C17484</f>
        <v>0</v>
      </c>
      <c r="M366">
        <f>使用量貼付先!C17485</f>
        <v>0</v>
      </c>
      <c r="N366">
        <f>使用量貼付先!C17486</f>
        <v>0</v>
      </c>
      <c r="O366">
        <f>使用量貼付先!C17487</f>
        <v>0</v>
      </c>
      <c r="P366">
        <f>使用量貼付先!C17488</f>
        <v>0</v>
      </c>
      <c r="Q366">
        <f>使用量貼付先!C17489</f>
        <v>0</v>
      </c>
      <c r="R366">
        <f>使用量貼付先!C17490</f>
        <v>0</v>
      </c>
      <c r="S366">
        <f>使用量貼付先!C17491</f>
        <v>0</v>
      </c>
      <c r="T366">
        <f>使用量貼付先!C17492</f>
        <v>0</v>
      </c>
      <c r="U366">
        <f>使用量貼付先!C17493</f>
        <v>0</v>
      </c>
      <c r="V366">
        <f>使用量貼付先!C17494</f>
        <v>0</v>
      </c>
      <c r="W366">
        <f>使用量貼付先!C17495</f>
        <v>0</v>
      </c>
      <c r="X366">
        <f>使用量貼付先!C17496</f>
        <v>0</v>
      </c>
      <c r="Y366">
        <f>使用量貼付先!C17497</f>
        <v>0</v>
      </c>
      <c r="Z366">
        <f>使用量貼付先!C17498</f>
        <v>0</v>
      </c>
      <c r="AA366">
        <f>使用量貼付先!C17499</f>
        <v>0</v>
      </c>
      <c r="AB366">
        <f>使用量貼付先!C17500</f>
        <v>0</v>
      </c>
      <c r="AC366">
        <f>使用量貼付先!C17501</f>
        <v>0</v>
      </c>
      <c r="AD366">
        <f>使用量貼付先!C17502</f>
        <v>0</v>
      </c>
      <c r="AE366">
        <f>使用量貼付先!C17503</f>
        <v>0</v>
      </c>
      <c r="AF366">
        <f>使用量貼付先!C17504</f>
        <v>0</v>
      </c>
      <c r="AG366">
        <f>使用量貼付先!C17505</f>
        <v>0</v>
      </c>
      <c r="AH366">
        <f>使用量貼付先!C17506</f>
        <v>0</v>
      </c>
      <c r="AI366">
        <f>使用量貼付先!C17507</f>
        <v>0</v>
      </c>
      <c r="AJ366">
        <f>使用量貼付先!C17508</f>
        <v>0</v>
      </c>
      <c r="AK366">
        <f>使用量貼付先!C17509</f>
        <v>0</v>
      </c>
      <c r="AL366">
        <f>使用量貼付先!C17510</f>
        <v>0</v>
      </c>
      <c r="AM366">
        <f>使用量貼付先!C17511</f>
        <v>0</v>
      </c>
      <c r="AN366">
        <f>使用量貼付先!C17512</f>
        <v>0</v>
      </c>
      <c r="AO366">
        <f>使用量貼付先!C17513</f>
        <v>0</v>
      </c>
      <c r="AP366">
        <f>使用量貼付先!C17514</f>
        <v>0</v>
      </c>
      <c r="AQ366">
        <f>使用量貼付先!C17515</f>
        <v>0</v>
      </c>
      <c r="AR366">
        <f>使用量貼付先!C17516</f>
        <v>0</v>
      </c>
      <c r="AS366">
        <f>使用量貼付先!C17517</f>
        <v>0</v>
      </c>
      <c r="AT366">
        <f>使用量貼付先!C17518</f>
        <v>0</v>
      </c>
      <c r="AU366">
        <f>使用量貼付先!C17519</f>
        <v>0</v>
      </c>
      <c r="AV366">
        <f>使用量貼付先!C17520</f>
        <v>0</v>
      </c>
      <c r="AW366">
        <f>使用量貼付先!C17521</f>
        <v>0</v>
      </c>
    </row>
    <row r="367" spans="1:49">
      <c r="A367" s="9">
        <f t="shared" si="5"/>
        <v>46113</v>
      </c>
      <c r="B367">
        <f>使用量貼付先!C17522</f>
        <v>0</v>
      </c>
      <c r="C367">
        <f>使用量貼付先!C17523</f>
        <v>0</v>
      </c>
      <c r="D367">
        <f>使用量貼付先!C17524</f>
        <v>0</v>
      </c>
      <c r="E367">
        <f>使用量貼付先!C17525</f>
        <v>0</v>
      </c>
      <c r="F367">
        <f>使用量貼付先!C17526</f>
        <v>0</v>
      </c>
      <c r="G367">
        <f>使用量貼付先!C17527</f>
        <v>0</v>
      </c>
      <c r="H367">
        <f>使用量貼付先!C17528</f>
        <v>0</v>
      </c>
      <c r="I367">
        <f>使用量貼付先!C17529</f>
        <v>0</v>
      </c>
      <c r="J367">
        <f>使用量貼付先!C17530</f>
        <v>0</v>
      </c>
      <c r="K367">
        <f>使用量貼付先!C17531</f>
        <v>0</v>
      </c>
      <c r="L367">
        <f>使用量貼付先!C17532</f>
        <v>0</v>
      </c>
      <c r="M367">
        <f>使用量貼付先!C17533</f>
        <v>0</v>
      </c>
      <c r="N367">
        <f>使用量貼付先!C17534</f>
        <v>0</v>
      </c>
      <c r="O367">
        <f>使用量貼付先!C17535</f>
        <v>0</v>
      </c>
      <c r="P367">
        <f>使用量貼付先!C17536</f>
        <v>0</v>
      </c>
      <c r="Q367">
        <f>使用量貼付先!C17537</f>
        <v>0</v>
      </c>
      <c r="R367">
        <f>使用量貼付先!C17538</f>
        <v>0</v>
      </c>
      <c r="S367">
        <f>使用量貼付先!C17539</f>
        <v>0</v>
      </c>
      <c r="T367">
        <f>使用量貼付先!C17540</f>
        <v>0</v>
      </c>
      <c r="U367">
        <f>使用量貼付先!C17541</f>
        <v>0</v>
      </c>
      <c r="V367">
        <f>使用量貼付先!C17542</f>
        <v>0</v>
      </c>
      <c r="W367">
        <f>使用量貼付先!C17543</f>
        <v>0</v>
      </c>
      <c r="X367">
        <f>使用量貼付先!C17544</f>
        <v>0</v>
      </c>
      <c r="Y367">
        <f>使用量貼付先!C17545</f>
        <v>0</v>
      </c>
      <c r="Z367">
        <f>使用量貼付先!C17546</f>
        <v>0</v>
      </c>
      <c r="AA367">
        <f>使用量貼付先!C17547</f>
        <v>0</v>
      </c>
      <c r="AB367">
        <f>使用量貼付先!C17548</f>
        <v>0</v>
      </c>
      <c r="AC367">
        <f>使用量貼付先!C17549</f>
        <v>0</v>
      </c>
      <c r="AD367">
        <f>使用量貼付先!C17550</f>
        <v>0</v>
      </c>
      <c r="AE367">
        <f>使用量貼付先!C17551</f>
        <v>0</v>
      </c>
      <c r="AF367">
        <f>使用量貼付先!C17552</f>
        <v>0</v>
      </c>
      <c r="AG367">
        <f>使用量貼付先!C17553</f>
        <v>0</v>
      </c>
      <c r="AH367">
        <f>使用量貼付先!C17554</f>
        <v>0</v>
      </c>
      <c r="AI367">
        <f>使用量貼付先!C17555</f>
        <v>0</v>
      </c>
      <c r="AJ367">
        <f>使用量貼付先!C17556</f>
        <v>0</v>
      </c>
      <c r="AK367">
        <f>使用量貼付先!C17557</f>
        <v>0</v>
      </c>
      <c r="AL367">
        <f>使用量貼付先!C17558</f>
        <v>0</v>
      </c>
      <c r="AM367">
        <f>使用量貼付先!C17559</f>
        <v>0</v>
      </c>
      <c r="AN367">
        <f>使用量貼付先!C17560</f>
        <v>0</v>
      </c>
      <c r="AO367">
        <f>使用量貼付先!C17561</f>
        <v>0</v>
      </c>
      <c r="AP367">
        <f>使用量貼付先!C17562</f>
        <v>0</v>
      </c>
      <c r="AQ367">
        <f>使用量貼付先!C17563</f>
        <v>0</v>
      </c>
      <c r="AR367">
        <f>使用量貼付先!C17564</f>
        <v>0</v>
      </c>
      <c r="AS367">
        <f>使用量貼付先!C17565</f>
        <v>0</v>
      </c>
      <c r="AT367">
        <f>使用量貼付先!C17566</f>
        <v>0</v>
      </c>
      <c r="AU367">
        <f>使用量貼付先!C17567</f>
        <v>0</v>
      </c>
      <c r="AV367">
        <f>使用量貼付先!C17568</f>
        <v>0</v>
      </c>
      <c r="AW367">
        <f>使用量貼付先!C17569</f>
        <v>0</v>
      </c>
    </row>
    <row r="368" spans="1:49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使用量貼付先</vt:lpstr>
      <vt:lpstr>並替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PS005DT</dc:creator>
  <cp:lastModifiedBy>it</cp:lastModifiedBy>
  <dcterms:created xsi:type="dcterms:W3CDTF">2016-08-06T05:04:29Z</dcterms:created>
  <dcterms:modified xsi:type="dcterms:W3CDTF">2025-04-18T00:57:49Z</dcterms:modified>
</cp:coreProperties>
</file>